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JEM353\Downloads\"/>
    </mc:Choice>
  </mc:AlternateContent>
  <xr:revisionPtr revIDLastSave="0" documentId="8_{E433A019-ABBE-4B2D-9571-65EBD12B6DAC}" xr6:coauthVersionLast="47" xr6:coauthVersionMax="47" xr10:uidLastSave="{00000000-0000-0000-0000-000000000000}"/>
  <bookViews>
    <workbookView xWindow="-110" yWindow="-110" windowWidth="19420" windowHeight="10420" tabRatio="879" firstSheet="1" activeTab="1" xr2:uid="{00000000-000D-0000-FFFF-FFFF00000000}"/>
  </bookViews>
  <sheets>
    <sheet name="Fisher HL 2022" sheetId="17" state="hidden" r:id="rId1"/>
    <sheet name="1a_Core List Items" sheetId="9" r:id="rId2"/>
    <sheet name="1b_Core List Rebate Items" sheetId="18" r:id="rId3"/>
    <sheet name="2_Gloves" sheetId="19" r:id="rId4"/>
    <sheet name="3_General Discount Structure" sheetId="13" r:id="rId5"/>
    <sheet name="4_Financial Incentives" sheetId="20" r:id="rId6"/>
    <sheet name="3_Market Basket" sheetId="15"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004_100__FILE_W_PAGE_NOS" localSheetId="4">#REF!</definedName>
    <definedName name="_004_100__FILE_W_PAGE_NOS" localSheetId="6">#REF!</definedName>
    <definedName name="_004_100__FILE_W_PAGE_NOS" localSheetId="5">#REF!</definedName>
    <definedName name="_004_100__FILE_W_PAGE_NOS">#REF!</definedName>
    <definedName name="_1_3_Month_Sample_Detail_tbl">'[1]3 Month Detail'!$B$1:$K$7301</definedName>
    <definedName name="_xlnm._FilterDatabase" localSheetId="1" hidden="1">'1a_Core List Items'!$B$9:$W$1977</definedName>
    <definedName name="_xlnm._FilterDatabase" localSheetId="2" hidden="1">'1b_Core List Rebate Items'!$B$8:$I$368</definedName>
    <definedName name="_xlnm._FilterDatabase" localSheetId="3" hidden="1">'2_Gloves'!$B$10:$V$116</definedName>
    <definedName name="_xlnm._FilterDatabase" localSheetId="6" hidden="1">'3_Market Basket'!$A$9:$L$709</definedName>
    <definedName name="_xlnm._FilterDatabase" localSheetId="0" hidden="1">'Fisher HL 2022'!$A$3:$T$1842</definedName>
    <definedName name="_Order1" hidden="1">255</definedName>
    <definedName name="acctestart" localSheetId="4">#REF!</definedName>
    <definedName name="acctestart" localSheetId="6">#REF!</definedName>
    <definedName name="acctestart" localSheetId="5">#REF!</definedName>
    <definedName name="acctestart">#REF!</definedName>
    <definedName name="AggrExpress" localSheetId="4">#REF!</definedName>
    <definedName name="AggrExpress" localSheetId="6">#REF!</definedName>
    <definedName name="AggrExpress" localSheetId="5">#REF!</definedName>
    <definedName name="AggrExpress">#REF!</definedName>
    <definedName name="AggrNat" localSheetId="4">#REF!</definedName>
    <definedName name="AggrNat" localSheetId="6">#REF!</definedName>
    <definedName name="AggrNat" localSheetId="5">#REF!</definedName>
    <definedName name="AggrNat">#REF!</definedName>
    <definedName name="AggrSubGroup">#REF!</definedName>
    <definedName name="agrLength">#REF!</definedName>
    <definedName name="AllState_Spend">OFFSET('[2]ORP_All State'!$P$5,0,0,COUNTA('[2]ORP_All State'!$P$1:$P$65536)+10,1)</definedName>
    <definedName name="AnciStart10" localSheetId="4">[3]Surcharge!#REF!</definedName>
    <definedName name="AnciStart10" localSheetId="6">[3]Surcharge!#REF!</definedName>
    <definedName name="AnciStart10" localSheetId="5">[3]Surcharge!#REF!</definedName>
    <definedName name="AnciStart10">[3]Surcharge!#REF!</definedName>
    <definedName name="AnciStart4" localSheetId="4">[3]Surcharge!#REF!</definedName>
    <definedName name="AnciStart4" localSheetId="6">[3]Surcharge!#REF!</definedName>
    <definedName name="AnciStart4" localSheetId="5">[3]Surcharge!#REF!</definedName>
    <definedName name="AnciStart4">[3]Surcharge!#REF!</definedName>
    <definedName name="AnciStart5" localSheetId="4">[3]Surcharge!#REF!</definedName>
    <definedName name="AnciStart5" localSheetId="6">[3]Surcharge!#REF!</definedName>
    <definedName name="AnciStart5" localSheetId="5">[3]Surcharge!#REF!</definedName>
    <definedName name="AnciStart5">[3]Surcharge!#REF!</definedName>
    <definedName name="AnciStart6" localSheetId="4">[3]Surcharge!#REF!</definedName>
    <definedName name="AnciStart6" localSheetId="6">[3]Surcharge!#REF!</definedName>
    <definedName name="AnciStart6" localSheetId="5">[3]Surcharge!#REF!</definedName>
    <definedName name="AnciStart6">[3]Surcharge!#REF!</definedName>
    <definedName name="AnciStart7">[3]Surcharge!#REF!</definedName>
    <definedName name="AnciStart8">[3]Surcharge!#REF!</definedName>
    <definedName name="AnciStart9">[3]Surcharge!#REF!</definedName>
    <definedName name="BD_SubGroups" localSheetId="4">#REF!</definedName>
    <definedName name="BD_SubGroups" localSheetId="6">#REF!</definedName>
    <definedName name="BD_SubGroups" localSheetId="5">#REF!</definedName>
    <definedName name="BD_SubGroups">#REF!</definedName>
    <definedName name="Below_Selling_Cost_Flag">[4]Working_Model!$ER:$ER</definedName>
    <definedName name="Catalog" localSheetId="4">#REF!</definedName>
    <definedName name="Catalog" localSheetId="6">#REF!</definedName>
    <definedName name="Catalog" localSheetId="5">#REF!</definedName>
    <definedName name="Catalog">#REF!</definedName>
    <definedName name="CDC_Churn_Lookby">[4]Working_Model!$EP:$EP</definedName>
    <definedName name="CDC_LookBy">[4]Working_Model!$EN:$EN</definedName>
    <definedName name="copy" localSheetId="4">#REF!</definedName>
    <definedName name="copy" localSheetId="6">#REF!</definedName>
    <definedName name="copy" localSheetId="5">#REF!</definedName>
    <definedName name="copy">#REF!</definedName>
    <definedName name="COS_Spend">OFFSET('[2]ORP_Complete Office Source'!$Q$5,0,0,COUNTA('[2]ORP_Complete Office Source'!$Q$1:$Q$65536)+10,1)</definedName>
    <definedName name="Courier" localSheetId="4">#REF!</definedName>
    <definedName name="Courier" localSheetId="6">#REF!</definedName>
    <definedName name="Courier" localSheetId="5">#REF!</definedName>
    <definedName name="Courier">#REF!</definedName>
    <definedName name="Courier2" localSheetId="4">#REF!</definedName>
    <definedName name="Courier2" localSheetId="6">#REF!</definedName>
    <definedName name="Courier2" localSheetId="5">#REF!</definedName>
    <definedName name="Courier2">#REF!</definedName>
    <definedName name="Current_MPA_AU_Cost">[4]Working_Model!$BV:$BV</definedName>
    <definedName name="Current_MPA_AU_Price_Extended">[4]Working_Model!$BU:$BU</definedName>
    <definedName name="Current_MPA_SU_Cost">[4]Working_Model!$AX:$AX</definedName>
    <definedName name="Current_MPA_SU_Price_Extended">[4]Working_Model!$AW:$AW</definedName>
    <definedName name="Current_Period_Total_Sales">[4]Working_Model!$CQ:$CQ</definedName>
    <definedName name="Current_Period_Total_Selling_Cost">[4]Working_Model!$CR:$CR</definedName>
    <definedName name="custESP" localSheetId="4">[3]accts!#REF!</definedName>
    <definedName name="custESP" localSheetId="6">[3]accts!#REF!</definedName>
    <definedName name="custESP" localSheetId="5">[3]accts!#REF!</definedName>
    <definedName name="custESP">[3]accts!#REF!</definedName>
    <definedName name="custFRT" localSheetId="4">[3]accts!#REF!</definedName>
    <definedName name="custFRT" localSheetId="6">[3]accts!#REF!</definedName>
    <definedName name="custFRT" localSheetId="5">[3]accts!#REF!</definedName>
    <definedName name="custFRT">[3]accts!#REF!</definedName>
    <definedName name="CustRef" localSheetId="4">#REF!</definedName>
    <definedName name="CustRef" localSheetId="6">#REF!</definedName>
    <definedName name="CustRef" localSheetId="5">#REF!</definedName>
    <definedName name="CustRef">#REF!</definedName>
    <definedName name="_xlnm.Database" localSheetId="4">#REF!</definedName>
    <definedName name="_xlnm.Database" localSheetId="6">#REF!</definedName>
    <definedName name="_xlnm.Database" localSheetId="5">#REF!</definedName>
    <definedName name="_xlnm.Database">#REF!</definedName>
    <definedName name="DimStart10" localSheetId="4">[3]Surcharge!#REF!</definedName>
    <definedName name="DimStart10" localSheetId="6">[3]Surcharge!#REF!</definedName>
    <definedName name="DimStart10" localSheetId="5">[3]Surcharge!#REF!</definedName>
    <definedName name="DimStart10">[3]Surcharge!#REF!</definedName>
    <definedName name="DimStart4" localSheetId="4">[3]Surcharge!#REF!</definedName>
    <definedName name="DimStart4" localSheetId="6">[3]Surcharge!#REF!</definedName>
    <definedName name="DimStart4" localSheetId="5">[3]Surcharge!#REF!</definedName>
    <definedName name="DimStart4">[3]Surcharge!#REF!</definedName>
    <definedName name="DimStart5" localSheetId="4">[3]Surcharge!#REF!</definedName>
    <definedName name="DimStart5" localSheetId="6">[3]Surcharge!#REF!</definedName>
    <definedName name="DimStart5" localSheetId="5">[3]Surcharge!#REF!</definedName>
    <definedName name="DimStart5">[3]Surcharge!#REF!</definedName>
    <definedName name="DimStart6" localSheetId="4">[3]Surcharge!#REF!</definedName>
    <definedName name="DimStart6" localSheetId="6">[3]Surcharge!#REF!</definedName>
    <definedName name="DimStart6" localSheetId="5">[3]Surcharge!#REF!</definedName>
    <definedName name="DimStart6">[3]Surcharge!#REF!</definedName>
    <definedName name="DimStart7">[3]Surcharge!#REF!</definedName>
    <definedName name="DimStart8">[3]Surcharge!#REF!</definedName>
    <definedName name="DimStart9">[3]Surcharge!#REF!</definedName>
    <definedName name="discarea" localSheetId="4">#REF!</definedName>
    <definedName name="discarea" localSheetId="6">#REF!</definedName>
    <definedName name="discarea" localSheetId="5">#REF!</definedName>
    <definedName name="discarea">#REF!</definedName>
    <definedName name="Duration10" localSheetId="4">[3]Surcharge!#REF!</definedName>
    <definedName name="Duration10" localSheetId="6">[3]Surcharge!#REF!</definedName>
    <definedName name="Duration10" localSheetId="5">[3]Surcharge!#REF!</definedName>
    <definedName name="Duration10">[3]Surcharge!#REF!</definedName>
    <definedName name="Duration4">[3]Surcharge!#REF!</definedName>
    <definedName name="Duration5">[3]Surcharge!#REF!</definedName>
    <definedName name="Duration6">[3]Surcharge!#REF!</definedName>
    <definedName name="Duration7">[3]Surcharge!#REF!</definedName>
    <definedName name="Duration8">[3]Surcharge!#REF!</definedName>
    <definedName name="Duration9">[3]Surcharge!#REF!</definedName>
    <definedName name="E2All" localSheetId="4">#REF!</definedName>
    <definedName name="E2All" localSheetId="6">#REF!</definedName>
    <definedName name="E2All" localSheetId="5">#REF!</definedName>
    <definedName name="E2All">#REF!</definedName>
    <definedName name="E2CustEntArea" localSheetId="4">#REF!</definedName>
    <definedName name="E2CustEntArea" localSheetId="6">#REF!</definedName>
    <definedName name="E2CustEntArea" localSheetId="5">#REF!</definedName>
    <definedName name="E2CustEntArea">#REF!</definedName>
    <definedName name="E2CustRate" localSheetId="4">#REF!</definedName>
    <definedName name="E2CustRate" localSheetId="6">#REF!</definedName>
    <definedName name="E2CustRate" localSheetId="5">#REF!</definedName>
    <definedName name="E2CustRate">#REF!</definedName>
    <definedName name="E2cwtIncrReg">[5]Incr_Vol1!$M$16</definedName>
    <definedName name="E2cwtIncrVol">[5]Incr_Vol1!$I$17</definedName>
    <definedName name="E2Flat" localSheetId="4">#REF!</definedName>
    <definedName name="E2Flat" localSheetId="6">#REF!</definedName>
    <definedName name="E2Flat" localSheetId="5">#REF!</definedName>
    <definedName name="E2Flat">#REF!</definedName>
    <definedName name="E2FlatRate" localSheetId="4">#REF!</definedName>
    <definedName name="E2FlatRate" localSheetId="6">#REF!</definedName>
    <definedName name="E2FlatRate" localSheetId="5">#REF!</definedName>
    <definedName name="E2FlatRate">#REF!</definedName>
    <definedName name="E2IncrReg">[5]Incr_Vol1!$M$16</definedName>
    <definedName name="E2MinCust" localSheetId="4">#REF!</definedName>
    <definedName name="E2MinCust" localSheetId="6">#REF!</definedName>
    <definedName name="E2MinCust" localSheetId="5">#REF!</definedName>
    <definedName name="E2MinCust">#REF!</definedName>
    <definedName name="E2MinOnePct" localSheetId="4">#REF!</definedName>
    <definedName name="E2MinOnePct" localSheetId="6">#REF!</definedName>
    <definedName name="E2MinOnePct" localSheetId="5">#REF!</definedName>
    <definedName name="E2MinOnePct">#REF!</definedName>
    <definedName name="edaccountreg" localSheetId="4">#REF!</definedName>
    <definedName name="edaccountreg" localSheetId="6">#REF!</definedName>
    <definedName name="edaccountreg" localSheetId="5">#REF!</definedName>
    <definedName name="edaccountreg">#REF!</definedName>
    <definedName name="EDDisc">#REF!</definedName>
    <definedName name="escPeriod">#REF!</definedName>
    <definedName name="escStart">#REF!</definedName>
    <definedName name="ESP">'[6]List Rates'!$A$481:$H$635</definedName>
    <definedName name="ETWO">'[6]List Rates'!$A$323:$K$477</definedName>
    <definedName name="Express" localSheetId="4">#REF!</definedName>
    <definedName name="Express" localSheetId="6">#REF!</definedName>
    <definedName name="Express" localSheetId="5">#REF!</definedName>
    <definedName name="Express">#REF!</definedName>
    <definedName name="Extendend_Current_List">[4]Working_Model!$CT:$CT</definedName>
    <definedName name="F1All" localSheetId="4">#REF!</definedName>
    <definedName name="F1All" localSheetId="6">#REF!</definedName>
    <definedName name="F1All" localSheetId="5">#REF!</definedName>
    <definedName name="F1All">#REF!</definedName>
    <definedName name="F1CustEntArea" localSheetId="4">#REF!</definedName>
    <definedName name="F1CustEntArea" localSheetId="6">#REF!</definedName>
    <definedName name="F1CustEntArea" localSheetId="5">#REF!</definedName>
    <definedName name="F1CustEntArea">#REF!</definedName>
    <definedName name="F1Flat">#REF!</definedName>
    <definedName name="F1FlatRate">#REF!</definedName>
    <definedName name="F1MinOnePct">#REF!</definedName>
    <definedName name="F2All">#REF!</definedName>
    <definedName name="F2CustEntArea">#REF!</definedName>
    <definedName name="F2Flat">#REF!</definedName>
    <definedName name="F2FlatRate">#REF!</definedName>
    <definedName name="F2IncrReg">[5]Incr_Vol1!$M$30</definedName>
    <definedName name="F2MinOnePct" localSheetId="4">#REF!</definedName>
    <definedName name="F2MinOnePct" localSheetId="6">#REF!</definedName>
    <definedName name="F2MinOnePct" localSheetId="5">#REF!</definedName>
    <definedName name="F2MinOnePct">#REF!</definedName>
    <definedName name="F3All" localSheetId="4">#REF!</definedName>
    <definedName name="F3All" localSheetId="6">#REF!</definedName>
    <definedName name="F3All" localSheetId="5">#REF!</definedName>
    <definedName name="F3All">#REF!</definedName>
    <definedName name="F3CustEntArea" localSheetId="4">#REF!</definedName>
    <definedName name="F3CustEntArea" localSheetId="6">#REF!</definedName>
    <definedName name="F3CustEntArea" localSheetId="5">#REF!</definedName>
    <definedName name="F3CustEntArea">#REF!</definedName>
    <definedName name="F3Flat">#REF!</definedName>
    <definedName name="F3FlatRate">#REF!</definedName>
    <definedName name="F3IncrReg">[5]Incr_Vol1!$T$30</definedName>
    <definedName name="F3MinOnePct" localSheetId="4">#REF!</definedName>
    <definedName name="F3MinOnePct" localSheetId="6">#REF!</definedName>
    <definedName name="F3MinOnePct" localSheetId="5">#REF!</definedName>
    <definedName name="F3MinOnePct">#REF!</definedName>
    <definedName name="General_Contract_Hi_Low" localSheetId="4">#REF!</definedName>
    <definedName name="General_Contract_Hi_Low" localSheetId="6">#REF!</definedName>
    <definedName name="General_Contract_Hi_Low" localSheetId="5">#REF!</definedName>
    <definedName name="General_Contract_Hi_Low">#REF!</definedName>
    <definedName name="General_Hi_Low" localSheetId="4">#REF!</definedName>
    <definedName name="General_Hi_Low" localSheetId="6">#REF!</definedName>
    <definedName name="General_Hi_Low" localSheetId="5">#REF!</definedName>
    <definedName name="General_Hi_Low">#REF!</definedName>
    <definedName name="General_Non_Contract_Hi_Low">#REF!</definedName>
    <definedName name="intarea">#REF!</definedName>
    <definedName name="IPFSDim">[3]Surcharge!#REF!</definedName>
    <definedName name="LocalRevGoal" localSheetId="4">#REF!</definedName>
    <definedName name="LocalRevGoal" localSheetId="6">#REF!</definedName>
    <definedName name="LocalRevGoal" localSheetId="5">#REF!</definedName>
    <definedName name="LocalRevGoal">#REF!</definedName>
    <definedName name="mouarea" localSheetId="4">#REF!</definedName>
    <definedName name="mouarea" localSheetId="6">#REF!</definedName>
    <definedName name="mouarea" localSheetId="5">#REF!</definedName>
    <definedName name="mouarea">#REF!</definedName>
    <definedName name="Multi_Surch_Question_Master" localSheetId="4">#REF!</definedName>
    <definedName name="Multi_Surch_Question_Master" localSheetId="6">#REF!</definedName>
    <definedName name="Multi_Surch_Question_Master" localSheetId="5">#REF!</definedName>
    <definedName name="Multi_Surch_Question_Master">#REF!</definedName>
    <definedName name="Multi_Surch_Question_NetMatrix">#REF!</definedName>
    <definedName name="Nat">#REF!</definedName>
    <definedName name="National">#REF!</definedName>
    <definedName name="num_of_accts">[3]accts!#REF!</definedName>
    <definedName name="NYS_Net_Pricer_010100_063000_w_vendor" localSheetId="4">#REF!</definedName>
    <definedName name="NYS_Net_Pricer_010100_063000_w_vendor" localSheetId="6">#REF!</definedName>
    <definedName name="NYS_Net_Pricer_010100_063000_w_vendor" localSheetId="5">#REF!</definedName>
    <definedName name="NYS_Net_Pricer_010100_063000_w_vendor">#REF!</definedName>
    <definedName name="ORPVendors" localSheetId="4">#REF!</definedName>
    <definedName name="ORPVendors" localSheetId="6">#REF!</definedName>
    <definedName name="ORPVendors" localSheetId="5">#REF!</definedName>
    <definedName name="ORPVendors">#REF!</definedName>
    <definedName name="Other_Hi_Low" localSheetId="4">#REF!</definedName>
    <definedName name="Other_Hi_Low" localSheetId="6">#REF!</definedName>
    <definedName name="Other_Hi_Low" localSheetId="5">#REF!</definedName>
    <definedName name="Other_Hi_Low">#REF!</definedName>
    <definedName name="Paper_Hi_Low">#REF!</definedName>
    <definedName name="parea">#REF!</definedName>
    <definedName name="parea1">#REF!</definedName>
    <definedName name="PLAll">#REF!</definedName>
    <definedName name="POAll">#REF!</definedName>
    <definedName name="POCustEntArea">#REF!</definedName>
    <definedName name="POCustRate">#REF!</definedName>
    <definedName name="POcwtIncrReg">[5]Incr_Vol1!$F$29</definedName>
    <definedName name="POcwtIncrVol">[5]Incr_Vol1!$B$30</definedName>
    <definedName name="POFlat" localSheetId="4">#REF!</definedName>
    <definedName name="POFlat" localSheetId="6">#REF!</definedName>
    <definedName name="POFlat" localSheetId="5">#REF!</definedName>
    <definedName name="POFlat">#REF!</definedName>
    <definedName name="POFlatRate" localSheetId="4">#REF!</definedName>
    <definedName name="POFlatRate" localSheetId="6">#REF!</definedName>
    <definedName name="POFlatRate" localSheetId="5">#REF!</definedName>
    <definedName name="POFlatRate">#REF!</definedName>
    <definedName name="POIncrReg">[5]Incr_Vol1!$F$15</definedName>
    <definedName name="POLCustEntArea" localSheetId="4">#REF!</definedName>
    <definedName name="POLCustEntArea" localSheetId="6">#REF!</definedName>
    <definedName name="POLCustEntArea" localSheetId="5">#REF!</definedName>
    <definedName name="POLCustEntArea">#REF!</definedName>
    <definedName name="POLCustEntTyp" localSheetId="4">#REF!</definedName>
    <definedName name="POLCustEntTyp" localSheetId="6">#REF!</definedName>
    <definedName name="POLCustEntTyp" localSheetId="5">#REF!</definedName>
    <definedName name="POLCustEntTyp">#REF!</definedName>
    <definedName name="POLCustRate" localSheetId="4">#REF!</definedName>
    <definedName name="POLCustRate" localSheetId="6">#REF!</definedName>
    <definedName name="POLCustRate" localSheetId="5">#REF!</definedName>
    <definedName name="POLCustRate">#REF!</definedName>
    <definedName name="POLFlat">#REF!</definedName>
    <definedName name="POLFlatRate">#REF!</definedName>
    <definedName name="POLIncrReg">[5]Incr_Vol1!$F$2</definedName>
    <definedName name="POLMinCust" localSheetId="4">#REF!</definedName>
    <definedName name="POLMinCust" localSheetId="6">#REF!</definedName>
    <definedName name="POLMinCust" localSheetId="5">#REF!</definedName>
    <definedName name="POLMinCust">#REF!</definedName>
    <definedName name="POLMinOnePct" localSheetId="4">#REF!</definedName>
    <definedName name="POLMinOnePct" localSheetId="6">#REF!</definedName>
    <definedName name="POLMinOnePct" localSheetId="5">#REF!</definedName>
    <definedName name="POLMinOnePct">#REF!</definedName>
    <definedName name="POMinCust" localSheetId="4">#REF!</definedName>
    <definedName name="POMinCust" localSheetId="6">#REF!</definedName>
    <definedName name="POMinCust" localSheetId="5">#REF!</definedName>
    <definedName name="POMinCust">#REF!</definedName>
    <definedName name="POMinOnePct">#REF!</definedName>
    <definedName name="_xlnm.Print_Area" localSheetId="1">'1a_Core List Items'!$B$1:$W$9</definedName>
    <definedName name="_xlnm.Print_Area" localSheetId="2">'1b_Core List Rebate Items'!$B$1:$I$8</definedName>
    <definedName name="_xlnm.Print_Area" localSheetId="3">'2_Gloves'!$B$1:$V$10</definedName>
    <definedName name="_xlnm.Print_Area" localSheetId="6">'3_Market Basket'!$B$1:$L$101</definedName>
    <definedName name="_xlnm.Print_Titles" localSheetId="1">'1a_Core List Items'!$8:$9</definedName>
    <definedName name="_xlnm.Print_Titles" localSheetId="2">'1b_Core List Rebate Items'!$7:$8</definedName>
    <definedName name="_xlnm.Print_Titles" localSheetId="3">'2_Gloves'!$9:$10</definedName>
    <definedName name="_xlnm.Print_Titles" localSheetId="6">'3_Market Basket'!$9:$9</definedName>
    <definedName name="printarea" localSheetId="4">#REF!</definedName>
    <definedName name="printarea" localSheetId="6">#REF!</definedName>
    <definedName name="printarea" localSheetId="5">#REF!</definedName>
    <definedName name="printarea">#REF!</definedName>
    <definedName name="Proposed_Price_Type_Category">[4]Working_Model!$D:$D</definedName>
    <definedName name="Proposed_Price_With_Caf_Disc">[4]Working_Model!$FE:$FE</definedName>
    <definedName name="qry_Scott" localSheetId="4">#REF!</definedName>
    <definedName name="qry_Scott" localSheetId="6">#REF!</definedName>
    <definedName name="qry_Scott" localSheetId="5">#REF!</definedName>
    <definedName name="qry_Scott">#REF!</definedName>
    <definedName name="qry_Scott2" localSheetId="4">#REF!</definedName>
    <definedName name="qry_Scott2" localSheetId="6">#REF!</definedName>
    <definedName name="qry_Scott2" localSheetId="5">#REF!</definedName>
    <definedName name="qry_Scott2">#REF!</definedName>
    <definedName name="qry_Scott3">[7]Vendor_Hi_Low!$B$2:$C$29</definedName>
    <definedName name="qry_TargetAreas_Vendors_Hi_Low" localSheetId="4">#REF!</definedName>
    <definedName name="qry_TargetAreas_Vendors_Hi_Low" localSheetId="6">#REF!</definedName>
    <definedName name="qry_TargetAreas_Vendors_Hi_Low" localSheetId="5">#REF!</definedName>
    <definedName name="qry_TargetAreas_Vendors_Hi_Low">#REF!</definedName>
    <definedName name="qry_Vendor_Numbers" localSheetId="4">#REF!</definedName>
    <definedName name="qry_Vendor_Numbers" localSheetId="6">#REF!</definedName>
    <definedName name="qry_Vendor_Numbers" localSheetId="5">#REF!</definedName>
    <definedName name="qry_Vendor_Numbers">#REF!</definedName>
    <definedName name="qry_VendorsConsolidated" localSheetId="4">#REF!</definedName>
    <definedName name="qry_VendorsConsolidated" localSheetId="6">#REF!</definedName>
    <definedName name="qry_VendorsConsolidated" localSheetId="5">#REF!</definedName>
    <definedName name="qry_VendorsConsolidated">#REF!</definedName>
    <definedName name="qry_VendorSumInvoices">#REF!</definedName>
    <definedName name="Raw_Data">#REF!</definedName>
    <definedName name="Rec_Price_with_Caf_Disc">[4]Working_Model!$FF:$FF</definedName>
    <definedName name="Savings">[4]Working_Model!$DL:$DL</definedName>
    <definedName name="sd">#REF!</definedName>
    <definedName name="Service">[3]Edit!#REF!</definedName>
    <definedName name="SLAll" localSheetId="4">#REF!</definedName>
    <definedName name="SLAll" localSheetId="6">#REF!</definedName>
    <definedName name="SLAll" localSheetId="5">#REF!</definedName>
    <definedName name="SLAll">#REF!</definedName>
    <definedName name="SOAll" localSheetId="4">#REF!</definedName>
    <definedName name="SOAll" localSheetId="6">#REF!</definedName>
    <definedName name="SOAll" localSheetId="5">#REF!</definedName>
    <definedName name="SOAll">#REF!</definedName>
    <definedName name="SOCustEntArea" localSheetId="4">#REF!</definedName>
    <definedName name="SOCustEntArea" localSheetId="6">#REF!</definedName>
    <definedName name="SOCustEntArea" localSheetId="5">#REF!</definedName>
    <definedName name="SOCustEntArea">#REF!</definedName>
    <definedName name="SOCustRate">#REF!</definedName>
    <definedName name="SOcwtIncrReg">[5]Incr_Vol1!$F$69</definedName>
    <definedName name="SOcwtIncrVol">[5]Incr_Vol1!$B$70</definedName>
    <definedName name="SOFlat" localSheetId="4">#REF!</definedName>
    <definedName name="SOFlat" localSheetId="6">#REF!</definedName>
    <definedName name="SOFlat" localSheetId="5">#REF!</definedName>
    <definedName name="SOFlat">#REF!</definedName>
    <definedName name="SOFlatRate" localSheetId="4">#REF!</definedName>
    <definedName name="SOFlatRate" localSheetId="6">#REF!</definedName>
    <definedName name="SOFlatRate" localSheetId="5">#REF!</definedName>
    <definedName name="SOFlatRate">#REF!</definedName>
    <definedName name="SOIncrReg">[5]Incr_Vol1!$F$55</definedName>
    <definedName name="SOLCustEntArea" localSheetId="4">#REF!</definedName>
    <definedName name="SOLCustEntArea" localSheetId="6">#REF!</definedName>
    <definedName name="SOLCustEntArea" localSheetId="5">#REF!</definedName>
    <definedName name="SOLCustEntArea">#REF!</definedName>
    <definedName name="SOLCustRate" localSheetId="4">#REF!</definedName>
    <definedName name="SOLCustRate" localSheetId="6">#REF!</definedName>
    <definedName name="SOLCustRate" localSheetId="5">#REF!</definedName>
    <definedName name="SOLCustRate">#REF!</definedName>
    <definedName name="SOLFlat" localSheetId="4">#REF!</definedName>
    <definedName name="SOLFlat" localSheetId="6">#REF!</definedName>
    <definedName name="SOLFlat" localSheetId="5">#REF!</definedName>
    <definedName name="SOLFlat">#REF!</definedName>
    <definedName name="SOLFlatRate">#REF!</definedName>
    <definedName name="SOLIncrReg">[5]Incr_Vol1!$F$42</definedName>
    <definedName name="SOLIncrVol">[5]Incr_Vol1!$B$43</definedName>
    <definedName name="SOLMinCust" localSheetId="4">#REF!</definedName>
    <definedName name="SOLMinCust" localSheetId="6">#REF!</definedName>
    <definedName name="SOLMinCust" localSheetId="5">#REF!</definedName>
    <definedName name="SOLMinCust">#REF!</definedName>
    <definedName name="SOLMinOnePct" localSheetId="4">#REF!</definedName>
    <definedName name="SOLMinOnePct" localSheetId="6">#REF!</definedName>
    <definedName name="SOLMinOnePct" localSheetId="5">#REF!</definedName>
    <definedName name="SOLMinOnePct">#REF!</definedName>
    <definedName name="SOMinCust" localSheetId="4">#REF!</definedName>
    <definedName name="SOMinCust" localSheetId="6">#REF!</definedName>
    <definedName name="SOMinCust" localSheetId="5">#REF!</definedName>
    <definedName name="SOMinCust">#REF!</definedName>
    <definedName name="SOMinOnePct">#REF!</definedName>
    <definedName name="Spend_per_Category">#REF!</definedName>
    <definedName name="Staples_Spend">OFFSET([2]ORP_Staples!$Q$5,0,0,COUNTA([2]ORP_Staples!$Q$1:$Q$65536)+10,1)</definedName>
    <definedName name="SubGroup" localSheetId="4">#REF!</definedName>
    <definedName name="SubGroup" localSheetId="6">#REF!</definedName>
    <definedName name="SubGroup" localSheetId="5">#REF!</definedName>
    <definedName name="SubGroup">#REF!</definedName>
    <definedName name="surch10" localSheetId="4">[3]Surcharge!#REF!</definedName>
    <definedName name="surch10" localSheetId="6">[3]Surcharge!#REF!</definedName>
    <definedName name="surch10" localSheetId="5">[3]Surcharge!#REF!</definedName>
    <definedName name="surch10">[3]Surcharge!#REF!</definedName>
    <definedName name="surch4" localSheetId="4">[3]Surcharge!#REF!</definedName>
    <definedName name="surch4" localSheetId="6">[3]Surcharge!#REF!</definedName>
    <definedName name="surch4" localSheetId="5">[3]Surcharge!#REF!</definedName>
    <definedName name="surch4">[3]Surcharge!#REF!</definedName>
    <definedName name="surch5" localSheetId="4">[3]Surcharge!#REF!</definedName>
    <definedName name="surch5" localSheetId="6">[3]Surcharge!#REF!</definedName>
    <definedName name="surch5" localSheetId="5">[3]Surcharge!#REF!</definedName>
    <definedName name="surch5">[3]Surcharge!#REF!</definedName>
    <definedName name="surch6" localSheetId="4">[3]Surcharge!#REF!</definedName>
    <definedName name="surch6" localSheetId="6">[3]Surcharge!#REF!</definedName>
    <definedName name="surch6" localSheetId="5">[3]Surcharge!#REF!</definedName>
    <definedName name="surch6">[3]Surcharge!#REF!</definedName>
    <definedName name="surch7">[3]Surcharge!#REF!</definedName>
    <definedName name="surch8">[3]Surcharge!#REF!</definedName>
    <definedName name="surch9">[3]Surcharge!#REF!</definedName>
    <definedName name="SurchCatName10">[3]Surcharge!#REF!</definedName>
    <definedName name="SurchCatName4">[3]Surcharge!#REF!</definedName>
    <definedName name="SurchCatName5">[3]Surcharge!#REF!</definedName>
    <definedName name="SurchCatName6">[3]Surcharge!#REF!</definedName>
    <definedName name="SurchCatName7">[3]Surcharge!#REF!</definedName>
    <definedName name="SurchCatName8">[3]Surcharge!#REF!</definedName>
    <definedName name="SurchCatName9">[3]Surcharge!#REF!</definedName>
    <definedName name="SurchDim10">[3]Surcharge!#REF!</definedName>
    <definedName name="SurchDim4">[3]Surcharge!#REF!</definedName>
    <definedName name="SurchDim5">[3]Surcharge!#REF!</definedName>
    <definedName name="SurchDim6">[3]Surcharge!#REF!</definedName>
    <definedName name="SurchDim7">[3]Surcharge!#REF!</definedName>
    <definedName name="SurchDim8">[3]Surcharge!#REF!</definedName>
    <definedName name="SurchDim9">[3]Surcharge!#REF!</definedName>
    <definedName name="surchStart10">[3]Surcharge!#REF!</definedName>
    <definedName name="surchStart4">[3]Surcharge!#REF!</definedName>
    <definedName name="surchStart5">[3]Surcharge!#REF!</definedName>
    <definedName name="surchStart6">[3]Surcharge!#REF!</definedName>
    <definedName name="surchStart7">[3]Surcharge!#REF!</definedName>
    <definedName name="surchStart8">[3]Surcharge!#REF!</definedName>
    <definedName name="surchStart9">[3]Surcharge!#REF!</definedName>
    <definedName name="test" localSheetId="4">#REF!</definedName>
    <definedName name="test" localSheetId="6">#REF!</definedName>
    <definedName name="test" localSheetId="5">#REF!</definedName>
    <definedName name="test">#REF!</definedName>
    <definedName name="Toner_Hi_Low" localSheetId="4">#REF!</definedName>
    <definedName name="Toner_Hi_Low" localSheetId="6">#REF!</definedName>
    <definedName name="Toner_Hi_Low" localSheetId="5">#REF!</definedName>
    <definedName name="Toner_Hi_Low">#REF!</definedName>
    <definedName name="Total_Proposed_Price_Extended">[4]Working_Model!$DH:$DH</definedName>
    <definedName name="Total_Proposed_Selling_Cost_Extended">[4]Working_Model!$DI:$DI</definedName>
    <definedName name="UOM_Premium_Opp_Lost">[4]Working_Model!$BY:$BY</definedName>
    <definedName name="vnd_vma_Look_By">[4]Working_Model!$EO:$EO</definedName>
    <definedName name="Walsh_Spend">OFFSET([2]ORP_Walsh!$Q$5,0,0,COUNTA([2]ORP_Walsh!$Q$1:$Q$65536)+10,1)</definedName>
    <definedName name="XRef_Results_Alts">'[8]XRef Results'!$A$1:$AK$434</definedName>
    <definedName name="XSAll" localSheetId="4">#REF!</definedName>
    <definedName name="XSAll" localSheetId="6">#REF!</definedName>
    <definedName name="XSAll" localSheetId="5">#REF!</definedName>
    <definedName name="XSAll">#REF!</definedName>
    <definedName name="XSCustEntArea" localSheetId="4">#REF!</definedName>
    <definedName name="XSCustEntArea" localSheetId="6">#REF!</definedName>
    <definedName name="XSCustEntArea" localSheetId="5">#REF!</definedName>
    <definedName name="XSCustEntArea">#REF!</definedName>
    <definedName name="XSCustRate" localSheetId="4">#REF!</definedName>
    <definedName name="XSCustRate" localSheetId="6">#REF!</definedName>
    <definedName name="XSCustRate" localSheetId="5">#REF!</definedName>
    <definedName name="XSCustRate">#REF!</definedName>
    <definedName name="XScwtIncrReg">[5]Incr_Vol1!$T$16</definedName>
    <definedName name="XScwtIncrVol">[5]Incr_Vol1!$P$17</definedName>
    <definedName name="XSFlat" localSheetId="4">#REF!</definedName>
    <definedName name="XSFlat" localSheetId="6">#REF!</definedName>
    <definedName name="XSFlat" localSheetId="5">#REF!</definedName>
    <definedName name="XSFlat">#REF!</definedName>
    <definedName name="XSFlatRate" localSheetId="4">#REF!</definedName>
    <definedName name="XSFlatRate" localSheetId="6">#REF!</definedName>
    <definedName name="XSFlatRate" localSheetId="5">#REF!</definedName>
    <definedName name="XSFlatRate">#REF!</definedName>
    <definedName name="XSIncrReg">[5]Incr_Vol1!$T$2</definedName>
    <definedName name="XSMinCust" localSheetId="4">#REF!</definedName>
    <definedName name="XSMinCust" localSheetId="6">#REF!</definedName>
    <definedName name="XSMinCust" localSheetId="5">#REF!</definedName>
    <definedName name="XSMinCust">#REF!</definedName>
    <definedName name="XSMinOnePct" localSheetId="4">#REF!</definedName>
    <definedName name="XSMinOnePct" localSheetId="6">#REF!</definedName>
    <definedName name="XSMinOnePct" localSheetId="5">#REF!</definedName>
    <definedName name="XSMinOnePct">#REF!</definedName>
    <definedName name="Y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540" i="17" l="1"/>
  <c r="S2540" i="17" s="1"/>
  <c r="Q2540" i="17"/>
  <c r="S2539" i="17"/>
  <c r="R2539" i="17"/>
  <c r="Q2539" i="17"/>
  <c r="S2538" i="17"/>
  <c r="R2538" i="17"/>
  <c r="Q2538" i="17"/>
  <c r="R2537" i="17"/>
  <c r="Q2537" i="17"/>
  <c r="S2537" i="17" s="1"/>
  <c r="R2536" i="17"/>
  <c r="Q2536" i="17"/>
  <c r="S2536" i="17" s="1"/>
  <c r="R2535" i="17"/>
  <c r="Q2535" i="17"/>
  <c r="S2535" i="17" s="1"/>
  <c r="R2534" i="17"/>
  <c r="S2534" i="17" s="1"/>
  <c r="Q2534" i="17"/>
  <c r="R2533" i="17"/>
  <c r="S2533" i="17" s="1"/>
  <c r="Q2533" i="17"/>
  <c r="R2532" i="17"/>
  <c r="S2532" i="17" s="1"/>
  <c r="Q2532" i="17"/>
  <c r="S2531" i="17"/>
  <c r="R2531" i="17"/>
  <c r="Q2531" i="17"/>
  <c r="S2530" i="17"/>
  <c r="R2530" i="17"/>
  <c r="Q2530" i="17"/>
  <c r="R2529" i="17"/>
  <c r="Q2529" i="17"/>
  <c r="S2529" i="17" s="1"/>
  <c r="R2528" i="17"/>
  <c r="Q2528" i="17"/>
  <c r="S2528" i="17" s="1"/>
  <c r="R2527" i="17"/>
  <c r="S2527" i="17" s="1"/>
  <c r="Q2527" i="17"/>
  <c r="R2526" i="17"/>
  <c r="S2526" i="17" s="1"/>
  <c r="Q2526" i="17"/>
  <c r="R2525" i="17"/>
  <c r="S2525" i="17" s="1"/>
  <c r="Q2525" i="17"/>
  <c r="R2524" i="17"/>
  <c r="S2524" i="17" s="1"/>
  <c r="Q2524" i="17"/>
  <c r="S2523" i="17"/>
  <c r="R2523" i="17"/>
  <c r="Q2523" i="17"/>
  <c r="S2522" i="17"/>
  <c r="R2522" i="17"/>
  <c r="Q2522" i="17"/>
  <c r="R2521" i="17"/>
  <c r="Q2521" i="17"/>
  <c r="S2521" i="17" s="1"/>
  <c r="R2520" i="17"/>
  <c r="Q2520" i="17"/>
  <c r="R2519" i="17"/>
  <c r="S2519" i="17" s="1"/>
  <c r="Q2519" i="17"/>
  <c r="R2518" i="17"/>
  <c r="S2518" i="17" s="1"/>
  <c r="Q2518" i="17"/>
  <c r="R2517" i="17"/>
  <c r="S2517" i="17" s="1"/>
  <c r="Q2517" i="17"/>
  <c r="R2516" i="17"/>
  <c r="S2516" i="17" s="1"/>
  <c r="Q2516" i="17"/>
  <c r="S2515" i="17"/>
  <c r="R2515" i="17"/>
  <c r="Q2515" i="17"/>
  <c r="S2514" i="17"/>
  <c r="R2514" i="17"/>
  <c r="Q2514" i="17"/>
  <c r="R2513" i="17"/>
  <c r="Q2513" i="17"/>
  <c r="S2513" i="17" s="1"/>
  <c r="R2512" i="17"/>
  <c r="S2512" i="17" s="1"/>
  <c r="Q2512" i="17"/>
  <c r="R2511" i="17"/>
  <c r="S2511" i="17" s="1"/>
  <c r="Q2511" i="17"/>
  <c r="R2510" i="17"/>
  <c r="S2510" i="17" s="1"/>
  <c r="Q2510" i="17"/>
  <c r="R2509" i="17"/>
  <c r="S2509" i="17" s="1"/>
  <c r="Q2509" i="17"/>
  <c r="R2508" i="17"/>
  <c r="S2508" i="17" s="1"/>
  <c r="Q2508" i="17"/>
  <c r="S2507" i="17"/>
  <c r="R2507" i="17"/>
  <c r="Q2507" i="17"/>
  <c r="S2506" i="17"/>
  <c r="R2506" i="17"/>
  <c r="Q2506" i="17"/>
  <c r="R2505" i="17"/>
  <c r="S2505" i="17" s="1"/>
  <c r="Q2505" i="17"/>
  <c r="R2504" i="17"/>
  <c r="S2504" i="17" s="1"/>
  <c r="Q2504" i="17"/>
  <c r="R2503" i="17"/>
  <c r="S2503" i="17" s="1"/>
  <c r="Q2503" i="17"/>
  <c r="R2502" i="17"/>
  <c r="S2502" i="17" s="1"/>
  <c r="Q2502" i="17"/>
  <c r="R2501" i="17"/>
  <c r="S2501" i="17" s="1"/>
  <c r="Q2501" i="17"/>
  <c r="R2500" i="17"/>
  <c r="S2500" i="17" s="1"/>
  <c r="Q2500" i="17"/>
  <c r="S2499" i="17"/>
  <c r="R2499" i="17"/>
  <c r="Q2499" i="17"/>
  <c r="S2498" i="17"/>
  <c r="R2498" i="17"/>
  <c r="Q2498" i="17"/>
  <c r="R2497" i="17"/>
  <c r="S2497" i="17" s="1"/>
  <c r="Q2497" i="17"/>
  <c r="R2496" i="17"/>
  <c r="S2496" i="17" s="1"/>
  <c r="Q2496" i="17"/>
  <c r="R2495" i="17"/>
  <c r="S2495" i="17" s="1"/>
  <c r="Q2495" i="17"/>
  <c r="R2494" i="17"/>
  <c r="S2494" i="17" s="1"/>
  <c r="Q2494" i="17"/>
  <c r="R2493" i="17"/>
  <c r="S2493" i="17" s="1"/>
  <c r="Q2493" i="17"/>
  <c r="R2492" i="17"/>
  <c r="S2492" i="17" s="1"/>
  <c r="Q2492" i="17"/>
  <c r="S2491" i="17"/>
  <c r="R2491" i="17"/>
  <c r="Q2491" i="17"/>
  <c r="S2490" i="17"/>
  <c r="R2490" i="17"/>
  <c r="Q2490" i="17"/>
  <c r="R2489" i="17"/>
  <c r="S2489" i="17" s="1"/>
  <c r="Q2489" i="17"/>
  <c r="R2488" i="17"/>
  <c r="Q2488" i="17"/>
  <c r="R2487" i="17"/>
  <c r="S2487" i="17" s="1"/>
  <c r="Q2487" i="17"/>
  <c r="R2486" i="17"/>
  <c r="S2486" i="17" s="1"/>
  <c r="Q2486" i="17"/>
  <c r="R2485" i="17"/>
  <c r="S2485" i="17" s="1"/>
  <c r="Q2485" i="17"/>
  <c r="R2484" i="17"/>
  <c r="S2484" i="17" s="1"/>
  <c r="Q2484" i="17"/>
  <c r="R2483" i="17"/>
  <c r="S2483" i="17" s="1"/>
  <c r="Q2483" i="17"/>
  <c r="S2482" i="17"/>
  <c r="R2482" i="17"/>
  <c r="Q2482" i="17"/>
  <c r="R2481" i="17"/>
  <c r="S2481" i="17" s="1"/>
  <c r="Q2481" i="17"/>
  <c r="R2480" i="17"/>
  <c r="Q2480" i="17"/>
  <c r="S2480" i="17" s="1"/>
  <c r="R2479" i="17"/>
  <c r="S2479" i="17" s="1"/>
  <c r="Q2479" i="17"/>
  <c r="R2478" i="17"/>
  <c r="S2478" i="17" s="1"/>
  <c r="Q2478" i="17"/>
  <c r="R2477" i="17"/>
  <c r="S2477" i="17" s="1"/>
  <c r="Q2477" i="17"/>
  <c r="R2476" i="17"/>
  <c r="S2476" i="17" s="1"/>
  <c r="Q2476" i="17"/>
  <c r="R2475" i="17"/>
  <c r="S2475" i="17" s="1"/>
  <c r="Q2475" i="17"/>
  <c r="S2474" i="17"/>
  <c r="R2474" i="17"/>
  <c r="Q2474" i="17"/>
  <c r="R2473" i="17"/>
  <c r="S2473" i="17" s="1"/>
  <c r="Q2473" i="17"/>
  <c r="R2472" i="17"/>
  <c r="Q2472" i="17"/>
  <c r="S2472" i="17" s="1"/>
  <c r="R2471" i="17"/>
  <c r="S2471" i="17" s="1"/>
  <c r="Q2471" i="17"/>
  <c r="R2470" i="17"/>
  <c r="S2470" i="17" s="1"/>
  <c r="Q2470" i="17"/>
  <c r="R2469" i="17"/>
  <c r="S2469" i="17" s="1"/>
  <c r="Q2469" i="17"/>
  <c r="R2468" i="17"/>
  <c r="S2468" i="17" s="1"/>
  <c r="Q2468" i="17"/>
  <c r="R2467" i="17"/>
  <c r="S2467" i="17" s="1"/>
  <c r="Q2467" i="17"/>
  <c r="S2466" i="17"/>
  <c r="R2466" i="17"/>
  <c r="Q2466" i="17"/>
  <c r="R2465" i="17"/>
  <c r="S2465" i="17" s="1"/>
  <c r="Q2465" i="17"/>
  <c r="R2464" i="17"/>
  <c r="Q2464" i="17"/>
  <c r="S2464" i="17" s="1"/>
  <c r="R2463" i="17"/>
  <c r="S2463" i="17" s="1"/>
  <c r="Q2463" i="17"/>
  <c r="R2462" i="17"/>
  <c r="S2462" i="17" s="1"/>
  <c r="Q2462" i="17"/>
  <c r="R2461" i="17"/>
  <c r="S2461" i="17" s="1"/>
  <c r="Q2461" i="17"/>
  <c r="R2460" i="17"/>
  <c r="S2460" i="17" s="1"/>
  <c r="Q2460" i="17"/>
  <c r="R2459" i="17"/>
  <c r="S2459" i="17" s="1"/>
  <c r="Q2459" i="17"/>
  <c r="S2458" i="17"/>
  <c r="R2458" i="17"/>
  <c r="Q2458" i="17"/>
  <c r="R2457" i="17"/>
  <c r="S2457" i="17" s="1"/>
  <c r="Q2457" i="17"/>
  <c r="R2456" i="17"/>
  <c r="Q2456" i="17"/>
  <c r="S2456" i="17" s="1"/>
  <c r="R2455" i="17"/>
  <c r="S2455" i="17" s="1"/>
  <c r="Q2455" i="17"/>
  <c r="R2454" i="17"/>
  <c r="S2454" i="17" s="1"/>
  <c r="Q2454" i="17"/>
  <c r="R2453" i="17"/>
  <c r="S2453" i="17" s="1"/>
  <c r="Q2453" i="17"/>
  <c r="R2452" i="17"/>
  <c r="S2452" i="17" s="1"/>
  <c r="Q2452" i="17"/>
  <c r="R2451" i="17"/>
  <c r="S2451" i="17" s="1"/>
  <c r="Q2451" i="17"/>
  <c r="S2450" i="17"/>
  <c r="R2450" i="17"/>
  <c r="Q2450" i="17"/>
  <c r="R2449" i="17"/>
  <c r="S2449" i="17" s="1"/>
  <c r="Q2449" i="17"/>
  <c r="R2448" i="17"/>
  <c r="Q2448" i="17"/>
  <c r="S2448" i="17" s="1"/>
  <c r="R2447" i="17"/>
  <c r="S2447" i="17" s="1"/>
  <c r="Q2447" i="17"/>
  <c r="R2446" i="17"/>
  <c r="S2446" i="17" s="1"/>
  <c r="Q2446" i="17"/>
  <c r="R2445" i="17"/>
  <c r="S2445" i="17" s="1"/>
  <c r="Q2445" i="17"/>
  <c r="R2444" i="17"/>
  <c r="S2444" i="17" s="1"/>
  <c r="Q2444" i="17"/>
  <c r="R2443" i="17"/>
  <c r="S2443" i="17" s="1"/>
  <c r="Q2443" i="17"/>
  <c r="S2442" i="17"/>
  <c r="R2442" i="17"/>
  <c r="Q2442" i="17"/>
  <c r="R2441" i="17"/>
  <c r="S2441" i="17" s="1"/>
  <c r="Q2441" i="17"/>
  <c r="R2440" i="17"/>
  <c r="Q2440" i="17"/>
  <c r="S2440" i="17" s="1"/>
  <c r="R2439" i="17"/>
  <c r="S2439" i="17" s="1"/>
  <c r="Q2439" i="17"/>
  <c r="R2438" i="17"/>
  <c r="S2438" i="17" s="1"/>
  <c r="Q2438" i="17"/>
  <c r="R2437" i="17"/>
  <c r="S2437" i="17" s="1"/>
  <c r="Q2437" i="17"/>
  <c r="R2436" i="17"/>
  <c r="S2436" i="17" s="1"/>
  <c r="Q2436" i="17"/>
  <c r="R2435" i="17"/>
  <c r="S2435" i="17" s="1"/>
  <c r="Q2435" i="17"/>
  <c r="S2434" i="17"/>
  <c r="R2434" i="17"/>
  <c r="Q2434" i="17"/>
  <c r="R2433" i="17"/>
  <c r="S2433" i="17" s="1"/>
  <c r="Q2433" i="17"/>
  <c r="R2432" i="17"/>
  <c r="Q2432" i="17"/>
  <c r="S2432" i="17" s="1"/>
  <c r="R2431" i="17"/>
  <c r="S2431" i="17" s="1"/>
  <c r="Q2431" i="17"/>
  <c r="R2430" i="17"/>
  <c r="S2430" i="17" s="1"/>
  <c r="Q2430" i="17"/>
  <c r="R2429" i="17"/>
  <c r="S2429" i="17" s="1"/>
  <c r="Q2429" i="17"/>
  <c r="R2428" i="17"/>
  <c r="S2428" i="17" s="1"/>
  <c r="Q2428" i="17"/>
  <c r="R2427" i="17"/>
  <c r="S2427" i="17" s="1"/>
  <c r="Q2427" i="17"/>
  <c r="S2426" i="17"/>
  <c r="R2426" i="17"/>
  <c r="Q2426" i="17"/>
  <c r="R2425" i="17"/>
  <c r="S2425" i="17" s="1"/>
  <c r="Q2425" i="17"/>
  <c r="R2424" i="17"/>
  <c r="Q2424" i="17"/>
  <c r="S2424" i="17" s="1"/>
  <c r="R2423" i="17"/>
  <c r="S2423" i="17" s="1"/>
  <c r="Q2423" i="17"/>
  <c r="R2422" i="17"/>
  <c r="S2422" i="17" s="1"/>
  <c r="Q2422" i="17"/>
  <c r="R2421" i="17"/>
  <c r="S2421" i="17" s="1"/>
  <c r="Q2421" i="17"/>
  <c r="R2420" i="17"/>
  <c r="S2420" i="17" s="1"/>
  <c r="Q2420" i="17"/>
  <c r="S2419" i="17"/>
  <c r="R2419" i="17"/>
  <c r="Q2419" i="17"/>
  <c r="S2418" i="17"/>
  <c r="R2418" i="17"/>
  <c r="Q2418" i="17"/>
  <c r="R2417" i="17"/>
  <c r="S2417" i="17" s="1"/>
  <c r="Q2417" i="17"/>
  <c r="R2416" i="17"/>
  <c r="Q2416" i="17"/>
  <c r="S2416" i="17" s="1"/>
  <c r="R2415" i="17"/>
  <c r="S2415" i="17" s="1"/>
  <c r="Q2415" i="17"/>
  <c r="R2414" i="17"/>
  <c r="S2414" i="17" s="1"/>
  <c r="Q2414" i="17"/>
  <c r="R2413" i="17"/>
  <c r="S2413" i="17" s="1"/>
  <c r="Q2413" i="17"/>
  <c r="R2412" i="17"/>
  <c r="S2412" i="17" s="1"/>
  <c r="Q2412" i="17"/>
  <c r="S2411" i="17"/>
  <c r="R2411" i="17"/>
  <c r="Q2411" i="17"/>
  <c r="S2410" i="17"/>
  <c r="R2410" i="17"/>
  <c r="Q2410" i="17"/>
  <c r="R2409" i="17"/>
  <c r="S2409" i="17" s="1"/>
  <c r="Q2409" i="17"/>
  <c r="R2408" i="17"/>
  <c r="Q2408" i="17"/>
  <c r="S2408" i="17" s="1"/>
  <c r="R2407" i="17"/>
  <c r="S2407" i="17" s="1"/>
  <c r="Q2407" i="17"/>
  <c r="R2406" i="17"/>
  <c r="S2406" i="17" s="1"/>
  <c r="Q2406" i="17"/>
  <c r="R2405" i="17"/>
  <c r="S2405" i="17" s="1"/>
  <c r="Q2405" i="17"/>
  <c r="S2404" i="17"/>
  <c r="R2404" i="17"/>
  <c r="Q2404" i="17"/>
  <c r="S2403" i="17"/>
  <c r="R2403" i="17"/>
  <c r="Q2403" i="17"/>
  <c r="S2402" i="17"/>
  <c r="R2402" i="17"/>
  <c r="Q2402" i="17"/>
  <c r="R2401" i="17"/>
  <c r="S2401" i="17" s="1"/>
  <c r="Q2401" i="17"/>
  <c r="R2400" i="17"/>
  <c r="Q2400" i="17"/>
  <c r="S2400" i="17" s="1"/>
  <c r="R2399" i="17"/>
  <c r="S2399" i="17" s="1"/>
  <c r="Q2399" i="17"/>
  <c r="R2398" i="17"/>
  <c r="S2398" i="17" s="1"/>
  <c r="Q2398" i="17"/>
  <c r="R2397" i="17"/>
  <c r="S2397" i="17" s="1"/>
  <c r="Q2397" i="17"/>
  <c r="S2396" i="17"/>
  <c r="R2396" i="17"/>
  <c r="Q2396" i="17"/>
  <c r="S2395" i="17"/>
  <c r="R2395" i="17"/>
  <c r="Q2395" i="17"/>
  <c r="S2394" i="17"/>
  <c r="R2394" i="17"/>
  <c r="Q2394" i="17"/>
  <c r="R2393" i="17"/>
  <c r="S2393" i="17" s="1"/>
  <c r="Q2393" i="17"/>
  <c r="R2392" i="17"/>
  <c r="Q2392" i="17"/>
  <c r="S2392" i="17" s="1"/>
  <c r="R2391" i="17"/>
  <c r="S2391" i="17" s="1"/>
  <c r="Q2391" i="17"/>
  <c r="R2390" i="17"/>
  <c r="S2390" i="17" s="1"/>
  <c r="Q2390" i="17"/>
  <c r="R2389" i="17"/>
  <c r="S2389" i="17" s="1"/>
  <c r="Q2389" i="17"/>
  <c r="S2388" i="17"/>
  <c r="R2388" i="17"/>
  <c r="Q2388" i="17"/>
  <c r="S2387" i="17"/>
  <c r="R2387" i="17"/>
  <c r="Q2387" i="17"/>
  <c r="S2386" i="17"/>
  <c r="R2386" i="17"/>
  <c r="Q2386" i="17"/>
  <c r="R2385" i="17"/>
  <c r="S2385" i="17" s="1"/>
  <c r="Q2385" i="17"/>
  <c r="R2384" i="17"/>
  <c r="Q2384" i="17"/>
  <c r="S2384" i="17" s="1"/>
  <c r="R2383" i="17"/>
  <c r="S2383" i="17" s="1"/>
  <c r="Q2383" i="17"/>
  <c r="R2382" i="17"/>
  <c r="S2382" i="17" s="1"/>
  <c r="Q2382" i="17"/>
  <c r="R2381" i="17"/>
  <c r="S2381" i="17" s="1"/>
  <c r="Q2381" i="17"/>
  <c r="S2380" i="17"/>
  <c r="R2380" i="17"/>
  <c r="Q2380" i="17"/>
  <c r="S2379" i="17"/>
  <c r="R2379" i="17"/>
  <c r="Q2379" i="17"/>
  <c r="S2378" i="17"/>
  <c r="R2378" i="17"/>
  <c r="Q2378" i="17"/>
  <c r="R2377" i="17"/>
  <c r="S2377" i="17" s="1"/>
  <c r="Q2377" i="17"/>
  <c r="R2376" i="17"/>
  <c r="Q2376" i="17"/>
  <c r="S2376" i="17" s="1"/>
  <c r="R2375" i="17"/>
  <c r="S2375" i="17" s="1"/>
  <c r="Q2375" i="17"/>
  <c r="R2374" i="17"/>
  <c r="S2374" i="17" s="1"/>
  <c r="Q2374" i="17"/>
  <c r="R2373" i="17"/>
  <c r="S2373" i="17" s="1"/>
  <c r="Q2373" i="17"/>
  <c r="S2372" i="17"/>
  <c r="R2372" i="17"/>
  <c r="Q2372" i="17"/>
  <c r="S2371" i="17"/>
  <c r="R2371" i="17"/>
  <c r="Q2371" i="17"/>
  <c r="S2370" i="17"/>
  <c r="R2370" i="17"/>
  <c r="Q2370" i="17"/>
  <c r="R2369" i="17"/>
  <c r="S2369" i="17" s="1"/>
  <c r="Q2369" i="17"/>
  <c r="R2368" i="17"/>
  <c r="Q2368" i="17"/>
  <c r="S2368" i="17" s="1"/>
  <c r="R2367" i="17"/>
  <c r="S2367" i="17" s="1"/>
  <c r="Q2367" i="17"/>
  <c r="R2366" i="17"/>
  <c r="S2366" i="17" s="1"/>
  <c r="Q2366" i="17"/>
  <c r="R2365" i="17"/>
  <c r="S2365" i="17" s="1"/>
  <c r="Q2365" i="17"/>
  <c r="S2364" i="17"/>
  <c r="R2364" i="17"/>
  <c r="Q2364" i="17"/>
  <c r="S2363" i="17"/>
  <c r="R2363" i="17"/>
  <c r="Q2363" i="17"/>
  <c r="S2362" i="17"/>
  <c r="R2362" i="17"/>
  <c r="Q2362" i="17"/>
  <c r="R2361" i="17"/>
  <c r="S2361" i="17" s="1"/>
  <c r="Q2361" i="17"/>
  <c r="R2360" i="17"/>
  <c r="Q2360" i="17"/>
  <c r="S2360" i="17" s="1"/>
  <c r="R2359" i="17"/>
  <c r="S2359" i="17" s="1"/>
  <c r="Q2359" i="17"/>
  <c r="R2358" i="17"/>
  <c r="S2358" i="17" s="1"/>
  <c r="Q2358" i="17"/>
  <c r="R2357" i="17"/>
  <c r="S2357" i="17" s="1"/>
  <c r="Q2357" i="17"/>
  <c r="S2356" i="17"/>
  <c r="R2356" i="17"/>
  <c r="Q2356" i="17"/>
  <c r="S2355" i="17"/>
  <c r="R2355" i="17"/>
  <c r="Q2355" i="17"/>
  <c r="S2354" i="17"/>
  <c r="R2354" i="17"/>
  <c r="Q2354" i="17"/>
  <c r="R2353" i="17"/>
  <c r="S2353" i="17" s="1"/>
  <c r="Q2353" i="17"/>
  <c r="R2352" i="17"/>
  <c r="Q2352" i="17"/>
  <c r="S2352" i="17" s="1"/>
  <c r="R2351" i="17"/>
  <c r="S2351" i="17" s="1"/>
  <c r="Q2351" i="17"/>
  <c r="R2350" i="17"/>
  <c r="S2350" i="17" s="1"/>
  <c r="Q2350" i="17"/>
  <c r="R2349" i="17"/>
  <c r="S2349" i="17" s="1"/>
  <c r="Q2349" i="17"/>
  <c r="S2348" i="17"/>
  <c r="R2348" i="17"/>
  <c r="Q2348" i="17"/>
  <c r="S2347" i="17"/>
  <c r="R2347" i="17"/>
  <c r="Q2347" i="17"/>
  <c r="S2346" i="17"/>
  <c r="R2346" i="17"/>
  <c r="Q2346" i="17"/>
  <c r="R2345" i="17"/>
  <c r="S2345" i="17" s="1"/>
  <c r="Q2345" i="17"/>
  <c r="R2344" i="17"/>
  <c r="Q2344" i="17"/>
  <c r="S2344" i="17" s="1"/>
  <c r="R2343" i="17"/>
  <c r="S2343" i="17" s="1"/>
  <c r="Q2343" i="17"/>
  <c r="R2342" i="17"/>
  <c r="S2342" i="17" s="1"/>
  <c r="Q2342" i="17"/>
  <c r="R2341" i="17"/>
  <c r="S2341" i="17" s="1"/>
  <c r="Q2341" i="17"/>
  <c r="S2340" i="17"/>
  <c r="R2340" i="17"/>
  <c r="Q2340" i="17"/>
  <c r="S2339" i="17"/>
  <c r="R2339" i="17"/>
  <c r="Q2339" i="17"/>
  <c r="S2338" i="17"/>
  <c r="R2338" i="17"/>
  <c r="Q2338" i="17"/>
  <c r="R2337" i="17"/>
  <c r="S2337" i="17" s="1"/>
  <c r="Q2337" i="17"/>
  <c r="R2336" i="17"/>
  <c r="Q2336" i="17"/>
  <c r="S2336" i="17" s="1"/>
  <c r="R2335" i="17"/>
  <c r="S2335" i="17" s="1"/>
  <c r="Q2335" i="17"/>
  <c r="R2334" i="17"/>
  <c r="S2334" i="17" s="1"/>
  <c r="Q2334" i="17"/>
  <c r="R2333" i="17"/>
  <c r="S2333" i="17" s="1"/>
  <c r="Q2333" i="17"/>
  <c r="S2332" i="17"/>
  <c r="R2332" i="17"/>
  <c r="Q2332" i="17"/>
  <c r="S2331" i="17"/>
  <c r="R2331" i="17"/>
  <c r="Q2331" i="17"/>
  <c r="S2330" i="17"/>
  <c r="R2330" i="17"/>
  <c r="Q2330" i="17"/>
  <c r="R2329" i="17"/>
  <c r="S2329" i="17" s="1"/>
  <c r="Q2329" i="17"/>
  <c r="R2328" i="17"/>
  <c r="Q2328" i="17"/>
  <c r="S2328" i="17" s="1"/>
  <c r="R2327" i="17"/>
  <c r="S2327" i="17" s="1"/>
  <c r="Q2327" i="17"/>
  <c r="R2326" i="17"/>
  <c r="S2326" i="17" s="1"/>
  <c r="Q2326" i="17"/>
  <c r="R2325" i="17"/>
  <c r="S2325" i="17" s="1"/>
  <c r="Q2325" i="17"/>
  <c r="S2324" i="17"/>
  <c r="R2324" i="17"/>
  <c r="Q2324" i="17"/>
  <c r="S2323" i="17"/>
  <c r="R2323" i="17"/>
  <c r="Q2323" i="17"/>
  <c r="S2322" i="17"/>
  <c r="R2322" i="17"/>
  <c r="Q2322" i="17"/>
  <c r="R2321" i="17"/>
  <c r="S2321" i="17" s="1"/>
  <c r="Q2321" i="17"/>
  <c r="R2320" i="17"/>
  <c r="Q2320" i="17"/>
  <c r="S2320" i="17" s="1"/>
  <c r="R2319" i="17"/>
  <c r="S2319" i="17" s="1"/>
  <c r="Q2319" i="17"/>
  <c r="R2318" i="17"/>
  <c r="S2318" i="17" s="1"/>
  <c r="Q2318" i="17"/>
  <c r="R2317" i="17"/>
  <c r="S2317" i="17" s="1"/>
  <c r="Q2317" i="17"/>
  <c r="S2316" i="17"/>
  <c r="R2316" i="17"/>
  <c r="Q2316" i="17"/>
  <c r="S2315" i="17"/>
  <c r="R2315" i="17"/>
  <c r="Q2315" i="17"/>
  <c r="S2314" i="17"/>
  <c r="R2314" i="17"/>
  <c r="Q2314" i="17"/>
  <c r="R2313" i="17"/>
  <c r="S2313" i="17" s="1"/>
  <c r="Q2313" i="17"/>
  <c r="R2312" i="17"/>
  <c r="Q2312" i="17"/>
  <c r="S2312" i="17" s="1"/>
  <c r="R2311" i="17"/>
  <c r="S2311" i="17" s="1"/>
  <c r="Q2311" i="17"/>
  <c r="R2310" i="17"/>
  <c r="S2310" i="17" s="1"/>
  <c r="Q2310" i="17"/>
  <c r="R2309" i="17"/>
  <c r="S2309" i="17" s="1"/>
  <c r="Q2309" i="17"/>
  <c r="S2308" i="17"/>
  <c r="R2308" i="17"/>
  <c r="Q2308" i="17"/>
  <c r="S2307" i="17"/>
  <c r="R2307" i="17"/>
  <c r="Q2307" i="17"/>
  <c r="S2306" i="17"/>
  <c r="R2306" i="17"/>
  <c r="Q2306" i="17"/>
  <c r="R2305" i="17"/>
  <c r="S2305" i="17" s="1"/>
  <c r="Q2305" i="17"/>
  <c r="R2304" i="17"/>
  <c r="Q2304" i="17"/>
  <c r="S2304" i="17" s="1"/>
  <c r="R2303" i="17"/>
  <c r="S2303" i="17" s="1"/>
  <c r="Q2303" i="17"/>
  <c r="R2302" i="17"/>
  <c r="S2302" i="17" s="1"/>
  <c r="Q2302" i="17"/>
  <c r="R2301" i="17"/>
  <c r="S2301" i="17" s="1"/>
  <c r="Q2301" i="17"/>
  <c r="S2300" i="17"/>
  <c r="R2300" i="17"/>
  <c r="Q2300" i="17"/>
  <c r="S2299" i="17"/>
  <c r="R2299" i="17"/>
  <c r="Q2299" i="17"/>
  <c r="S2298" i="17"/>
  <c r="R2298" i="17"/>
  <c r="Q2298" i="17"/>
  <c r="R2297" i="17"/>
  <c r="S2297" i="17" s="1"/>
  <c r="Q2297" i="17"/>
  <c r="R2296" i="17"/>
  <c r="Q2296" i="17"/>
  <c r="S2296" i="17" s="1"/>
  <c r="R2295" i="17"/>
  <c r="S2295" i="17" s="1"/>
  <c r="Q2295" i="17"/>
  <c r="R2294" i="17"/>
  <c r="S2294" i="17" s="1"/>
  <c r="Q2294" i="17"/>
  <c r="R2293" i="17"/>
  <c r="S2293" i="17" s="1"/>
  <c r="Q2293" i="17"/>
  <c r="S2292" i="17"/>
  <c r="R2292" i="17"/>
  <c r="Q2292" i="17"/>
  <c r="S2291" i="17"/>
  <c r="R2291" i="17"/>
  <c r="Q2291" i="17"/>
  <c r="S2290" i="17"/>
  <c r="R2290" i="17"/>
  <c r="Q2290" i="17"/>
  <c r="R2289" i="17"/>
  <c r="S2289" i="17" s="1"/>
  <c r="Q2289" i="17"/>
  <c r="R2288" i="17"/>
  <c r="Q2288" i="17"/>
  <c r="S2288" i="17" s="1"/>
  <c r="R2287" i="17"/>
  <c r="S2287" i="17" s="1"/>
  <c r="Q2287" i="17"/>
  <c r="R2286" i="17"/>
  <c r="S2286" i="17" s="1"/>
  <c r="Q2286" i="17"/>
  <c r="R2285" i="17"/>
  <c r="S2285" i="17" s="1"/>
  <c r="Q2285" i="17"/>
  <c r="S2284" i="17"/>
  <c r="R2284" i="17"/>
  <c r="Q2284" i="17"/>
  <c r="S2283" i="17"/>
  <c r="R2283" i="17"/>
  <c r="Q2283" i="17"/>
  <c r="S2282" i="17"/>
  <c r="R2282" i="17"/>
  <c r="Q2282" i="17"/>
  <c r="R2281" i="17"/>
  <c r="S2281" i="17" s="1"/>
  <c r="Q2281" i="17"/>
  <c r="R2280" i="17"/>
  <c r="Q2280" i="17"/>
  <c r="S2280" i="17" s="1"/>
  <c r="R2279" i="17"/>
  <c r="S2279" i="17" s="1"/>
  <c r="Q2279" i="17"/>
  <c r="R2278" i="17"/>
  <c r="S2278" i="17" s="1"/>
  <c r="Q2278" i="17"/>
  <c r="R2277" i="17"/>
  <c r="S2277" i="17" s="1"/>
  <c r="Q2277" i="17"/>
  <c r="S2276" i="17"/>
  <c r="R2276" i="17"/>
  <c r="Q2276" i="17"/>
  <c r="S2275" i="17"/>
  <c r="R2275" i="17"/>
  <c r="Q2275" i="17"/>
  <c r="S2274" i="17"/>
  <c r="R2274" i="17"/>
  <c r="Q2274" i="17"/>
  <c r="R2273" i="17"/>
  <c r="S2273" i="17" s="1"/>
  <c r="Q2273" i="17"/>
  <c r="R2272" i="17"/>
  <c r="Q2272" i="17"/>
  <c r="S2272" i="17" s="1"/>
  <c r="R2271" i="17"/>
  <c r="S2271" i="17" s="1"/>
  <c r="Q2271" i="17"/>
  <c r="R2270" i="17"/>
  <c r="S2270" i="17" s="1"/>
  <c r="Q2270" i="17"/>
  <c r="R2269" i="17"/>
  <c r="S2269" i="17" s="1"/>
  <c r="Q2269" i="17"/>
  <c r="S2268" i="17"/>
  <c r="R2268" i="17"/>
  <c r="Q2268" i="17"/>
  <c r="S2267" i="17"/>
  <c r="R2267" i="17"/>
  <c r="Q2267" i="17"/>
  <c r="S2266" i="17"/>
  <c r="R2266" i="17"/>
  <c r="Q2266" i="17"/>
  <c r="R2265" i="17"/>
  <c r="S2265" i="17" s="1"/>
  <c r="Q2265" i="17"/>
  <c r="R2264" i="17"/>
  <c r="Q2264" i="17"/>
  <c r="S2264" i="17" s="1"/>
  <c r="R2263" i="17"/>
  <c r="S2263" i="17" s="1"/>
  <c r="Q2263" i="17"/>
  <c r="R2262" i="17"/>
  <c r="S2262" i="17" s="1"/>
  <c r="Q2262" i="17"/>
  <c r="R2261" i="17"/>
  <c r="S2261" i="17" s="1"/>
  <c r="Q2261" i="17"/>
  <c r="S2260" i="17"/>
  <c r="R2260" i="17"/>
  <c r="Q2260" i="17"/>
  <c r="S2259" i="17"/>
  <c r="R2259" i="17"/>
  <c r="Q2259" i="17"/>
  <c r="S2258" i="17"/>
  <c r="R2258" i="17"/>
  <c r="Q2258" i="17"/>
  <c r="R2257" i="17"/>
  <c r="S2257" i="17" s="1"/>
  <c r="Q2257" i="17"/>
  <c r="R2256" i="17"/>
  <c r="Q2256" i="17"/>
  <c r="S2256" i="17" s="1"/>
  <c r="R2255" i="17"/>
  <c r="S2255" i="17" s="1"/>
  <c r="Q2255" i="17"/>
  <c r="R2254" i="17"/>
  <c r="S2254" i="17" s="1"/>
  <c r="Q2254" i="17"/>
  <c r="R2253" i="17"/>
  <c r="S2253" i="17" s="1"/>
  <c r="Q2253" i="17"/>
  <c r="S2252" i="17"/>
  <c r="R2252" i="17"/>
  <c r="Q2252" i="17"/>
  <c r="S2251" i="17"/>
  <c r="R2251" i="17"/>
  <c r="Q2251" i="17"/>
  <c r="S2250" i="17"/>
  <c r="R2250" i="17"/>
  <c r="Q2250" i="17"/>
  <c r="R2249" i="17"/>
  <c r="S2249" i="17" s="1"/>
  <c r="Q2249" i="17"/>
  <c r="R2248" i="17"/>
  <c r="Q2248" i="17"/>
  <c r="S2248" i="17" s="1"/>
  <c r="R2247" i="17"/>
  <c r="S2247" i="17" s="1"/>
  <c r="Q2247" i="17"/>
  <c r="R2246" i="17"/>
  <c r="S2246" i="17" s="1"/>
  <c r="Q2246" i="17"/>
  <c r="R2245" i="17"/>
  <c r="S2245" i="17" s="1"/>
  <c r="Q2245" i="17"/>
  <c r="S2244" i="17"/>
  <c r="R2244" i="17"/>
  <c r="Q2244" i="17"/>
  <c r="S2243" i="17"/>
  <c r="R2243" i="17"/>
  <c r="Q2243" i="17"/>
  <c r="S2242" i="17"/>
  <c r="R2242" i="17"/>
  <c r="Q2242" i="17"/>
  <c r="R2241" i="17"/>
  <c r="S2241" i="17" s="1"/>
  <c r="Q2241" i="17"/>
  <c r="R2240" i="17"/>
  <c r="Q2240" i="17"/>
  <c r="S2240" i="17" s="1"/>
  <c r="R2239" i="17"/>
  <c r="S2239" i="17" s="1"/>
  <c r="Q2239" i="17"/>
  <c r="R2238" i="17"/>
  <c r="S2238" i="17" s="1"/>
  <c r="Q2238" i="17"/>
  <c r="R2237" i="17"/>
  <c r="S2237" i="17" s="1"/>
  <c r="Q2237" i="17"/>
  <c r="S2236" i="17"/>
  <c r="R2236" i="17"/>
  <c r="Q2236" i="17"/>
  <c r="S2235" i="17"/>
  <c r="R2235" i="17"/>
  <c r="Q2235" i="17"/>
  <c r="S2234" i="17"/>
  <c r="R2234" i="17"/>
  <c r="Q2234" i="17"/>
  <c r="R2233" i="17"/>
  <c r="S2233" i="17" s="1"/>
  <c r="Q2233" i="17"/>
  <c r="R2232" i="17"/>
  <c r="Q2232" i="17"/>
  <c r="S2232" i="17" s="1"/>
  <c r="R2231" i="17"/>
  <c r="S2231" i="17" s="1"/>
  <c r="Q2231" i="17"/>
  <c r="R2230" i="17"/>
  <c r="S2230" i="17" s="1"/>
  <c r="Q2230" i="17"/>
  <c r="R2229" i="17"/>
  <c r="S2229" i="17" s="1"/>
  <c r="Q2229" i="17"/>
  <c r="S2228" i="17"/>
  <c r="R2228" i="17"/>
  <c r="Q2228" i="17"/>
  <c r="S2227" i="17"/>
  <c r="R2227" i="17"/>
  <c r="Q2227" i="17"/>
  <c r="S2226" i="17"/>
  <c r="R2226" i="17"/>
  <c r="Q2226" i="17"/>
  <c r="R2225" i="17"/>
  <c r="S2225" i="17" s="1"/>
  <c r="Q2225" i="17"/>
  <c r="R2224" i="17"/>
  <c r="Q2224" i="17"/>
  <c r="S2224" i="17" s="1"/>
  <c r="R2223" i="17"/>
  <c r="S2223" i="17" s="1"/>
  <c r="Q2223" i="17"/>
  <c r="R2222" i="17"/>
  <c r="S2222" i="17" s="1"/>
  <c r="Q2222" i="17"/>
  <c r="R2221" i="17"/>
  <c r="S2221" i="17" s="1"/>
  <c r="Q2221" i="17"/>
  <c r="S2220" i="17"/>
  <c r="R2220" i="17"/>
  <c r="Q2220" i="17"/>
  <c r="S2219" i="17"/>
  <c r="R2219" i="17"/>
  <c r="Q2219" i="17"/>
  <c r="S2218" i="17"/>
  <c r="R2218" i="17"/>
  <c r="Q2218" i="17"/>
  <c r="R2217" i="17"/>
  <c r="S2217" i="17" s="1"/>
  <c r="Q2217" i="17"/>
  <c r="R2216" i="17"/>
  <c r="Q2216" i="17"/>
  <c r="S2216" i="17" s="1"/>
  <c r="R2215" i="17"/>
  <c r="S2215" i="17" s="1"/>
  <c r="Q2215" i="17"/>
  <c r="R2214" i="17"/>
  <c r="S2214" i="17" s="1"/>
  <c r="Q2214" i="17"/>
  <c r="R2213" i="17"/>
  <c r="S2213" i="17" s="1"/>
  <c r="Q2213" i="17"/>
  <c r="S2212" i="17"/>
  <c r="R2212" i="17"/>
  <c r="Q2212" i="17"/>
  <c r="S2211" i="17"/>
  <c r="R2211" i="17"/>
  <c r="Q2211" i="17"/>
  <c r="S2210" i="17"/>
  <c r="R2210" i="17"/>
  <c r="Q2210" i="17"/>
  <c r="R2209" i="17"/>
  <c r="S2209" i="17" s="1"/>
  <c r="Q2209" i="17"/>
  <c r="R2208" i="17"/>
  <c r="Q2208" i="17"/>
  <c r="S2208" i="17" s="1"/>
  <c r="R2207" i="17"/>
  <c r="S2207" i="17" s="1"/>
  <c r="Q2207" i="17"/>
  <c r="R2206" i="17"/>
  <c r="S2206" i="17" s="1"/>
  <c r="Q2206" i="17"/>
  <c r="R2205" i="17"/>
  <c r="S2205" i="17" s="1"/>
  <c r="Q2205" i="17"/>
  <c r="S2204" i="17"/>
  <c r="R2204" i="17"/>
  <c r="Q2204" i="17"/>
  <c r="S2203" i="17"/>
  <c r="R2203" i="17"/>
  <c r="Q2203" i="17"/>
  <c r="S2202" i="17"/>
  <c r="R2202" i="17"/>
  <c r="Q2202" i="17"/>
  <c r="R2201" i="17"/>
  <c r="Q2201" i="17"/>
  <c r="R2200" i="17"/>
  <c r="Q2200" i="17"/>
  <c r="S2200" i="17" s="1"/>
  <c r="R2199" i="17"/>
  <c r="S2199" i="17" s="1"/>
  <c r="Q2199" i="17"/>
  <c r="R2198" i="17"/>
  <c r="S2198" i="17" s="1"/>
  <c r="Q2198" i="17"/>
  <c r="R2197" i="17"/>
  <c r="S2197" i="17" s="1"/>
  <c r="Q2197" i="17"/>
  <c r="S2196" i="17"/>
  <c r="R2196" i="17"/>
  <c r="Q2196" i="17"/>
  <c r="S2195" i="17"/>
  <c r="R2195" i="17"/>
  <c r="Q2195" i="17"/>
  <c r="S2194" i="17"/>
  <c r="R2194" i="17"/>
  <c r="Q2194" i="17"/>
  <c r="R2193" i="17"/>
  <c r="Q2193" i="17"/>
  <c r="R2192" i="17"/>
  <c r="Q2192" i="17"/>
  <c r="S2192" i="17" s="1"/>
  <c r="R2191" i="17"/>
  <c r="S2191" i="17" s="1"/>
  <c r="Q2191" i="17"/>
  <c r="R2190" i="17"/>
  <c r="S2190" i="17" s="1"/>
  <c r="Q2190" i="17"/>
  <c r="R2189" i="17"/>
  <c r="S2189" i="17" s="1"/>
  <c r="Q2189" i="17"/>
  <c r="S2188" i="17"/>
  <c r="R2188" i="17"/>
  <c r="Q2188" i="17"/>
  <c r="S2187" i="17"/>
  <c r="R2187" i="17"/>
  <c r="Q2187" i="17"/>
  <c r="S2186" i="17"/>
  <c r="R2186" i="17"/>
  <c r="Q2186" i="17"/>
  <c r="R2185" i="17"/>
  <c r="S2185" i="17" s="1"/>
  <c r="Q2185" i="17"/>
  <c r="R2184" i="17"/>
  <c r="Q2184" i="17"/>
  <c r="S2184" i="17" s="1"/>
  <c r="R2183" i="17"/>
  <c r="S2183" i="17" s="1"/>
  <c r="Q2183" i="17"/>
  <c r="R2182" i="17"/>
  <c r="S2182" i="17" s="1"/>
  <c r="Q2182" i="17"/>
  <c r="R2181" i="17"/>
  <c r="S2181" i="17" s="1"/>
  <c r="Q2181" i="17"/>
  <c r="S2180" i="17"/>
  <c r="R2180" i="17"/>
  <c r="Q2180" i="17"/>
  <c r="S2179" i="17"/>
  <c r="R2179" i="17"/>
  <c r="Q2179" i="17"/>
  <c r="S2178" i="17"/>
  <c r="R2178" i="17"/>
  <c r="Q2178" i="17"/>
  <c r="R2177" i="17"/>
  <c r="S2177" i="17" s="1"/>
  <c r="Q2177" i="17"/>
  <c r="R2176" i="17"/>
  <c r="Q2176" i="17"/>
  <c r="S2176" i="17" s="1"/>
  <c r="R2175" i="17"/>
  <c r="S2175" i="17" s="1"/>
  <c r="Q2175" i="17"/>
  <c r="R2174" i="17"/>
  <c r="S2174" i="17" s="1"/>
  <c r="Q2174" i="17"/>
  <c r="R2173" i="17"/>
  <c r="S2173" i="17" s="1"/>
  <c r="Q2173" i="17"/>
  <c r="S2172" i="17"/>
  <c r="R2172" i="17"/>
  <c r="Q2172" i="17"/>
  <c r="S2171" i="17"/>
  <c r="R2171" i="17"/>
  <c r="Q2171" i="17"/>
  <c r="S2170" i="17"/>
  <c r="R2170" i="17"/>
  <c r="Q2170" i="17"/>
  <c r="R2169" i="17"/>
  <c r="S2169" i="17" s="1"/>
  <c r="Q2169" i="17"/>
  <c r="R2168" i="17"/>
  <c r="Q2168" i="17"/>
  <c r="S2168" i="17" s="1"/>
  <c r="R2167" i="17"/>
  <c r="S2167" i="17" s="1"/>
  <c r="Q2167" i="17"/>
  <c r="R2166" i="17"/>
  <c r="S2166" i="17" s="1"/>
  <c r="Q2166" i="17"/>
  <c r="R2165" i="17"/>
  <c r="S2165" i="17" s="1"/>
  <c r="Q2165" i="17"/>
  <c r="S2164" i="17"/>
  <c r="R2164" i="17"/>
  <c r="Q2164" i="17"/>
  <c r="S2163" i="17"/>
  <c r="R2163" i="17"/>
  <c r="Q2163" i="17"/>
  <c r="S2162" i="17"/>
  <c r="R2162" i="17"/>
  <c r="Q2162" i="17"/>
  <c r="R2161" i="17"/>
  <c r="Q2161" i="17"/>
  <c r="R2160" i="17"/>
  <c r="Q2160" i="17"/>
  <c r="S2160" i="17" s="1"/>
  <c r="R2159" i="17"/>
  <c r="S2159" i="17" s="1"/>
  <c r="Q2159" i="17"/>
  <c r="R2158" i="17"/>
  <c r="S2158" i="17" s="1"/>
  <c r="Q2158" i="17"/>
  <c r="R2157" i="17"/>
  <c r="S2157" i="17" s="1"/>
  <c r="Q2157" i="17"/>
  <c r="S2156" i="17"/>
  <c r="R2156" i="17"/>
  <c r="Q2156" i="17"/>
  <c r="S2155" i="17"/>
  <c r="R2155" i="17"/>
  <c r="Q2155" i="17"/>
  <c r="S2154" i="17"/>
  <c r="R2154" i="17"/>
  <c r="Q2154" i="17"/>
  <c r="R2153" i="17"/>
  <c r="Q2153" i="17"/>
  <c r="S2153" i="17" s="1"/>
  <c r="R2152" i="17"/>
  <c r="Q2152" i="17"/>
  <c r="S2152" i="17" s="1"/>
  <c r="R2151" i="17"/>
  <c r="S2151" i="17" s="1"/>
  <c r="Q2151" i="17"/>
  <c r="R2150" i="17"/>
  <c r="S2150" i="17" s="1"/>
  <c r="Q2150" i="17"/>
  <c r="R2149" i="17"/>
  <c r="S2149" i="17" s="1"/>
  <c r="Q2149" i="17"/>
  <c r="S2148" i="17"/>
  <c r="R2148" i="17"/>
  <c r="Q2148" i="17"/>
  <c r="S2147" i="17"/>
  <c r="R2147" i="17"/>
  <c r="Q2147" i="17"/>
  <c r="S2146" i="17"/>
  <c r="R2146" i="17"/>
  <c r="Q2146" i="17"/>
  <c r="R2145" i="17"/>
  <c r="Q2145" i="17"/>
  <c r="S2145" i="17" s="1"/>
  <c r="R2144" i="17"/>
  <c r="Q2144" i="17"/>
  <c r="S2144" i="17" s="1"/>
  <c r="R2143" i="17"/>
  <c r="S2143" i="17" s="1"/>
  <c r="Q2143" i="17"/>
  <c r="R2142" i="17"/>
  <c r="S2142" i="17" s="1"/>
  <c r="Q2142" i="17"/>
  <c r="R2141" i="17"/>
  <c r="S2141" i="17" s="1"/>
  <c r="Q2141" i="17"/>
  <c r="S2140" i="17"/>
  <c r="R2140" i="17"/>
  <c r="Q2140" i="17"/>
  <c r="S2139" i="17"/>
  <c r="R2139" i="17"/>
  <c r="Q2139" i="17"/>
  <c r="S2138" i="17"/>
  <c r="R2138" i="17"/>
  <c r="Q2138" i="17"/>
  <c r="R2137" i="17"/>
  <c r="Q2137" i="17"/>
  <c r="S2137" i="17" s="1"/>
  <c r="R2136" i="17"/>
  <c r="Q2136" i="17"/>
  <c r="S2136" i="17" s="1"/>
  <c r="R2135" i="17"/>
  <c r="S2135" i="17" s="1"/>
  <c r="Q2135" i="17"/>
  <c r="R2134" i="17"/>
  <c r="S2134" i="17" s="1"/>
  <c r="Q2134" i="17"/>
  <c r="R2133" i="17"/>
  <c r="S2133" i="17" s="1"/>
  <c r="Q2133" i="17"/>
  <c r="S2132" i="17"/>
  <c r="R2132" i="17"/>
  <c r="Q2132" i="17"/>
  <c r="S2131" i="17"/>
  <c r="R2131" i="17"/>
  <c r="Q2131" i="17"/>
  <c r="S2130" i="17"/>
  <c r="R2130" i="17"/>
  <c r="Q2130" i="17"/>
  <c r="R2129" i="17"/>
  <c r="Q2129" i="17"/>
  <c r="S2129" i="17" s="1"/>
  <c r="R2128" i="17"/>
  <c r="Q2128" i="17"/>
  <c r="S2128" i="17" s="1"/>
  <c r="R2127" i="17"/>
  <c r="S2127" i="17" s="1"/>
  <c r="Q2127" i="17"/>
  <c r="R2126" i="17"/>
  <c r="S2126" i="17" s="1"/>
  <c r="Q2126" i="17"/>
  <c r="R2125" i="17"/>
  <c r="S2125" i="17" s="1"/>
  <c r="Q2125" i="17"/>
  <c r="S2124" i="17"/>
  <c r="R2124" i="17"/>
  <c r="Q2124" i="17"/>
  <c r="S2123" i="17"/>
  <c r="R2123" i="17"/>
  <c r="Q2123" i="17"/>
  <c r="S2122" i="17"/>
  <c r="R2122" i="17"/>
  <c r="Q2122" i="17"/>
  <c r="R2121" i="17"/>
  <c r="Q2121" i="17"/>
  <c r="S2121" i="17" s="1"/>
  <c r="S2120" i="17"/>
  <c r="R2120" i="17"/>
  <c r="Q2120" i="17"/>
  <c r="R2119" i="17"/>
  <c r="S2119" i="17" s="1"/>
  <c r="Q2119" i="17"/>
  <c r="R2118" i="17"/>
  <c r="Q2118" i="17"/>
  <c r="R2117" i="17"/>
  <c r="S2117" i="17" s="1"/>
  <c r="Q2117" i="17"/>
  <c r="S2116" i="17"/>
  <c r="R2116" i="17"/>
  <c r="Q2116" i="17"/>
  <c r="R2115" i="17"/>
  <c r="S2115" i="17" s="1"/>
  <c r="Q2115" i="17"/>
  <c r="S2114" i="17"/>
  <c r="R2114" i="17"/>
  <c r="Q2114" i="17"/>
  <c r="R2113" i="17"/>
  <c r="Q2113" i="17"/>
  <c r="S2113" i="17" s="1"/>
  <c r="R2112" i="17"/>
  <c r="Q2112" i="17"/>
  <c r="S2112" i="17" s="1"/>
  <c r="R2111" i="17"/>
  <c r="S2111" i="17" s="1"/>
  <c r="Q2111" i="17"/>
  <c r="R2110" i="17"/>
  <c r="S2110" i="17" s="1"/>
  <c r="Q2110" i="17"/>
  <c r="R2109" i="17"/>
  <c r="S2109" i="17" s="1"/>
  <c r="Q2109" i="17"/>
  <c r="S2108" i="17"/>
  <c r="R2108" i="17"/>
  <c r="Q2108" i="17"/>
  <c r="R2107" i="17"/>
  <c r="S2107" i="17" s="1"/>
  <c r="Q2107" i="17"/>
  <c r="S2106" i="17"/>
  <c r="R2106" i="17"/>
  <c r="Q2106" i="17"/>
  <c r="R2105" i="17"/>
  <c r="Q2105" i="17"/>
  <c r="S2105" i="17" s="1"/>
  <c r="S2104" i="17"/>
  <c r="R2104" i="17"/>
  <c r="Q2104" i="17"/>
  <c r="R2103" i="17"/>
  <c r="S2103" i="17" s="1"/>
  <c r="Q2103" i="17"/>
  <c r="R2102" i="17"/>
  <c r="Q2102" i="17"/>
  <c r="R2101" i="17"/>
  <c r="S2101" i="17" s="1"/>
  <c r="Q2101" i="17"/>
  <c r="S2100" i="17"/>
  <c r="R2100" i="17"/>
  <c r="Q2100" i="17"/>
  <c r="R2099" i="17"/>
  <c r="S2099" i="17" s="1"/>
  <c r="Q2099" i="17"/>
  <c r="S2098" i="17"/>
  <c r="R2098" i="17"/>
  <c r="Q2098" i="17"/>
  <c r="R2097" i="17"/>
  <c r="Q2097" i="17"/>
  <c r="S2097" i="17" s="1"/>
  <c r="R2096" i="17"/>
  <c r="Q2096" i="17"/>
  <c r="S2096" i="17" s="1"/>
  <c r="R2095" i="17"/>
  <c r="S2095" i="17" s="1"/>
  <c r="Q2095" i="17"/>
  <c r="R2094" i="17"/>
  <c r="S2094" i="17" s="1"/>
  <c r="Q2094" i="17"/>
  <c r="R2093" i="17"/>
  <c r="S2093" i="17" s="1"/>
  <c r="Q2093" i="17"/>
  <c r="S2092" i="17"/>
  <c r="R2092" i="17"/>
  <c r="Q2092" i="17"/>
  <c r="R2091" i="17"/>
  <c r="S2091" i="17" s="1"/>
  <c r="Q2091" i="17"/>
  <c r="S2090" i="17"/>
  <c r="R2090" i="17"/>
  <c r="Q2090" i="17"/>
  <c r="R2089" i="17"/>
  <c r="Q2089" i="17"/>
  <c r="S2089" i="17" s="1"/>
  <c r="S2088" i="17"/>
  <c r="R2088" i="17"/>
  <c r="Q2088" i="17"/>
  <c r="R2087" i="17"/>
  <c r="S2087" i="17" s="1"/>
  <c r="Q2087" i="17"/>
  <c r="R2086" i="17"/>
  <c r="Q2086" i="17"/>
  <c r="R2085" i="17"/>
  <c r="S2085" i="17" s="1"/>
  <c r="Q2085" i="17"/>
  <c r="S2084" i="17"/>
  <c r="R2084" i="17"/>
  <c r="Q2084" i="17"/>
  <c r="R2083" i="17"/>
  <c r="S2083" i="17" s="1"/>
  <c r="Q2083" i="17"/>
  <c r="S2082" i="17"/>
  <c r="R2082" i="17"/>
  <c r="Q2082" i="17"/>
  <c r="R2081" i="17"/>
  <c r="S2081" i="17" s="1"/>
  <c r="Q2081" i="17"/>
  <c r="R2080" i="17"/>
  <c r="Q2080" i="17"/>
  <c r="S2080" i="17" s="1"/>
  <c r="R2079" i="17"/>
  <c r="S2079" i="17" s="1"/>
  <c r="Q2079" i="17"/>
  <c r="R2078" i="17"/>
  <c r="S2078" i="17" s="1"/>
  <c r="Q2078" i="17"/>
  <c r="R2077" i="17"/>
  <c r="S2077" i="17" s="1"/>
  <c r="Q2077" i="17"/>
  <c r="S2076" i="17"/>
  <c r="R2076" i="17"/>
  <c r="Q2076" i="17"/>
  <c r="R2075" i="17"/>
  <c r="S2075" i="17" s="1"/>
  <c r="Q2075" i="17"/>
  <c r="S2074" i="17"/>
  <c r="R2074" i="17"/>
  <c r="Q2074" i="17"/>
  <c r="R2073" i="17"/>
  <c r="S2073" i="17" s="1"/>
  <c r="Q2073" i="17"/>
  <c r="S2072" i="17"/>
  <c r="R2072" i="17"/>
  <c r="Q2072" i="17"/>
  <c r="R2071" i="17"/>
  <c r="S2071" i="17" s="1"/>
  <c r="Q2071" i="17"/>
  <c r="R2070" i="17"/>
  <c r="Q2070" i="17"/>
  <c r="R2069" i="17"/>
  <c r="S2069" i="17" s="1"/>
  <c r="Q2069" i="17"/>
  <c r="S2068" i="17"/>
  <c r="R2068" i="17"/>
  <c r="Q2068" i="17"/>
  <c r="R2067" i="17"/>
  <c r="S2067" i="17" s="1"/>
  <c r="Q2067" i="17"/>
  <c r="S2066" i="17"/>
  <c r="R2066" i="17"/>
  <c r="Q2066" i="17"/>
  <c r="R2065" i="17"/>
  <c r="S2065" i="17" s="1"/>
  <c r="Q2065" i="17"/>
  <c r="R2064" i="17"/>
  <c r="Q2064" i="17"/>
  <c r="S2064" i="17" s="1"/>
  <c r="R2063" i="17"/>
  <c r="S2063" i="17" s="1"/>
  <c r="Q2063" i="17"/>
  <c r="R2062" i="17"/>
  <c r="S2062" i="17" s="1"/>
  <c r="Q2062" i="17"/>
  <c r="R2061" i="17"/>
  <c r="S2061" i="17" s="1"/>
  <c r="Q2061" i="17"/>
  <c r="S2060" i="17"/>
  <c r="R2060" i="17"/>
  <c r="Q2060" i="17"/>
  <c r="R2059" i="17"/>
  <c r="S2059" i="17" s="1"/>
  <c r="Q2059" i="17"/>
  <c r="S2058" i="17"/>
  <c r="R2058" i="17"/>
  <c r="Q2058" i="17"/>
  <c r="R2057" i="17"/>
  <c r="S2057" i="17" s="1"/>
  <c r="Q2057" i="17"/>
  <c r="S2056" i="17"/>
  <c r="R2056" i="17"/>
  <c r="Q2056" i="17"/>
  <c r="R2055" i="17"/>
  <c r="S2055" i="17" s="1"/>
  <c r="Q2055" i="17"/>
  <c r="R2054" i="17"/>
  <c r="Q2054" i="17"/>
  <c r="R2053" i="17"/>
  <c r="S2053" i="17" s="1"/>
  <c r="Q2053" i="17"/>
  <c r="S2052" i="17"/>
  <c r="R2052" i="17"/>
  <c r="Q2052" i="17"/>
  <c r="R2051" i="17"/>
  <c r="S2051" i="17" s="1"/>
  <c r="Q2051" i="17"/>
  <c r="S2050" i="17"/>
  <c r="R2050" i="17"/>
  <c r="Q2050" i="17"/>
  <c r="R2049" i="17"/>
  <c r="S2049" i="17" s="1"/>
  <c r="Q2049" i="17"/>
  <c r="R2048" i="17"/>
  <c r="Q2048" i="17"/>
  <c r="S2048" i="17" s="1"/>
  <c r="R2047" i="17"/>
  <c r="S2047" i="17" s="1"/>
  <c r="Q2047" i="17"/>
  <c r="R2046" i="17"/>
  <c r="S2046" i="17" s="1"/>
  <c r="Q2046" i="17"/>
  <c r="R2045" i="17"/>
  <c r="S2045" i="17" s="1"/>
  <c r="Q2045" i="17"/>
  <c r="S2044" i="17"/>
  <c r="R2044" i="17"/>
  <c r="Q2044" i="17"/>
  <c r="R2043" i="17"/>
  <c r="S2043" i="17" s="1"/>
  <c r="Q2043" i="17"/>
  <c r="S2042" i="17"/>
  <c r="R2042" i="17"/>
  <c r="Q2042" i="17"/>
  <c r="R2041" i="17"/>
  <c r="S2041" i="17" s="1"/>
  <c r="Q2041" i="17"/>
  <c r="S2040" i="17"/>
  <c r="R2040" i="17"/>
  <c r="Q2040" i="17"/>
  <c r="R2039" i="17"/>
  <c r="S2039" i="17" s="1"/>
  <c r="Q2039" i="17"/>
  <c r="R2038" i="17"/>
  <c r="Q2038" i="17"/>
  <c r="R2037" i="17"/>
  <c r="S2037" i="17" s="1"/>
  <c r="Q2037" i="17"/>
  <c r="S2036" i="17"/>
  <c r="R2036" i="17"/>
  <c r="Q2036" i="17"/>
  <c r="R2035" i="17"/>
  <c r="S2035" i="17" s="1"/>
  <c r="Q2035" i="17"/>
  <c r="S2034" i="17"/>
  <c r="R2034" i="17"/>
  <c r="Q2034" i="17"/>
  <c r="R2033" i="17"/>
  <c r="Q2033" i="17"/>
  <c r="S2033" i="17" s="1"/>
  <c r="R2032" i="17"/>
  <c r="Q2032" i="17"/>
  <c r="S2032" i="17" s="1"/>
  <c r="R2031" i="17"/>
  <c r="S2031" i="17" s="1"/>
  <c r="Q2031" i="17"/>
  <c r="R2030" i="17"/>
  <c r="S2030" i="17" s="1"/>
  <c r="Q2030" i="17"/>
  <c r="R2029" i="17"/>
  <c r="S2029" i="17" s="1"/>
  <c r="Q2029" i="17"/>
  <c r="S2028" i="17"/>
  <c r="R2028" i="17"/>
  <c r="Q2028" i="17"/>
  <c r="R2027" i="17"/>
  <c r="S2027" i="17" s="1"/>
  <c r="Q2027" i="17"/>
  <c r="S2026" i="17"/>
  <c r="R2026" i="17"/>
  <c r="Q2026" i="17"/>
  <c r="R2025" i="17"/>
  <c r="Q2025" i="17"/>
  <c r="S2025" i="17" s="1"/>
  <c r="S2024" i="17"/>
  <c r="R2024" i="17"/>
  <c r="Q2024" i="17"/>
  <c r="R2023" i="17"/>
  <c r="S2023" i="17" s="1"/>
  <c r="Q2023" i="17"/>
  <c r="R2022" i="17"/>
  <c r="Q2022" i="17"/>
  <c r="R2021" i="17"/>
  <c r="S2021" i="17" s="1"/>
  <c r="Q2021" i="17"/>
  <c r="S2020" i="17"/>
  <c r="R2020" i="17"/>
  <c r="Q2020" i="17"/>
  <c r="R2019" i="17"/>
  <c r="S2019" i="17" s="1"/>
  <c r="Q2019" i="17"/>
  <c r="S2018" i="17"/>
  <c r="R2018" i="17"/>
  <c r="Q2018" i="17"/>
  <c r="R2017" i="17"/>
  <c r="Q2017" i="17"/>
  <c r="R2016" i="17"/>
  <c r="Q2016" i="17"/>
  <c r="S2016" i="17" s="1"/>
  <c r="R2015" i="17"/>
  <c r="S2015" i="17" s="1"/>
  <c r="Q2015" i="17"/>
  <c r="R2014" i="17"/>
  <c r="S2014" i="17" s="1"/>
  <c r="Q2014" i="17"/>
  <c r="R2013" i="17"/>
  <c r="S2013" i="17" s="1"/>
  <c r="Q2013" i="17"/>
  <c r="S2012" i="17"/>
  <c r="R2012" i="17"/>
  <c r="Q2012" i="17"/>
  <c r="R2011" i="17"/>
  <c r="S2011" i="17" s="1"/>
  <c r="Q2011" i="17"/>
  <c r="S2010" i="17"/>
  <c r="R2010" i="17"/>
  <c r="Q2010" i="17"/>
  <c r="R2009" i="17"/>
  <c r="Q2009" i="17"/>
  <c r="S2009" i="17" s="1"/>
  <c r="S2008" i="17"/>
  <c r="R2008" i="17"/>
  <c r="Q2008" i="17"/>
  <c r="R2007" i="17"/>
  <c r="S2007" i="17" s="1"/>
  <c r="Q2007" i="17"/>
  <c r="R2006" i="17"/>
  <c r="S2006" i="17" s="1"/>
  <c r="Q2006" i="17"/>
  <c r="R2005" i="17"/>
  <c r="S2005" i="17" s="1"/>
  <c r="Q2005" i="17"/>
  <c r="S2004" i="17"/>
  <c r="R2004" i="17"/>
  <c r="Q2004" i="17"/>
  <c r="R2003" i="17"/>
  <c r="S2003" i="17" s="1"/>
  <c r="Q2003" i="17"/>
  <c r="S2002" i="17"/>
  <c r="R2002" i="17"/>
  <c r="Q2002" i="17"/>
  <c r="R2001" i="17"/>
  <c r="Q2001" i="17"/>
  <c r="S2001" i="17" s="1"/>
  <c r="R2000" i="17"/>
  <c r="Q2000" i="17"/>
  <c r="S2000" i="17" s="1"/>
  <c r="R1999" i="17"/>
  <c r="S1999" i="17" s="1"/>
  <c r="Q1999" i="17"/>
  <c r="R1998" i="17"/>
  <c r="S1998" i="17" s="1"/>
  <c r="Q1998" i="17"/>
  <c r="R1997" i="17"/>
  <c r="S1997" i="17" s="1"/>
  <c r="Q1997" i="17"/>
  <c r="S1996" i="17"/>
  <c r="R1996" i="17"/>
  <c r="Q1996" i="17"/>
  <c r="R1995" i="17"/>
  <c r="S1995" i="17" s="1"/>
  <c r="Q1995" i="17"/>
  <c r="S1994" i="17"/>
  <c r="R1994" i="17"/>
  <c r="Q1994" i="17"/>
  <c r="R1993" i="17"/>
  <c r="Q1993" i="17"/>
  <c r="S1993" i="17" s="1"/>
  <c r="S1992" i="17"/>
  <c r="R1992" i="17"/>
  <c r="Q1992" i="17"/>
  <c r="R1991" i="17"/>
  <c r="S1991" i="17" s="1"/>
  <c r="Q1991" i="17"/>
  <c r="R1990" i="17"/>
  <c r="S1990" i="17" s="1"/>
  <c r="Q1990" i="17"/>
  <c r="R1989" i="17"/>
  <c r="S1989" i="17" s="1"/>
  <c r="Q1989" i="17"/>
  <c r="S1988" i="17"/>
  <c r="R1988" i="17"/>
  <c r="Q1988" i="17"/>
  <c r="R1987" i="17"/>
  <c r="S1987" i="17" s="1"/>
  <c r="Q1987" i="17"/>
  <c r="S1986" i="17"/>
  <c r="R1986" i="17"/>
  <c r="Q1986" i="17"/>
  <c r="R1985" i="17"/>
  <c r="Q1985" i="17"/>
  <c r="S1985" i="17" s="1"/>
  <c r="R1984" i="17"/>
  <c r="Q1984" i="17"/>
  <c r="S1984" i="17" s="1"/>
  <c r="R1983" i="17"/>
  <c r="S1983" i="17" s="1"/>
  <c r="Q1983" i="17"/>
  <c r="R1982" i="17"/>
  <c r="S1982" i="17" s="1"/>
  <c r="Q1982" i="17"/>
  <c r="R1981" i="17"/>
  <c r="S1981" i="17" s="1"/>
  <c r="Q1981" i="17"/>
  <c r="S1980" i="17"/>
  <c r="R1980" i="17"/>
  <c r="Q1980" i="17"/>
  <c r="R1979" i="17"/>
  <c r="S1979" i="17" s="1"/>
  <c r="Q1979" i="17"/>
  <c r="S1978" i="17"/>
  <c r="R1978" i="17"/>
  <c r="Q1978" i="17"/>
  <c r="R1977" i="17"/>
  <c r="Q1977" i="17"/>
  <c r="S1977" i="17" s="1"/>
  <c r="S1976" i="17"/>
  <c r="R1976" i="17"/>
  <c r="Q1976" i="17"/>
  <c r="R1975" i="17"/>
  <c r="S1975" i="17" s="1"/>
  <c r="Q1975" i="17"/>
  <c r="R1974" i="17"/>
  <c r="S1974" i="17" s="1"/>
  <c r="Q1974" i="17"/>
  <c r="R1973" i="17"/>
  <c r="S1973" i="17" s="1"/>
  <c r="Q1973" i="17"/>
  <c r="S1972" i="17"/>
  <c r="R1972" i="17"/>
  <c r="Q1972" i="17"/>
  <c r="R1971" i="17"/>
  <c r="S1971" i="17" s="1"/>
  <c r="Q1971" i="17"/>
  <c r="S1970" i="17"/>
  <c r="R1970" i="17"/>
  <c r="Q1970" i="17"/>
  <c r="R1969" i="17"/>
  <c r="Q1969" i="17"/>
  <c r="S1969" i="17" s="1"/>
  <c r="R1968" i="17"/>
  <c r="Q1968" i="17"/>
  <c r="S1968" i="17" s="1"/>
  <c r="R1967" i="17"/>
  <c r="S1967" i="17" s="1"/>
  <c r="Q1967" i="17"/>
  <c r="R1966" i="17"/>
  <c r="S1966" i="17" s="1"/>
  <c r="Q1966" i="17"/>
  <c r="R1965" i="17"/>
  <c r="S1965" i="17" s="1"/>
  <c r="Q1965" i="17"/>
  <c r="S1964" i="17"/>
  <c r="R1964" i="17"/>
  <c r="Q1964" i="17"/>
  <c r="R1963" i="17"/>
  <c r="S1963" i="17" s="1"/>
  <c r="Q1963" i="17"/>
  <c r="S1962" i="17"/>
  <c r="R1962" i="17"/>
  <c r="Q1962" i="17"/>
  <c r="R1961" i="17"/>
  <c r="Q1961" i="17"/>
  <c r="S1961" i="17" s="1"/>
  <c r="S1960" i="17"/>
  <c r="R1960" i="17"/>
  <c r="Q1960" i="17"/>
  <c r="R1959" i="17"/>
  <c r="S1959" i="17" s="1"/>
  <c r="Q1959" i="17"/>
  <c r="R1958" i="17"/>
  <c r="S1958" i="17" s="1"/>
  <c r="Q1958" i="17"/>
  <c r="R1957" i="17"/>
  <c r="S1957" i="17" s="1"/>
  <c r="Q1957" i="17"/>
  <c r="S1956" i="17"/>
  <c r="R1956" i="17"/>
  <c r="Q1956" i="17"/>
  <c r="R1955" i="17"/>
  <c r="S1955" i="17" s="1"/>
  <c r="Q1955" i="17"/>
  <c r="S1954" i="17"/>
  <c r="R1954" i="17"/>
  <c r="Q1954" i="17"/>
  <c r="R1953" i="17"/>
  <c r="Q1953" i="17"/>
  <c r="S1953" i="17" s="1"/>
  <c r="R1952" i="17"/>
  <c r="Q1952" i="17"/>
  <c r="S1952" i="17" s="1"/>
  <c r="R1951" i="17"/>
  <c r="S1951" i="17" s="1"/>
  <c r="Q1951" i="17"/>
  <c r="R1950" i="17"/>
  <c r="S1950" i="17" s="1"/>
  <c r="Q1950" i="17"/>
  <c r="R1949" i="17"/>
  <c r="S1949" i="17" s="1"/>
  <c r="Q1949" i="17"/>
  <c r="S1948" i="17"/>
  <c r="R1948" i="17"/>
  <c r="Q1948" i="17"/>
  <c r="R1947" i="17"/>
  <c r="S1947" i="17" s="1"/>
  <c r="Q1947" i="17"/>
  <c r="S1946" i="17"/>
  <c r="R1946" i="17"/>
  <c r="Q1946" i="17"/>
  <c r="R1945" i="17"/>
  <c r="Q1945" i="17"/>
  <c r="S1945" i="17" s="1"/>
  <c r="S1944" i="17"/>
  <c r="R1944" i="17"/>
  <c r="Q1944" i="17"/>
  <c r="R1943" i="17"/>
  <c r="S1943" i="17" s="1"/>
  <c r="Q1943" i="17"/>
  <c r="R1942" i="17"/>
  <c r="S1942" i="17" s="1"/>
  <c r="Q1942" i="17"/>
  <c r="R1941" i="17"/>
  <c r="S1941" i="17" s="1"/>
  <c r="Q1941" i="17"/>
  <c r="S1940" i="17"/>
  <c r="R1940" i="17"/>
  <c r="Q1940" i="17"/>
  <c r="R1939" i="17"/>
  <c r="S1939" i="17" s="1"/>
  <c r="Q1939" i="17"/>
  <c r="S1938" i="17"/>
  <c r="R1938" i="17"/>
  <c r="Q1938" i="17"/>
  <c r="R1937" i="17"/>
  <c r="Q1937" i="17"/>
  <c r="S1937" i="17" s="1"/>
  <c r="R1936" i="17"/>
  <c r="Q1936" i="17"/>
  <c r="S1936" i="17" s="1"/>
  <c r="R1935" i="17"/>
  <c r="S1935" i="17" s="1"/>
  <c r="Q1935" i="17"/>
  <c r="R1934" i="17"/>
  <c r="S1934" i="17" s="1"/>
  <c r="Q1934" i="17"/>
  <c r="R1933" i="17"/>
  <c r="S1933" i="17" s="1"/>
  <c r="Q1933" i="17"/>
  <c r="S1932" i="17"/>
  <c r="R1932" i="17"/>
  <c r="Q1932" i="17"/>
  <c r="R1931" i="17"/>
  <c r="S1931" i="17" s="1"/>
  <c r="Q1931" i="17"/>
  <c r="S1930" i="17"/>
  <c r="R1930" i="17"/>
  <c r="Q1930" i="17"/>
  <c r="R1929" i="17"/>
  <c r="Q1929" i="17"/>
  <c r="S1929" i="17" s="1"/>
  <c r="S1928" i="17"/>
  <c r="R1928" i="17"/>
  <c r="Q1928" i="17"/>
  <c r="R1927" i="17"/>
  <c r="S1927" i="17" s="1"/>
  <c r="Q1927" i="17"/>
  <c r="R1926" i="17"/>
  <c r="S1926" i="17" s="1"/>
  <c r="Q1926" i="17"/>
  <c r="R1925" i="17"/>
  <c r="S1925" i="17" s="1"/>
  <c r="Q1925" i="17"/>
  <c r="S1924" i="17"/>
  <c r="R1924" i="17"/>
  <c r="Q1924" i="17"/>
  <c r="R1923" i="17"/>
  <c r="S1923" i="17" s="1"/>
  <c r="Q1923" i="17"/>
  <c r="S1922" i="17"/>
  <c r="R1922" i="17"/>
  <c r="Q1922" i="17"/>
  <c r="R1921" i="17"/>
  <c r="Q1921" i="17"/>
  <c r="S1921" i="17" s="1"/>
  <c r="R1920" i="17"/>
  <c r="Q1920" i="17"/>
  <c r="S1920" i="17" s="1"/>
  <c r="R1919" i="17"/>
  <c r="S1919" i="17" s="1"/>
  <c r="Q1919" i="17"/>
  <c r="R1918" i="17"/>
  <c r="S1918" i="17" s="1"/>
  <c r="Q1918" i="17"/>
  <c r="R1917" i="17"/>
  <c r="S1917" i="17" s="1"/>
  <c r="Q1917" i="17"/>
  <c r="S1916" i="17"/>
  <c r="R1916" i="17"/>
  <c r="Q1916" i="17"/>
  <c r="R1915" i="17"/>
  <c r="S1915" i="17" s="1"/>
  <c r="Q1915" i="17"/>
  <c r="S1914" i="17"/>
  <c r="R1914" i="17"/>
  <c r="Q1914" i="17"/>
  <c r="R1913" i="17"/>
  <c r="Q1913" i="17"/>
  <c r="S1913" i="17" s="1"/>
  <c r="S1912" i="17"/>
  <c r="R1912" i="17"/>
  <c r="Q1912" i="17"/>
  <c r="R1911" i="17"/>
  <c r="S1911" i="17" s="1"/>
  <c r="Q1911" i="17"/>
  <c r="R1910" i="17"/>
  <c r="S1910" i="17" s="1"/>
  <c r="Q1910" i="17"/>
  <c r="R1909" i="17"/>
  <c r="S1909" i="17" s="1"/>
  <c r="Q1909" i="17"/>
  <c r="S1908" i="17"/>
  <c r="R1908" i="17"/>
  <c r="Q1908" i="17"/>
  <c r="R1907" i="17"/>
  <c r="S1907" i="17" s="1"/>
  <c r="Q1907" i="17"/>
  <c r="R1906" i="17"/>
  <c r="Q1906" i="17"/>
  <c r="S1906" i="17" s="1"/>
  <c r="R1905" i="17"/>
  <c r="Q1905" i="17"/>
  <c r="S1905" i="17" s="1"/>
  <c r="R1904" i="17"/>
  <c r="Q1904" i="17"/>
  <c r="S1904" i="17" s="1"/>
  <c r="R1903" i="17"/>
  <c r="S1903" i="17" s="1"/>
  <c r="Q1903" i="17"/>
  <c r="R1902" i="17"/>
  <c r="S1902" i="17" s="1"/>
  <c r="Q1902" i="17"/>
  <c r="R1901" i="17"/>
  <c r="S1901" i="17" s="1"/>
  <c r="Q1901" i="17"/>
  <c r="S1900" i="17"/>
  <c r="R1900" i="17"/>
  <c r="Q1900" i="17"/>
  <c r="R1899" i="17"/>
  <c r="S1899" i="17" s="1"/>
  <c r="Q1899" i="17"/>
  <c r="R1898" i="17"/>
  <c r="Q1898" i="17"/>
  <c r="S1898" i="17" s="1"/>
  <c r="R1897" i="17"/>
  <c r="Q1897" i="17"/>
  <c r="S1897" i="17" s="1"/>
  <c r="S1896" i="17"/>
  <c r="R1896" i="17"/>
  <c r="Q1896" i="17"/>
  <c r="R1895" i="17"/>
  <c r="S1895" i="17" s="1"/>
  <c r="Q1895" i="17"/>
  <c r="R1894" i="17"/>
  <c r="S1894" i="17" s="1"/>
  <c r="Q1894" i="17"/>
  <c r="R1893" i="17"/>
  <c r="S1893" i="17" s="1"/>
  <c r="Q1893" i="17"/>
  <c r="S1892" i="17"/>
  <c r="R1892" i="17"/>
  <c r="Q1892" i="17"/>
  <c r="R1891" i="17"/>
  <c r="S1891" i="17" s="1"/>
  <c r="Q1891" i="17"/>
  <c r="R1890" i="17"/>
  <c r="Q1890" i="17"/>
  <c r="S1890" i="17" s="1"/>
  <c r="R1889" i="17"/>
  <c r="Q1889" i="17"/>
  <c r="S1889" i="17" s="1"/>
  <c r="R1888" i="17"/>
  <c r="Q1888" i="17"/>
  <c r="S1888" i="17" s="1"/>
  <c r="R1887" i="17"/>
  <c r="S1887" i="17" s="1"/>
  <c r="Q1887" i="17"/>
  <c r="R1886" i="17"/>
  <c r="S1886" i="17" s="1"/>
  <c r="Q1886" i="17"/>
  <c r="R1885" i="17"/>
  <c r="S1885" i="17" s="1"/>
  <c r="Q1885" i="17"/>
  <c r="S1884" i="17"/>
  <c r="R1884" i="17"/>
  <c r="Q1884" i="17"/>
  <c r="R1883" i="17"/>
  <c r="S1883" i="17" s="1"/>
  <c r="Q1883" i="17"/>
  <c r="R1882" i="17"/>
  <c r="Q1882" i="17"/>
  <c r="S1882" i="17" s="1"/>
  <c r="R1881" i="17"/>
  <c r="Q1881" i="17"/>
  <c r="S1881" i="17" s="1"/>
  <c r="S1880" i="17"/>
  <c r="R1880" i="17"/>
  <c r="Q1880" i="17"/>
  <c r="R1879" i="17"/>
  <c r="S1879" i="17" s="1"/>
  <c r="Q1879" i="17"/>
  <c r="R1878" i="17"/>
  <c r="S1878" i="17" s="1"/>
  <c r="Q1878" i="17"/>
  <c r="R1877" i="17"/>
  <c r="S1877" i="17" s="1"/>
  <c r="Q1877" i="17"/>
  <c r="S1876" i="17"/>
  <c r="R1876" i="17"/>
  <c r="Q1876" i="17"/>
  <c r="R1875" i="17"/>
  <c r="S1875" i="17" s="1"/>
  <c r="Q1875" i="17"/>
  <c r="R1874" i="17"/>
  <c r="Q1874" i="17"/>
  <c r="S1874" i="17" s="1"/>
  <c r="S1873" i="17"/>
  <c r="R1873" i="17"/>
  <c r="Q1873" i="17"/>
  <c r="S1872" i="17"/>
  <c r="R1872" i="17"/>
  <c r="Q1872" i="17"/>
  <c r="R1871" i="17"/>
  <c r="Q1871" i="17"/>
  <c r="R1870" i="17"/>
  <c r="Q1870" i="17"/>
  <c r="R1869" i="17"/>
  <c r="Q1869" i="17"/>
  <c r="R1868" i="17"/>
  <c r="S1868" i="17" s="1"/>
  <c r="Q1868" i="17"/>
  <c r="S1867" i="17"/>
  <c r="R1867" i="17"/>
  <c r="Q1867" i="17"/>
  <c r="R1866" i="17"/>
  <c r="S1866" i="17" s="1"/>
  <c r="Q1866" i="17"/>
  <c r="H1864" i="17"/>
  <c r="H1846" i="17"/>
  <c r="H1847" i="17" s="1"/>
  <c r="R1842" i="17"/>
  <c r="Q1842" i="17"/>
  <c r="S1842" i="17" s="1"/>
  <c r="R1841" i="17"/>
  <c r="S1841" i="17" s="1"/>
  <c r="Q1841" i="17"/>
  <c r="S1840" i="17"/>
  <c r="R1840" i="17"/>
  <c r="Q1840" i="17"/>
  <c r="R1839" i="17"/>
  <c r="S1839" i="17" s="1"/>
  <c r="Q1839" i="17"/>
  <c r="R1838" i="17"/>
  <c r="S1838" i="17" s="1"/>
  <c r="Q1838" i="17"/>
  <c r="R1837" i="17"/>
  <c r="S1837" i="17" s="1"/>
  <c r="Q1837" i="17"/>
  <c r="R1836" i="17"/>
  <c r="Q1836" i="17"/>
  <c r="S1836" i="17" s="1"/>
  <c r="R1835" i="17"/>
  <c r="S1835" i="17" s="1"/>
  <c r="Q1835" i="17"/>
  <c r="R1834" i="17"/>
  <c r="Q1834" i="17"/>
  <c r="S1834" i="17" s="1"/>
  <c r="R1833" i="17"/>
  <c r="S1833" i="17" s="1"/>
  <c r="Q1833" i="17"/>
  <c r="S1832" i="17"/>
  <c r="R1832" i="17"/>
  <c r="Q1832" i="17"/>
  <c r="R1831" i="17"/>
  <c r="Q1831" i="17"/>
  <c r="R1830" i="17"/>
  <c r="S1830" i="17" s="1"/>
  <c r="Q1830" i="17"/>
  <c r="S1829" i="17"/>
  <c r="R1829" i="17"/>
  <c r="Q1829" i="17"/>
  <c r="R1828" i="17"/>
  <c r="S1828" i="17" s="1"/>
  <c r="Q1828" i="17"/>
  <c r="R1827" i="17"/>
  <c r="S1827" i="17" s="1"/>
  <c r="Q1827" i="17"/>
  <c r="R1826" i="17"/>
  <c r="S1826" i="17" s="1"/>
  <c r="Q1826" i="17"/>
  <c r="R1825" i="17"/>
  <c r="Q1825" i="17"/>
  <c r="S1825" i="17" s="1"/>
  <c r="R1824" i="17"/>
  <c r="S1824" i="17" s="1"/>
  <c r="Q1824" i="17"/>
  <c r="R1823" i="17"/>
  <c r="Q1823" i="17"/>
  <c r="S1823" i="17" s="1"/>
  <c r="R1822" i="17"/>
  <c r="S1822" i="17" s="1"/>
  <c r="Q1822" i="17"/>
  <c r="S1821" i="17"/>
  <c r="R1821" i="17"/>
  <c r="Q1821" i="17"/>
  <c r="R1820" i="17"/>
  <c r="S1820" i="17" s="1"/>
  <c r="Q1820" i="17"/>
  <c r="R1819" i="17"/>
  <c r="Q1819" i="17"/>
  <c r="R1818" i="17"/>
  <c r="S1818" i="17" s="1"/>
  <c r="Q1818" i="17"/>
  <c r="R1817" i="17"/>
  <c r="Q1817" i="17"/>
  <c r="S1817" i="17" s="1"/>
  <c r="R1816" i="17"/>
  <c r="S1816" i="17" s="1"/>
  <c r="Q1816" i="17"/>
  <c r="R1815" i="17"/>
  <c r="Q1815" i="17"/>
  <c r="S1815" i="17" s="1"/>
  <c r="R1814" i="17"/>
  <c r="S1814" i="17" s="1"/>
  <c r="Q1814" i="17"/>
  <c r="S1813" i="17"/>
  <c r="R1813" i="17"/>
  <c r="Q1813" i="17"/>
  <c r="R1812" i="17"/>
  <c r="S1812" i="17" s="1"/>
  <c r="Q1812" i="17"/>
  <c r="R1811" i="17"/>
  <c r="Q1811" i="17"/>
  <c r="R1810" i="17"/>
  <c r="S1810" i="17" s="1"/>
  <c r="Q1810" i="17"/>
  <c r="R1809" i="17"/>
  <c r="Q1809" i="17"/>
  <c r="S1809" i="17" s="1"/>
  <c r="R1808" i="17"/>
  <c r="S1808" i="17" s="1"/>
  <c r="Q1808" i="17"/>
  <c r="R1807" i="17"/>
  <c r="Q1807" i="17"/>
  <c r="S1807" i="17" s="1"/>
  <c r="R1806" i="17"/>
  <c r="S1806" i="17" s="1"/>
  <c r="Q1806" i="17"/>
  <c r="S1805" i="17"/>
  <c r="R1805" i="17"/>
  <c r="Q1805" i="17"/>
  <c r="R1804" i="17"/>
  <c r="S1804" i="17" s="1"/>
  <c r="Q1804" i="17"/>
  <c r="R1803" i="17"/>
  <c r="S1803" i="17" s="1"/>
  <c r="Q1803" i="17"/>
  <c r="R1802" i="17"/>
  <c r="S1802" i="17" s="1"/>
  <c r="Q1802" i="17"/>
  <c r="R1801" i="17"/>
  <c r="Q1801" i="17"/>
  <c r="S1801" i="17" s="1"/>
  <c r="R1800" i="17"/>
  <c r="S1800" i="17" s="1"/>
  <c r="Q1800" i="17"/>
  <c r="R1799" i="17"/>
  <c r="Q1799" i="17"/>
  <c r="S1799" i="17" s="1"/>
  <c r="R1798" i="17"/>
  <c r="S1798" i="17" s="1"/>
  <c r="Q1798" i="17"/>
  <c r="S1797" i="17"/>
  <c r="R1797" i="17"/>
  <c r="Q1797" i="17"/>
  <c r="R1796" i="17"/>
  <c r="S1796" i="17" s="1"/>
  <c r="Q1796" i="17"/>
  <c r="R1795" i="17"/>
  <c r="S1795" i="17" s="1"/>
  <c r="Q1795" i="17"/>
  <c r="R1794" i="17"/>
  <c r="S1794" i="17" s="1"/>
  <c r="Q1794" i="17"/>
  <c r="R1793" i="17"/>
  <c r="Q1793" i="17"/>
  <c r="S1793" i="17" s="1"/>
  <c r="R1792" i="17"/>
  <c r="S1792" i="17" s="1"/>
  <c r="Q1792" i="17"/>
  <c r="R1791" i="17"/>
  <c r="Q1791" i="17"/>
  <c r="S1791" i="17" s="1"/>
  <c r="R1790" i="17"/>
  <c r="S1790" i="17" s="1"/>
  <c r="Q1790" i="17"/>
  <c r="S1789" i="17"/>
  <c r="R1789" i="17"/>
  <c r="Q1789" i="17"/>
  <c r="R1788" i="17"/>
  <c r="S1788" i="17" s="1"/>
  <c r="Q1788" i="17"/>
  <c r="R1787" i="17"/>
  <c r="Q1787" i="17"/>
  <c r="R1786" i="17"/>
  <c r="S1786" i="17" s="1"/>
  <c r="Q1786" i="17"/>
  <c r="R1785" i="17"/>
  <c r="Q1785" i="17"/>
  <c r="S1785" i="17" s="1"/>
  <c r="R1784" i="17"/>
  <c r="S1784" i="17" s="1"/>
  <c r="Q1784" i="17"/>
  <c r="R1783" i="17"/>
  <c r="Q1783" i="17"/>
  <c r="S1783" i="17" s="1"/>
  <c r="R1782" i="17"/>
  <c r="S1782" i="17" s="1"/>
  <c r="Q1782" i="17"/>
  <c r="S1781" i="17"/>
  <c r="R1781" i="17"/>
  <c r="Q1781" i="17"/>
  <c r="R1780" i="17"/>
  <c r="S1780" i="17" s="1"/>
  <c r="Q1780" i="17"/>
  <c r="R1779" i="17"/>
  <c r="Q1779" i="17"/>
  <c r="R1778" i="17"/>
  <c r="S1778" i="17" s="1"/>
  <c r="Q1778" i="17"/>
  <c r="R1777" i="17"/>
  <c r="Q1777" i="17"/>
  <c r="S1777" i="17" s="1"/>
  <c r="R1776" i="17"/>
  <c r="S1776" i="17" s="1"/>
  <c r="Q1776" i="17"/>
  <c r="R1775" i="17"/>
  <c r="Q1775" i="17"/>
  <c r="S1775" i="17" s="1"/>
  <c r="R1774" i="17"/>
  <c r="S1774" i="17" s="1"/>
  <c r="Q1774" i="17"/>
  <c r="S1773" i="17"/>
  <c r="R1773" i="17"/>
  <c r="Q1773" i="17"/>
  <c r="R1772" i="17"/>
  <c r="S1772" i="17" s="1"/>
  <c r="Q1772" i="17"/>
  <c r="R1771" i="17"/>
  <c r="Q1771" i="17"/>
  <c r="R1770" i="17"/>
  <c r="Q1770" i="17"/>
  <c r="R1769" i="17"/>
  <c r="S1769" i="17" s="1"/>
  <c r="Q1769" i="17"/>
  <c r="R1768" i="17"/>
  <c r="Q1768" i="17"/>
  <c r="R1767" i="17"/>
  <c r="S1767" i="17" s="1"/>
  <c r="Q1767" i="17"/>
  <c r="R1766" i="17"/>
  <c r="Q1766" i="17"/>
  <c r="S1766" i="17" s="1"/>
  <c r="R1765" i="17"/>
  <c r="S1765" i="17" s="1"/>
  <c r="Q1765" i="17"/>
  <c r="R1764" i="17"/>
  <c r="Q1764" i="17"/>
  <c r="S1764" i="17" s="1"/>
  <c r="R1763" i="17"/>
  <c r="S1763" i="17" s="1"/>
  <c r="Q1763" i="17"/>
  <c r="S1762" i="17"/>
  <c r="R1762" i="17"/>
  <c r="Q1762" i="17"/>
  <c r="R1761" i="17"/>
  <c r="S1761" i="17" s="1"/>
  <c r="Q1761" i="17"/>
  <c r="R1760" i="17"/>
  <c r="Q1760" i="17"/>
  <c r="R1759" i="17"/>
  <c r="S1759" i="17" s="1"/>
  <c r="Q1759" i="17"/>
  <c r="R1758" i="17"/>
  <c r="Q1758" i="17"/>
  <c r="S1758" i="17" s="1"/>
  <c r="R1757" i="17"/>
  <c r="S1757" i="17" s="1"/>
  <c r="Q1757" i="17"/>
  <c r="R1756" i="17"/>
  <c r="Q1756" i="17"/>
  <c r="S1756" i="17" s="1"/>
  <c r="R1755" i="17"/>
  <c r="S1755" i="17" s="1"/>
  <c r="Q1755" i="17"/>
  <c r="S1754" i="17"/>
  <c r="R1754" i="17"/>
  <c r="Q1754" i="17"/>
  <c r="R1753" i="17"/>
  <c r="S1753" i="17" s="1"/>
  <c r="Q1753" i="17"/>
  <c r="R1752" i="17"/>
  <c r="Q1752" i="17"/>
  <c r="R1751" i="17"/>
  <c r="S1751" i="17" s="1"/>
  <c r="Q1751" i="17"/>
  <c r="R1750" i="17"/>
  <c r="Q1750" i="17"/>
  <c r="S1750" i="17" s="1"/>
  <c r="R1749" i="17"/>
  <c r="S1749" i="17" s="1"/>
  <c r="Q1749" i="17"/>
  <c r="R1748" i="17"/>
  <c r="Q1748" i="17"/>
  <c r="S1748" i="17" s="1"/>
  <c r="R1747" i="17"/>
  <c r="S1747" i="17" s="1"/>
  <c r="Q1747" i="17"/>
  <c r="S1746" i="17"/>
  <c r="R1746" i="17"/>
  <c r="Q1746" i="17"/>
  <c r="R1745" i="17"/>
  <c r="S1745" i="17" s="1"/>
  <c r="Q1745" i="17"/>
  <c r="R1744" i="17"/>
  <c r="S1744" i="17" s="1"/>
  <c r="Q1744" i="17"/>
  <c r="R1743" i="17"/>
  <c r="S1743" i="17" s="1"/>
  <c r="Q1743" i="17"/>
  <c r="R1742" i="17"/>
  <c r="Q1742" i="17"/>
  <c r="S1742" i="17" s="1"/>
  <c r="R1741" i="17"/>
  <c r="S1741" i="17" s="1"/>
  <c r="Q1741" i="17"/>
  <c r="R1740" i="17"/>
  <c r="Q1740" i="17"/>
  <c r="S1740" i="17" s="1"/>
  <c r="R1739" i="17"/>
  <c r="S1739" i="17" s="1"/>
  <c r="Q1739" i="17"/>
  <c r="S1738" i="17"/>
  <c r="R1738" i="17"/>
  <c r="Q1738" i="17"/>
  <c r="R1737" i="17"/>
  <c r="S1737" i="17" s="1"/>
  <c r="Q1737" i="17"/>
  <c r="R1736" i="17"/>
  <c r="Q1736" i="17"/>
  <c r="R1735" i="17"/>
  <c r="S1735" i="17" s="1"/>
  <c r="Q1735" i="17"/>
  <c r="R1734" i="17"/>
  <c r="Q1734" i="17"/>
  <c r="S1734" i="17" s="1"/>
  <c r="R1733" i="17"/>
  <c r="S1733" i="17" s="1"/>
  <c r="Q1733" i="17"/>
  <c r="R1732" i="17"/>
  <c r="Q1732" i="17"/>
  <c r="S1732" i="17" s="1"/>
  <c r="R1731" i="17"/>
  <c r="S1731" i="17" s="1"/>
  <c r="Q1731" i="17"/>
  <c r="S1730" i="17"/>
  <c r="R1730" i="17"/>
  <c r="Q1730" i="17"/>
  <c r="R1729" i="17"/>
  <c r="S1729" i="17" s="1"/>
  <c r="Q1729" i="17"/>
  <c r="R1728" i="17"/>
  <c r="Q1728" i="17"/>
  <c r="R1727" i="17"/>
  <c r="S1727" i="17" s="1"/>
  <c r="Q1727" i="17"/>
  <c r="R1726" i="17"/>
  <c r="Q1726" i="17"/>
  <c r="S1726" i="17" s="1"/>
  <c r="S1725" i="17"/>
  <c r="R1725" i="17"/>
  <c r="Q1725" i="17"/>
  <c r="R1724" i="17"/>
  <c r="Q1724" i="17"/>
  <c r="S1724" i="17" s="1"/>
  <c r="R1723" i="17"/>
  <c r="Q1723" i="17"/>
  <c r="S1722" i="17"/>
  <c r="R1722" i="17"/>
  <c r="Q1722" i="17"/>
  <c r="R1721" i="17"/>
  <c r="S1721" i="17" s="1"/>
  <c r="Q1721" i="17"/>
  <c r="R1720" i="17"/>
  <c r="S1720" i="17" s="1"/>
  <c r="Q1720" i="17"/>
  <c r="R1719" i="17"/>
  <c r="S1719" i="17" s="1"/>
  <c r="Q1719" i="17"/>
  <c r="R1718" i="17"/>
  <c r="Q1718" i="17"/>
  <c r="S1718" i="17" s="1"/>
  <c r="R1717" i="17"/>
  <c r="S1717" i="17" s="1"/>
  <c r="Q1717" i="17"/>
  <c r="R1716" i="17"/>
  <c r="Q1716" i="17"/>
  <c r="S1716" i="17" s="1"/>
  <c r="R1715" i="17"/>
  <c r="S1715" i="17" s="1"/>
  <c r="Q1715" i="17"/>
  <c r="S1714" i="17"/>
  <c r="R1714" i="17"/>
  <c r="Q1714" i="17"/>
  <c r="R1713" i="17"/>
  <c r="S1713" i="17" s="1"/>
  <c r="Q1713" i="17"/>
  <c r="R1712" i="17"/>
  <c r="Q1712" i="17"/>
  <c r="R1711" i="17"/>
  <c r="S1711" i="17" s="1"/>
  <c r="Q1711" i="17"/>
  <c r="R1710" i="17"/>
  <c r="Q1710" i="17"/>
  <c r="S1710" i="17" s="1"/>
  <c r="S1709" i="17"/>
  <c r="R1709" i="17"/>
  <c r="Q1709" i="17"/>
  <c r="R1708" i="17"/>
  <c r="Q1708" i="17"/>
  <c r="S1708" i="17" s="1"/>
  <c r="R1707" i="17"/>
  <c r="Q1707" i="17"/>
  <c r="S1706" i="17"/>
  <c r="R1706" i="17"/>
  <c r="Q1706" i="17"/>
  <c r="R1705" i="17"/>
  <c r="S1705" i="17" s="1"/>
  <c r="Q1705" i="17"/>
  <c r="R1704" i="17"/>
  <c r="S1704" i="17" s="1"/>
  <c r="Q1704" i="17"/>
  <c r="R1703" i="17"/>
  <c r="S1703" i="17" s="1"/>
  <c r="Q1703" i="17"/>
  <c r="R1702" i="17"/>
  <c r="Q1702" i="17"/>
  <c r="S1702" i="17" s="1"/>
  <c r="R1701" i="17"/>
  <c r="S1701" i="17" s="1"/>
  <c r="Q1701" i="17"/>
  <c r="R1700" i="17"/>
  <c r="Q1700" i="17"/>
  <c r="S1700" i="17" s="1"/>
  <c r="R1699" i="17"/>
  <c r="S1699" i="17" s="1"/>
  <c r="Q1699" i="17"/>
  <c r="S1698" i="17"/>
  <c r="R1698" i="17"/>
  <c r="Q1698" i="17"/>
  <c r="R1697" i="17"/>
  <c r="S1697" i="17" s="1"/>
  <c r="Q1697" i="17"/>
  <c r="R1696" i="17"/>
  <c r="Q1696" i="17"/>
  <c r="R1695" i="17"/>
  <c r="Q1695" i="17"/>
  <c r="R1694" i="17"/>
  <c r="S1694" i="17" s="1"/>
  <c r="Q1694" i="17"/>
  <c r="R1693" i="17"/>
  <c r="S1693" i="17" s="1"/>
  <c r="Q1693" i="17"/>
  <c r="R1692" i="17"/>
  <c r="S1692" i="17" s="1"/>
  <c r="Q1692" i="17"/>
  <c r="R1691" i="17"/>
  <c r="Q1691" i="17"/>
  <c r="S1691" i="17" s="1"/>
  <c r="R1690" i="17"/>
  <c r="S1690" i="17" s="1"/>
  <c r="Q1690" i="17"/>
  <c r="R1689" i="17"/>
  <c r="Q1689" i="17"/>
  <c r="S1689" i="17" s="1"/>
  <c r="R1688" i="17"/>
  <c r="S1688" i="17" s="1"/>
  <c r="Q1688" i="17"/>
  <c r="S1687" i="17"/>
  <c r="R1687" i="17"/>
  <c r="Q1687" i="17"/>
  <c r="R1686" i="17"/>
  <c r="S1686" i="17" s="1"/>
  <c r="Q1686" i="17"/>
  <c r="R1685" i="17"/>
  <c r="Q1685" i="17"/>
  <c r="R1684" i="17"/>
  <c r="S1684" i="17" s="1"/>
  <c r="Q1684" i="17"/>
  <c r="S1683" i="17"/>
  <c r="R1683" i="17"/>
  <c r="Q1683" i="17"/>
  <c r="R1682" i="17"/>
  <c r="S1682" i="17" s="1"/>
  <c r="Q1682" i="17"/>
  <c r="R1681" i="17"/>
  <c r="Q1681" i="17"/>
  <c r="S1681" i="17" s="1"/>
  <c r="R1680" i="17"/>
  <c r="Q1680" i="17"/>
  <c r="S1679" i="17"/>
  <c r="R1679" i="17"/>
  <c r="Q1679" i="17"/>
  <c r="R1678" i="17"/>
  <c r="S1678" i="17" s="1"/>
  <c r="Q1678" i="17"/>
  <c r="R1677" i="17"/>
  <c r="Q1677" i="17"/>
  <c r="R1676" i="17"/>
  <c r="S1676" i="17" s="1"/>
  <c r="Q1676" i="17"/>
  <c r="S1675" i="17"/>
  <c r="R1675" i="17"/>
  <c r="Q1675" i="17"/>
  <c r="S1674" i="17"/>
  <c r="R1674" i="17"/>
  <c r="Q1674" i="17"/>
  <c r="R1673" i="17"/>
  <c r="Q1673" i="17"/>
  <c r="S1673" i="17" s="1"/>
  <c r="R1672" i="17"/>
  <c r="Q1672" i="17"/>
  <c r="S1671" i="17"/>
  <c r="R1671" i="17"/>
  <c r="Q1671" i="17"/>
  <c r="R1670" i="17"/>
  <c r="Q1670" i="17"/>
  <c r="S1670" i="17" s="1"/>
  <c r="R1669" i="17"/>
  <c r="S1669" i="17" s="1"/>
  <c r="Q1669" i="17"/>
  <c r="S1668" i="17"/>
  <c r="R1668" i="17"/>
  <c r="Q1668" i="17"/>
  <c r="R1667" i="17"/>
  <c r="S1667" i="17" s="1"/>
  <c r="Q1667" i="17"/>
  <c r="R1666" i="17"/>
  <c r="S1666" i="17" s="1"/>
  <c r="Q1666" i="17"/>
  <c r="R1665" i="17"/>
  <c r="S1665" i="17" s="1"/>
  <c r="Q1665" i="17"/>
  <c r="S1664" i="17"/>
  <c r="R1664" i="17"/>
  <c r="Q1664" i="17"/>
  <c r="R1663" i="17"/>
  <c r="S1663" i="17" s="1"/>
  <c r="Q1663" i="17"/>
  <c r="R1662" i="17"/>
  <c r="Q1662" i="17"/>
  <c r="S1662" i="17" s="1"/>
  <c r="R1661" i="17"/>
  <c r="S1661" i="17" s="1"/>
  <c r="Q1661" i="17"/>
  <c r="S1660" i="17"/>
  <c r="R1660" i="17"/>
  <c r="Q1660" i="17"/>
  <c r="R1659" i="17"/>
  <c r="S1659" i="17" s="1"/>
  <c r="Q1659" i="17"/>
  <c r="R1658" i="17"/>
  <c r="Q1658" i="17"/>
  <c r="R1657" i="17"/>
  <c r="S1657" i="17" s="1"/>
  <c r="Q1657" i="17"/>
  <c r="S1656" i="17"/>
  <c r="R1656" i="17"/>
  <c r="Q1656" i="17"/>
  <c r="R1655" i="17"/>
  <c r="S1655" i="17" s="1"/>
  <c r="Q1655" i="17"/>
  <c r="R1654" i="17"/>
  <c r="Q1654" i="17"/>
  <c r="S1654" i="17" s="1"/>
  <c r="R1653" i="17"/>
  <c r="Q1653" i="17"/>
  <c r="S1652" i="17"/>
  <c r="R1652" i="17"/>
  <c r="Q1652" i="17"/>
  <c r="R1651" i="17"/>
  <c r="S1651" i="17" s="1"/>
  <c r="Q1651" i="17"/>
  <c r="R1650" i="17"/>
  <c r="Q1650" i="17"/>
  <c r="R1649" i="17"/>
  <c r="S1649" i="17" s="1"/>
  <c r="Q1649" i="17"/>
  <c r="S1648" i="17"/>
  <c r="R1648" i="17"/>
  <c r="Q1648" i="17"/>
  <c r="S1647" i="17"/>
  <c r="R1647" i="17"/>
  <c r="Q1647" i="17"/>
  <c r="R1646" i="17"/>
  <c r="Q1646" i="17"/>
  <c r="S1646" i="17" s="1"/>
  <c r="R1645" i="17"/>
  <c r="Q1645" i="17"/>
  <c r="S1644" i="17"/>
  <c r="R1644" i="17"/>
  <c r="Q1644" i="17"/>
  <c r="R1643" i="17"/>
  <c r="S1643" i="17" s="1"/>
  <c r="Q1643" i="17"/>
  <c r="R1642" i="17"/>
  <c r="S1642" i="17" s="1"/>
  <c r="Q1642" i="17"/>
  <c r="R1641" i="17"/>
  <c r="S1641" i="17" s="1"/>
  <c r="Q1641" i="17"/>
  <c r="S1640" i="17"/>
  <c r="R1640" i="17"/>
  <c r="Q1640" i="17"/>
  <c r="S1639" i="17"/>
  <c r="R1639" i="17"/>
  <c r="Q1639" i="17"/>
  <c r="R1638" i="17"/>
  <c r="Q1638" i="17"/>
  <c r="S1638" i="17" s="1"/>
  <c r="R1637" i="17"/>
  <c r="S1637" i="17" s="1"/>
  <c r="Q1637" i="17"/>
  <c r="S1636" i="17"/>
  <c r="R1636" i="17"/>
  <c r="Q1636" i="17"/>
  <c r="R1635" i="17"/>
  <c r="S1635" i="17" s="1"/>
  <c r="Q1635" i="17"/>
  <c r="R1634" i="17"/>
  <c r="S1634" i="17" s="1"/>
  <c r="Q1634" i="17"/>
  <c r="R1633" i="17"/>
  <c r="S1633" i="17" s="1"/>
  <c r="Q1633" i="17"/>
  <c r="S1632" i="17"/>
  <c r="R1632" i="17"/>
  <c r="Q1632" i="17"/>
  <c r="R1631" i="17"/>
  <c r="S1631" i="17" s="1"/>
  <c r="Q1631" i="17"/>
  <c r="R1630" i="17"/>
  <c r="Q1630" i="17"/>
  <c r="S1630" i="17" s="1"/>
  <c r="R1629" i="17"/>
  <c r="Q1629" i="17"/>
  <c r="S1628" i="17"/>
  <c r="R1628" i="17"/>
  <c r="Q1628" i="17"/>
  <c r="R1627" i="17"/>
  <c r="S1627" i="17" s="1"/>
  <c r="Q1627" i="17"/>
  <c r="R1626" i="17"/>
  <c r="Q1626" i="17"/>
  <c r="R1625" i="17"/>
  <c r="Q1625" i="17"/>
  <c r="R1624" i="17"/>
  <c r="S1624" i="17" s="1"/>
  <c r="Q1624" i="17"/>
  <c r="R1623" i="17"/>
  <c r="S1623" i="17" s="1"/>
  <c r="Q1623" i="17"/>
  <c r="R1622" i="17"/>
  <c r="S1622" i="17" s="1"/>
  <c r="Q1622" i="17"/>
  <c r="S1621" i="17"/>
  <c r="R1621" i="17"/>
  <c r="Q1621" i="17"/>
  <c r="S1620" i="17"/>
  <c r="R1620" i="17"/>
  <c r="Q1620" i="17"/>
  <c r="R1619" i="17"/>
  <c r="Q1619" i="17"/>
  <c r="S1619" i="17" s="1"/>
  <c r="R1618" i="17"/>
  <c r="S1618" i="17" s="1"/>
  <c r="Q1618" i="17"/>
  <c r="S1617" i="17"/>
  <c r="R1617" i="17"/>
  <c r="Q1617" i="17"/>
  <c r="R1616" i="17"/>
  <c r="S1616" i="17" s="1"/>
  <c r="Q1616" i="17"/>
  <c r="R1615" i="17"/>
  <c r="S1615" i="17" s="1"/>
  <c r="Q1615" i="17"/>
  <c r="R1614" i="17"/>
  <c r="S1614" i="17" s="1"/>
  <c r="Q1614" i="17"/>
  <c r="S1613" i="17"/>
  <c r="R1613" i="17"/>
  <c r="Q1613" i="17"/>
  <c r="R1612" i="17"/>
  <c r="S1612" i="17" s="1"/>
  <c r="Q1612" i="17"/>
  <c r="R1611" i="17"/>
  <c r="Q1611" i="17"/>
  <c r="S1611" i="17" s="1"/>
  <c r="R1610" i="17"/>
  <c r="S1610" i="17" s="1"/>
  <c r="Q1610" i="17"/>
  <c r="S1609" i="17"/>
  <c r="R1609" i="17"/>
  <c r="Q1609" i="17"/>
  <c r="R1608" i="17"/>
  <c r="S1608" i="17" s="1"/>
  <c r="Q1608" i="17"/>
  <c r="R1607" i="17"/>
  <c r="Q1607" i="17"/>
  <c r="R1606" i="17"/>
  <c r="S1606" i="17" s="1"/>
  <c r="Q1606" i="17"/>
  <c r="S1605" i="17"/>
  <c r="R1605" i="17"/>
  <c r="Q1605" i="17"/>
  <c r="R1604" i="17"/>
  <c r="S1604" i="17" s="1"/>
  <c r="Q1604" i="17"/>
  <c r="R1603" i="17"/>
  <c r="Q1603" i="17"/>
  <c r="S1603" i="17" s="1"/>
  <c r="R1602" i="17"/>
  <c r="Q1602" i="17"/>
  <c r="S1601" i="17"/>
  <c r="R1601" i="17"/>
  <c r="Q1601" i="17"/>
  <c r="R1600" i="17"/>
  <c r="S1600" i="17" s="1"/>
  <c r="Q1600" i="17"/>
  <c r="R1599" i="17"/>
  <c r="Q1599" i="17"/>
  <c r="R1598" i="17"/>
  <c r="S1598" i="17" s="1"/>
  <c r="Q1598" i="17"/>
  <c r="S1597" i="17"/>
  <c r="R1597" i="17"/>
  <c r="Q1597" i="17"/>
  <c r="S1596" i="17"/>
  <c r="R1596" i="17"/>
  <c r="Q1596" i="17"/>
  <c r="R1595" i="17"/>
  <c r="Q1595" i="17"/>
  <c r="S1595" i="17" s="1"/>
  <c r="R1594" i="17"/>
  <c r="Q1594" i="17"/>
  <c r="S1593" i="17"/>
  <c r="R1593" i="17"/>
  <c r="Q1593" i="17"/>
  <c r="R1592" i="17"/>
  <c r="S1592" i="17" s="1"/>
  <c r="Q1592" i="17"/>
  <c r="R1591" i="17"/>
  <c r="S1591" i="17" s="1"/>
  <c r="Q1591" i="17"/>
  <c r="R1590" i="17"/>
  <c r="S1590" i="17" s="1"/>
  <c r="Q1590" i="17"/>
  <c r="S1589" i="17"/>
  <c r="R1589" i="17"/>
  <c r="Q1589" i="17"/>
  <c r="S1588" i="17"/>
  <c r="R1588" i="17"/>
  <c r="Q1588" i="17"/>
  <c r="R1587" i="17"/>
  <c r="Q1587" i="17"/>
  <c r="S1587" i="17" s="1"/>
  <c r="R1586" i="17"/>
  <c r="S1586" i="17" s="1"/>
  <c r="Q1586" i="17"/>
  <c r="S1585" i="17"/>
  <c r="R1585" i="17"/>
  <c r="Q1585" i="17"/>
  <c r="R1584" i="17"/>
  <c r="S1584" i="17" s="1"/>
  <c r="Q1584" i="17"/>
  <c r="R1583" i="17"/>
  <c r="S1583" i="17" s="1"/>
  <c r="Q1583" i="17"/>
  <c r="R1582" i="17"/>
  <c r="S1582" i="17" s="1"/>
  <c r="Q1582" i="17"/>
  <c r="S1581" i="17"/>
  <c r="R1581" i="17"/>
  <c r="Q1581" i="17"/>
  <c r="R1580" i="17"/>
  <c r="S1580" i="17" s="1"/>
  <c r="Q1580" i="17"/>
  <c r="R1579" i="17"/>
  <c r="Q1579" i="17"/>
  <c r="S1578" i="17"/>
  <c r="R1578" i="17"/>
  <c r="Q1578" i="17"/>
  <c r="R1577" i="17"/>
  <c r="S1577" i="17" s="1"/>
  <c r="Q1577" i="17"/>
  <c r="R1576" i="17"/>
  <c r="Q1576" i="17"/>
  <c r="S1576" i="17" s="1"/>
  <c r="R1575" i="17"/>
  <c r="S1575" i="17" s="1"/>
  <c r="Q1575" i="17"/>
  <c r="S1574" i="17"/>
  <c r="R1574" i="17"/>
  <c r="Q1574" i="17"/>
  <c r="R1573" i="17"/>
  <c r="S1573" i="17" s="1"/>
  <c r="Q1573" i="17"/>
  <c r="R1572" i="17"/>
  <c r="Q1572" i="17"/>
  <c r="R1571" i="17"/>
  <c r="S1571" i="17" s="1"/>
  <c r="Q1571" i="17"/>
  <c r="S1570" i="17"/>
  <c r="R1570" i="17"/>
  <c r="Q1570" i="17"/>
  <c r="R1569" i="17"/>
  <c r="S1569" i="17" s="1"/>
  <c r="Q1569" i="17"/>
  <c r="R1568" i="17"/>
  <c r="Q1568" i="17"/>
  <c r="S1568" i="17" s="1"/>
  <c r="R1567" i="17"/>
  <c r="Q1567" i="17"/>
  <c r="S1566" i="17"/>
  <c r="R1566" i="17"/>
  <c r="Q1566" i="17"/>
  <c r="R1565" i="17"/>
  <c r="S1565" i="17" s="1"/>
  <c r="Q1565" i="17"/>
  <c r="R1564" i="17"/>
  <c r="Q1564" i="17"/>
  <c r="R1563" i="17"/>
  <c r="S1563" i="17" s="1"/>
  <c r="Q1563" i="17"/>
  <c r="S1562" i="17"/>
  <c r="R1562" i="17"/>
  <c r="Q1562" i="17"/>
  <c r="S1561" i="17"/>
  <c r="R1561" i="17"/>
  <c r="Q1561" i="17"/>
  <c r="R1560" i="17"/>
  <c r="Q1560" i="17"/>
  <c r="S1560" i="17" s="1"/>
  <c r="R1559" i="17"/>
  <c r="Q1559" i="17"/>
  <c r="S1558" i="17"/>
  <c r="R1558" i="17"/>
  <c r="Q1558" i="17"/>
  <c r="R1557" i="17"/>
  <c r="S1557" i="17" s="1"/>
  <c r="Q1557" i="17"/>
  <c r="R1556" i="17"/>
  <c r="S1556" i="17" s="1"/>
  <c r="Q1556" i="17"/>
  <c r="R1555" i="17"/>
  <c r="S1555" i="17" s="1"/>
  <c r="Q1555" i="17"/>
  <c r="S1554" i="17"/>
  <c r="R1554" i="17"/>
  <c r="Q1554" i="17"/>
  <c r="S1553" i="17"/>
  <c r="R1553" i="17"/>
  <c r="Q1553" i="17"/>
  <c r="R1552" i="17"/>
  <c r="Q1552" i="17"/>
  <c r="S1552" i="17" s="1"/>
  <c r="R1551" i="17"/>
  <c r="S1551" i="17" s="1"/>
  <c r="Q1551" i="17"/>
  <c r="S1550" i="17"/>
  <c r="R1550" i="17"/>
  <c r="Q1550" i="17"/>
  <c r="R1549" i="17"/>
  <c r="S1549" i="17" s="1"/>
  <c r="Q1549" i="17"/>
  <c r="R1548" i="17"/>
  <c r="S1548" i="17" s="1"/>
  <c r="Q1548" i="17"/>
  <c r="R1547" i="17"/>
  <c r="S1547" i="17" s="1"/>
  <c r="Q1547" i="17"/>
  <c r="S1546" i="17"/>
  <c r="R1546" i="17"/>
  <c r="Q1546" i="17"/>
  <c r="R1545" i="17"/>
  <c r="Q1545" i="17"/>
  <c r="R1544" i="17"/>
  <c r="S1544" i="17" s="1"/>
  <c r="Q1544" i="17"/>
  <c r="S1543" i="17"/>
  <c r="R1543" i="17"/>
  <c r="Q1543" i="17"/>
  <c r="R1542" i="17"/>
  <c r="S1542" i="17" s="1"/>
  <c r="Q1542" i="17"/>
  <c r="R1541" i="17"/>
  <c r="Q1541" i="17"/>
  <c r="S1541" i="17" s="1"/>
  <c r="R1540" i="17"/>
  <c r="Q1540" i="17"/>
  <c r="S1539" i="17"/>
  <c r="R1539" i="17"/>
  <c r="Q1539" i="17"/>
  <c r="R1538" i="17"/>
  <c r="S1538" i="17" s="1"/>
  <c r="Q1538" i="17"/>
  <c r="R1537" i="17"/>
  <c r="Q1537" i="17"/>
  <c r="R1536" i="17"/>
  <c r="S1536" i="17" s="1"/>
  <c r="Q1536" i="17"/>
  <c r="S1535" i="17"/>
  <c r="R1535" i="17"/>
  <c r="Q1535" i="17"/>
  <c r="S1534" i="17"/>
  <c r="R1534" i="17"/>
  <c r="Q1534" i="17"/>
  <c r="R1533" i="17"/>
  <c r="Q1533" i="17"/>
  <c r="S1533" i="17" s="1"/>
  <c r="R1532" i="17"/>
  <c r="Q1532" i="17"/>
  <c r="S1531" i="17"/>
  <c r="R1531" i="17"/>
  <c r="Q1531" i="17"/>
  <c r="R1530" i="17"/>
  <c r="S1530" i="17" s="1"/>
  <c r="Q1530" i="17"/>
  <c r="R1529" i="17"/>
  <c r="S1529" i="17" s="1"/>
  <c r="Q1529" i="17"/>
  <c r="R1528" i="17"/>
  <c r="S1528" i="17" s="1"/>
  <c r="Q1528" i="17"/>
  <c r="S1527" i="17"/>
  <c r="R1527" i="17"/>
  <c r="Q1527" i="17"/>
  <c r="S1526" i="17"/>
  <c r="R1526" i="17"/>
  <c r="Q1526" i="17"/>
  <c r="R1525" i="17"/>
  <c r="Q1525" i="17"/>
  <c r="S1525" i="17" s="1"/>
  <c r="R1524" i="17"/>
  <c r="S1524" i="17" s="1"/>
  <c r="Q1524" i="17"/>
  <c r="S1523" i="17"/>
  <c r="R1523" i="17"/>
  <c r="Q1523" i="17"/>
  <c r="R1522" i="17"/>
  <c r="Q1522" i="17"/>
  <c r="R1521" i="17"/>
  <c r="Q1521" i="17"/>
  <c r="S1520" i="17"/>
  <c r="R1520" i="17"/>
  <c r="Q1520" i="17"/>
  <c r="R1519" i="17"/>
  <c r="S1519" i="17" s="1"/>
  <c r="Q1519" i="17"/>
  <c r="R1518" i="17"/>
  <c r="Q1518" i="17"/>
  <c r="R1517" i="17"/>
  <c r="S1517" i="17" s="1"/>
  <c r="Q1517" i="17"/>
  <c r="S1516" i="17"/>
  <c r="R1516" i="17"/>
  <c r="Q1516" i="17"/>
  <c r="R1515" i="17"/>
  <c r="S1515" i="17" s="1"/>
  <c r="Q1515" i="17"/>
  <c r="R1514" i="17"/>
  <c r="Q1514" i="17"/>
  <c r="S1514" i="17" s="1"/>
  <c r="R1513" i="17"/>
  <c r="Q1513" i="17"/>
  <c r="S1512" i="17"/>
  <c r="R1512" i="17"/>
  <c r="Q1512" i="17"/>
  <c r="R1511" i="17"/>
  <c r="S1511" i="17" s="1"/>
  <c r="Q1511" i="17"/>
  <c r="R1510" i="17"/>
  <c r="S1510" i="17" s="1"/>
  <c r="Q1510" i="17"/>
  <c r="R1509" i="17"/>
  <c r="S1509" i="17" s="1"/>
  <c r="Q1509" i="17"/>
  <c r="S1508" i="17"/>
  <c r="R1508" i="17"/>
  <c r="Q1508" i="17"/>
  <c r="S1507" i="17"/>
  <c r="R1507" i="17"/>
  <c r="Q1507" i="17"/>
  <c r="R1506" i="17"/>
  <c r="Q1506" i="17"/>
  <c r="S1506" i="17" s="1"/>
  <c r="R1505" i="17"/>
  <c r="Q1505" i="17"/>
  <c r="S1504" i="17"/>
  <c r="R1504" i="17"/>
  <c r="Q1504" i="17"/>
  <c r="R1503" i="17"/>
  <c r="S1503" i="17" s="1"/>
  <c r="Q1503" i="17"/>
  <c r="R1502" i="17"/>
  <c r="S1502" i="17" s="1"/>
  <c r="Q1502" i="17"/>
  <c r="R1501" i="17"/>
  <c r="S1501" i="17" s="1"/>
  <c r="Q1501" i="17"/>
  <c r="S1500" i="17"/>
  <c r="R1500" i="17"/>
  <c r="Q1500" i="17"/>
  <c r="S1499" i="17"/>
  <c r="R1499" i="17"/>
  <c r="Q1499" i="17"/>
  <c r="R1498" i="17"/>
  <c r="Q1498" i="17"/>
  <c r="S1498" i="17" s="1"/>
  <c r="R1497" i="17"/>
  <c r="S1497" i="17" s="1"/>
  <c r="Q1497" i="17"/>
  <c r="S1496" i="17"/>
  <c r="R1496" i="17"/>
  <c r="Q1496" i="17"/>
  <c r="R1495" i="17"/>
  <c r="S1495" i="17" s="1"/>
  <c r="Q1495" i="17"/>
  <c r="R1494" i="17"/>
  <c r="S1494" i="17" s="1"/>
  <c r="Q1494" i="17"/>
  <c r="R1493" i="17"/>
  <c r="S1493" i="17" s="1"/>
  <c r="Q1493" i="17"/>
  <c r="S1492" i="17"/>
  <c r="R1492" i="17"/>
  <c r="Q1492" i="17"/>
  <c r="R1491" i="17"/>
  <c r="S1491" i="17" s="1"/>
  <c r="Q1491" i="17"/>
  <c r="R1490" i="17"/>
  <c r="Q1490" i="17"/>
  <c r="S1490" i="17" s="1"/>
  <c r="R1489" i="17"/>
  <c r="S1489" i="17" s="1"/>
  <c r="Q1489" i="17"/>
  <c r="R1488" i="17"/>
  <c r="Q1488" i="17"/>
  <c r="R1487" i="17"/>
  <c r="Q1487" i="17"/>
  <c r="S1487" i="17" s="1"/>
  <c r="R1486" i="17"/>
  <c r="S1486" i="17" s="1"/>
  <c r="Q1486" i="17"/>
  <c r="R1485" i="17"/>
  <c r="Q1485" i="17"/>
  <c r="R1484" i="17"/>
  <c r="Q1484" i="17"/>
  <c r="S1484" i="17" s="1"/>
  <c r="R1483" i="17"/>
  <c r="Q1483" i="17"/>
  <c r="S1482" i="17"/>
  <c r="R1482" i="17"/>
  <c r="Q1482" i="17"/>
  <c r="R1481" i="17"/>
  <c r="S1481" i="17" s="1"/>
  <c r="Q1481" i="17"/>
  <c r="R1480" i="17"/>
  <c r="Q1480" i="17"/>
  <c r="R1479" i="17"/>
  <c r="S1479" i="17" s="1"/>
  <c r="Q1479" i="17"/>
  <c r="S1478" i="17"/>
  <c r="R1478" i="17"/>
  <c r="Q1478" i="17"/>
  <c r="R1477" i="17"/>
  <c r="S1477" i="17" s="1"/>
  <c r="Q1477" i="17"/>
  <c r="R1476" i="17"/>
  <c r="Q1476" i="17"/>
  <c r="S1476" i="17" s="1"/>
  <c r="R1475" i="17"/>
  <c r="Q1475" i="17"/>
  <c r="S1474" i="17"/>
  <c r="R1474" i="17"/>
  <c r="Q1474" i="17"/>
  <c r="R1473" i="17"/>
  <c r="S1473" i="17" s="1"/>
  <c r="Q1473" i="17"/>
  <c r="R1472" i="17"/>
  <c r="S1472" i="17" s="1"/>
  <c r="Q1472" i="17"/>
  <c r="R1471" i="17"/>
  <c r="S1471" i="17" s="1"/>
  <c r="Q1471" i="17"/>
  <c r="S1470" i="17"/>
  <c r="R1470" i="17"/>
  <c r="Q1470" i="17"/>
  <c r="S1469" i="17"/>
  <c r="R1469" i="17"/>
  <c r="Q1469" i="17"/>
  <c r="R1468" i="17"/>
  <c r="Q1468" i="17"/>
  <c r="S1468" i="17" s="1"/>
  <c r="R1467" i="17"/>
  <c r="Q1467" i="17"/>
  <c r="S1466" i="17"/>
  <c r="R1466" i="17"/>
  <c r="Q1466" i="17"/>
  <c r="R1465" i="17"/>
  <c r="S1465" i="17" s="1"/>
  <c r="Q1465" i="17"/>
  <c r="R1464" i="17"/>
  <c r="S1464" i="17" s="1"/>
  <c r="Q1464" i="17"/>
  <c r="R1463" i="17"/>
  <c r="S1463" i="17" s="1"/>
  <c r="Q1463" i="17"/>
  <c r="S1462" i="17"/>
  <c r="R1462" i="17"/>
  <c r="Q1462" i="17"/>
  <c r="S1461" i="17"/>
  <c r="R1461" i="17"/>
  <c r="Q1461" i="17"/>
  <c r="R1460" i="17"/>
  <c r="Q1460" i="17"/>
  <c r="S1460" i="17" s="1"/>
  <c r="R1459" i="17"/>
  <c r="S1459" i="17" s="1"/>
  <c r="Q1459" i="17"/>
  <c r="S1458" i="17"/>
  <c r="R1458" i="17"/>
  <c r="Q1458" i="17"/>
  <c r="R1457" i="17"/>
  <c r="S1457" i="17" s="1"/>
  <c r="Q1457" i="17"/>
  <c r="R1456" i="17"/>
  <c r="Q1456" i="17"/>
  <c r="R1455" i="17"/>
  <c r="S1455" i="17" s="1"/>
  <c r="Q1455" i="17"/>
  <c r="S1454" i="17"/>
  <c r="R1454" i="17"/>
  <c r="Q1454" i="17"/>
  <c r="R1453" i="17"/>
  <c r="S1453" i="17" s="1"/>
  <c r="Q1453" i="17"/>
  <c r="R1452" i="17"/>
  <c r="Q1452" i="17"/>
  <c r="S1452" i="17" s="1"/>
  <c r="R1451" i="17"/>
  <c r="S1451" i="17" s="1"/>
  <c r="Q1451" i="17"/>
  <c r="S1450" i="17"/>
  <c r="R1450" i="17"/>
  <c r="Q1450" i="17"/>
  <c r="R1449" i="17"/>
  <c r="S1449" i="17" s="1"/>
  <c r="Q1449" i="17"/>
  <c r="R1448" i="17"/>
  <c r="Q1448" i="17"/>
  <c r="R1447" i="17"/>
  <c r="S1447" i="17" s="1"/>
  <c r="Q1447" i="17"/>
  <c r="S1446" i="17"/>
  <c r="R1446" i="17"/>
  <c r="Q1446" i="17"/>
  <c r="S1445" i="17"/>
  <c r="R1445" i="17"/>
  <c r="Q1445" i="17"/>
  <c r="R1444" i="17"/>
  <c r="Q1444" i="17"/>
  <c r="S1444" i="17" s="1"/>
  <c r="R1443" i="17"/>
  <c r="Q1443" i="17"/>
  <c r="S1442" i="17"/>
  <c r="R1442" i="17"/>
  <c r="Q1442" i="17"/>
  <c r="R1441" i="17"/>
  <c r="S1441" i="17" s="1"/>
  <c r="Q1441" i="17"/>
  <c r="R1440" i="17"/>
  <c r="Q1440" i="17"/>
  <c r="R1439" i="17"/>
  <c r="S1439" i="17" s="1"/>
  <c r="Q1439" i="17"/>
  <c r="S1438" i="17"/>
  <c r="R1438" i="17"/>
  <c r="Q1438" i="17"/>
  <c r="S1437" i="17"/>
  <c r="R1437" i="17"/>
  <c r="Q1437" i="17"/>
  <c r="R1436" i="17"/>
  <c r="Q1436" i="17"/>
  <c r="S1436" i="17" s="1"/>
  <c r="R1435" i="17"/>
  <c r="S1435" i="17" s="1"/>
  <c r="Q1435" i="17"/>
  <c r="S1434" i="17"/>
  <c r="R1434" i="17"/>
  <c r="Q1434" i="17"/>
  <c r="R1433" i="17"/>
  <c r="S1433" i="17" s="1"/>
  <c r="Q1433" i="17"/>
  <c r="R1432" i="17"/>
  <c r="S1432" i="17" s="1"/>
  <c r="Q1432" i="17"/>
  <c r="R1431" i="17"/>
  <c r="S1431" i="17" s="1"/>
  <c r="Q1431" i="17"/>
  <c r="S1430" i="17"/>
  <c r="R1430" i="17"/>
  <c r="Q1430" i="17"/>
  <c r="S1429" i="17"/>
  <c r="R1429" i="17"/>
  <c r="Q1429" i="17"/>
  <c r="R1428" i="17"/>
  <c r="Q1428" i="17"/>
  <c r="S1428" i="17" s="1"/>
  <c r="R1427" i="17"/>
  <c r="S1427" i="17" s="1"/>
  <c r="Q1427" i="17"/>
  <c r="S1426" i="17"/>
  <c r="R1426" i="17"/>
  <c r="Q1426" i="17"/>
  <c r="R1425" i="17"/>
  <c r="S1425" i="17" s="1"/>
  <c r="Q1425" i="17"/>
  <c r="R1424" i="17"/>
  <c r="S1424" i="17" s="1"/>
  <c r="Q1424" i="17"/>
  <c r="R1423" i="17"/>
  <c r="S1423" i="17" s="1"/>
  <c r="Q1423" i="17"/>
  <c r="S1422" i="17"/>
  <c r="R1422" i="17"/>
  <c r="Q1422" i="17"/>
  <c r="R1421" i="17"/>
  <c r="S1421" i="17" s="1"/>
  <c r="Q1421" i="17"/>
  <c r="R1420" i="17"/>
  <c r="Q1420" i="17"/>
  <c r="S1419" i="17"/>
  <c r="R1419" i="17"/>
  <c r="Q1419" i="17"/>
  <c r="R1418" i="17"/>
  <c r="S1418" i="17" s="1"/>
  <c r="Q1418" i="17"/>
  <c r="R1417" i="17"/>
  <c r="Q1417" i="17"/>
  <c r="S1417" i="17" s="1"/>
  <c r="R1416" i="17"/>
  <c r="S1416" i="17" s="1"/>
  <c r="Q1416" i="17"/>
  <c r="S1415" i="17"/>
  <c r="R1415" i="17"/>
  <c r="Q1415" i="17"/>
  <c r="R1414" i="17"/>
  <c r="S1414" i="17" s="1"/>
  <c r="Q1414" i="17"/>
  <c r="R1413" i="17"/>
  <c r="Q1413" i="17"/>
  <c r="R1412" i="17"/>
  <c r="S1412" i="17" s="1"/>
  <c r="Q1412" i="17"/>
  <c r="S1411" i="17"/>
  <c r="R1411" i="17"/>
  <c r="Q1411" i="17"/>
  <c r="R1410" i="17"/>
  <c r="S1410" i="17" s="1"/>
  <c r="Q1410" i="17"/>
  <c r="R1409" i="17"/>
  <c r="Q1409" i="17"/>
  <c r="S1409" i="17" s="1"/>
  <c r="R1408" i="17"/>
  <c r="Q1408" i="17"/>
  <c r="S1407" i="17"/>
  <c r="R1407" i="17"/>
  <c r="Q1407" i="17"/>
  <c r="R1406" i="17"/>
  <c r="S1406" i="17" s="1"/>
  <c r="Q1406" i="17"/>
  <c r="R1405" i="17"/>
  <c r="S1405" i="17" s="1"/>
  <c r="Q1405" i="17"/>
  <c r="R1404" i="17"/>
  <c r="S1404" i="17" s="1"/>
  <c r="Q1404" i="17"/>
  <c r="S1403" i="17"/>
  <c r="R1403" i="17"/>
  <c r="Q1403" i="17"/>
  <c r="S1402" i="17"/>
  <c r="R1402" i="17"/>
  <c r="Q1402" i="17"/>
  <c r="R1401" i="17"/>
  <c r="Q1401" i="17"/>
  <c r="S1401" i="17" s="1"/>
  <c r="R1400" i="17"/>
  <c r="Q1400" i="17"/>
  <c r="S1399" i="17"/>
  <c r="R1399" i="17"/>
  <c r="Q1399" i="17"/>
  <c r="R1398" i="17"/>
  <c r="S1398" i="17" s="1"/>
  <c r="Q1398" i="17"/>
  <c r="R1397" i="17"/>
  <c r="S1397" i="17" s="1"/>
  <c r="Q1397" i="17"/>
  <c r="R1396" i="17"/>
  <c r="S1396" i="17" s="1"/>
  <c r="Q1396" i="17"/>
  <c r="S1395" i="17"/>
  <c r="R1395" i="17"/>
  <c r="Q1395" i="17"/>
  <c r="S1394" i="17"/>
  <c r="R1394" i="17"/>
  <c r="Q1394" i="17"/>
  <c r="R1393" i="17"/>
  <c r="Q1393" i="17"/>
  <c r="S1393" i="17" s="1"/>
  <c r="R1392" i="17"/>
  <c r="S1392" i="17" s="1"/>
  <c r="Q1392" i="17"/>
  <c r="S1391" i="17"/>
  <c r="R1391" i="17"/>
  <c r="Q1391" i="17"/>
  <c r="R1390" i="17"/>
  <c r="S1390" i="17" s="1"/>
  <c r="Q1390" i="17"/>
  <c r="R1389" i="17"/>
  <c r="S1389" i="17" s="1"/>
  <c r="Q1389" i="17"/>
  <c r="R1388" i="17"/>
  <c r="S1388" i="17" s="1"/>
  <c r="Q1388" i="17"/>
  <c r="S1387" i="17"/>
  <c r="R1387" i="17"/>
  <c r="Q1387" i="17"/>
  <c r="R1386" i="17"/>
  <c r="S1386" i="17" s="1"/>
  <c r="Q1386" i="17"/>
  <c r="R1385" i="17"/>
  <c r="Q1385" i="17"/>
  <c r="S1385" i="17" s="1"/>
  <c r="R1384" i="17"/>
  <c r="S1384" i="17" s="1"/>
  <c r="Q1384" i="17"/>
  <c r="S1383" i="17"/>
  <c r="R1383" i="17"/>
  <c r="Q1383" i="17"/>
  <c r="R1382" i="17"/>
  <c r="S1382" i="17" s="1"/>
  <c r="Q1382" i="17"/>
  <c r="R1381" i="17"/>
  <c r="Q1381" i="17"/>
  <c r="R1380" i="17"/>
  <c r="S1380" i="17" s="1"/>
  <c r="Q1380" i="17"/>
  <c r="S1379" i="17"/>
  <c r="R1379" i="17"/>
  <c r="Q1379" i="17"/>
  <c r="S1378" i="17"/>
  <c r="R1378" i="17"/>
  <c r="Q1378" i="17"/>
  <c r="R1377" i="17"/>
  <c r="Q1377" i="17"/>
  <c r="S1377" i="17" s="1"/>
  <c r="R1376" i="17"/>
  <c r="Q1376" i="17"/>
  <c r="S1375" i="17"/>
  <c r="R1375" i="17"/>
  <c r="Q1375" i="17"/>
  <c r="R1374" i="17"/>
  <c r="S1374" i="17" s="1"/>
  <c r="Q1374" i="17"/>
  <c r="R1373" i="17"/>
  <c r="Q1373" i="17"/>
  <c r="R1372" i="17"/>
  <c r="S1372" i="17" s="1"/>
  <c r="Q1372" i="17"/>
  <c r="R1371" i="17"/>
  <c r="Q1371" i="17"/>
  <c r="S1371" i="17" s="1"/>
  <c r="R1370" i="17"/>
  <c r="S1370" i="17" s="1"/>
  <c r="Q1370" i="17"/>
  <c r="R1369" i="17"/>
  <c r="Q1369" i="17"/>
  <c r="S1369" i="17" s="1"/>
  <c r="R1368" i="17"/>
  <c r="Q1368" i="17"/>
  <c r="R1367" i="17"/>
  <c r="Q1367" i="17"/>
  <c r="R1366" i="17"/>
  <c r="Q1366" i="17"/>
  <c r="S1366" i="17" s="1"/>
  <c r="R1365" i="17"/>
  <c r="S1365" i="17" s="1"/>
  <c r="Q1365" i="17"/>
  <c r="S1364" i="17"/>
  <c r="R1364" i="17"/>
  <c r="Q1364" i="17"/>
  <c r="R1363" i="17"/>
  <c r="S1363" i="17" s="1"/>
  <c r="Q1363" i="17"/>
  <c r="R1362" i="17"/>
  <c r="S1362" i="17" s="1"/>
  <c r="Q1362" i="17"/>
  <c r="R1361" i="17"/>
  <c r="S1361" i="17" s="1"/>
  <c r="Q1361" i="17"/>
  <c r="S1360" i="17"/>
  <c r="R1360" i="17"/>
  <c r="Q1360" i="17"/>
  <c r="R1359" i="17"/>
  <c r="S1359" i="17" s="1"/>
  <c r="Q1359" i="17"/>
  <c r="R1358" i="17"/>
  <c r="Q1358" i="17"/>
  <c r="S1358" i="17" s="1"/>
  <c r="R1357" i="17"/>
  <c r="S1357" i="17" s="1"/>
  <c r="Q1357" i="17"/>
  <c r="R1356" i="17"/>
  <c r="Q1356" i="17"/>
  <c r="R1355" i="17"/>
  <c r="Q1355" i="17"/>
  <c r="S1355" i="17" s="1"/>
  <c r="R1354" i="17"/>
  <c r="Q1354" i="17"/>
  <c r="S1353" i="17"/>
  <c r="R1353" i="17"/>
  <c r="Q1353" i="17"/>
  <c r="R1352" i="17"/>
  <c r="Q1352" i="17"/>
  <c r="R1351" i="17"/>
  <c r="S1351" i="17" s="1"/>
  <c r="Q1351" i="17"/>
  <c r="S1350" i="17"/>
  <c r="R1350" i="17"/>
  <c r="Q1350" i="17"/>
  <c r="R1349" i="17"/>
  <c r="S1349" i="17" s="1"/>
  <c r="Q1349" i="17"/>
  <c r="S1348" i="17"/>
  <c r="R1348" i="17"/>
  <c r="Q1348" i="17"/>
  <c r="R1347" i="17"/>
  <c r="S1347" i="17" s="1"/>
  <c r="Q1347" i="17"/>
  <c r="R1346" i="17"/>
  <c r="Q1346" i="17"/>
  <c r="S1346" i="17" s="1"/>
  <c r="S1345" i="17"/>
  <c r="R1345" i="17"/>
  <c r="Q1345" i="17"/>
  <c r="R1344" i="17"/>
  <c r="Q1344" i="17"/>
  <c r="S1344" i="17" s="1"/>
  <c r="R1343" i="17"/>
  <c r="Q1343" i="17"/>
  <c r="S1342" i="17"/>
  <c r="R1342" i="17"/>
  <c r="Q1342" i="17"/>
  <c r="R1341" i="17"/>
  <c r="S1341" i="17" s="1"/>
  <c r="Q1341" i="17"/>
  <c r="S1340" i="17"/>
  <c r="R1340" i="17"/>
  <c r="Q1340" i="17"/>
  <c r="R1339" i="17"/>
  <c r="Q1339" i="17"/>
  <c r="R1338" i="17"/>
  <c r="S1338" i="17" s="1"/>
  <c r="Q1338" i="17"/>
  <c r="R1337" i="17"/>
  <c r="S1337" i="17" s="1"/>
  <c r="Q1337" i="17"/>
  <c r="R1336" i="17"/>
  <c r="S1336" i="17" s="1"/>
  <c r="Q1336" i="17"/>
  <c r="S1335" i="17"/>
  <c r="R1335" i="17"/>
  <c r="Q1335" i="17"/>
  <c r="R1334" i="17"/>
  <c r="S1334" i="17" s="1"/>
  <c r="Q1334" i="17"/>
  <c r="R1333" i="17"/>
  <c r="Q1333" i="17"/>
  <c r="S1333" i="17" s="1"/>
  <c r="R1332" i="17"/>
  <c r="S1332" i="17" s="1"/>
  <c r="Q1332" i="17"/>
  <c r="S1331" i="17"/>
  <c r="R1331" i="17"/>
  <c r="Q1331" i="17"/>
  <c r="R1330" i="17"/>
  <c r="S1330" i="17" s="1"/>
  <c r="Q1330" i="17"/>
  <c r="S1329" i="17"/>
  <c r="R1329" i="17"/>
  <c r="Q1329" i="17"/>
  <c r="R1328" i="17"/>
  <c r="S1328" i="17" s="1"/>
  <c r="Q1328" i="17"/>
  <c r="S1327" i="17"/>
  <c r="R1327" i="17"/>
  <c r="Q1327" i="17"/>
  <c r="S1326" i="17"/>
  <c r="R1326" i="17"/>
  <c r="Q1326" i="17"/>
  <c r="R1325" i="17"/>
  <c r="Q1325" i="17"/>
  <c r="S1325" i="17" s="1"/>
  <c r="R1324" i="17"/>
  <c r="S1324" i="17" s="1"/>
  <c r="Q1324" i="17"/>
  <c r="S1323" i="17"/>
  <c r="R1323" i="17"/>
  <c r="Q1323" i="17"/>
  <c r="R1322" i="17"/>
  <c r="S1322" i="17" s="1"/>
  <c r="Q1322" i="17"/>
  <c r="R1321" i="17"/>
  <c r="S1321" i="17" s="1"/>
  <c r="Q1321" i="17"/>
  <c r="R1320" i="17"/>
  <c r="S1320" i="17" s="1"/>
  <c r="Q1320" i="17"/>
  <c r="S1319" i="17"/>
  <c r="R1319" i="17"/>
  <c r="Q1319" i="17"/>
  <c r="R1318" i="17"/>
  <c r="S1318" i="17" s="1"/>
  <c r="Q1318" i="17"/>
  <c r="R1317" i="17"/>
  <c r="Q1317" i="17"/>
  <c r="S1317" i="17" s="1"/>
  <c r="R1316" i="17"/>
  <c r="S1316" i="17" s="1"/>
  <c r="Q1316" i="17"/>
  <c r="S1315" i="17"/>
  <c r="R1315" i="17"/>
  <c r="Q1315" i="17"/>
  <c r="R1314" i="17"/>
  <c r="S1314" i="17" s="1"/>
  <c r="Q1314" i="17"/>
  <c r="S1313" i="17"/>
  <c r="R1313" i="17"/>
  <c r="Q1313" i="17"/>
  <c r="R1312" i="17"/>
  <c r="S1312" i="17" s="1"/>
  <c r="Q1312" i="17"/>
  <c r="S1311" i="17"/>
  <c r="R1311" i="17"/>
  <c r="Q1311" i="17"/>
  <c r="S1310" i="17"/>
  <c r="R1310" i="17"/>
  <c r="Q1310" i="17"/>
  <c r="R1309" i="17"/>
  <c r="Q1309" i="17"/>
  <c r="S1309" i="17" s="1"/>
  <c r="R1308" i="17"/>
  <c r="S1308" i="17" s="1"/>
  <c r="Q1308" i="17"/>
  <c r="S1307" i="17"/>
  <c r="R1307" i="17"/>
  <c r="Q1307" i="17"/>
  <c r="R1306" i="17"/>
  <c r="S1306" i="17" s="1"/>
  <c r="Q1306" i="17"/>
  <c r="R1305" i="17"/>
  <c r="S1305" i="17" s="1"/>
  <c r="Q1305" i="17"/>
  <c r="R1304" i="17"/>
  <c r="S1304" i="17" s="1"/>
  <c r="Q1304" i="17"/>
  <c r="S1303" i="17"/>
  <c r="R1303" i="17"/>
  <c r="Q1303" i="17"/>
  <c r="R1302" i="17"/>
  <c r="S1302" i="17" s="1"/>
  <c r="Q1302" i="17"/>
  <c r="R1301" i="17"/>
  <c r="Q1301" i="17"/>
  <c r="S1300" i="17"/>
  <c r="R1300" i="17"/>
  <c r="Q1300" i="17"/>
  <c r="R1299" i="17"/>
  <c r="S1299" i="17" s="1"/>
  <c r="Q1299" i="17"/>
  <c r="R1298" i="17"/>
  <c r="Q1298" i="17"/>
  <c r="S1298" i="17" s="1"/>
  <c r="R1297" i="17"/>
  <c r="S1297" i="17" s="1"/>
  <c r="Q1297" i="17"/>
  <c r="S1296" i="17"/>
  <c r="R1296" i="17"/>
  <c r="Q1296" i="17"/>
  <c r="R1295" i="17"/>
  <c r="S1295" i="17" s="1"/>
  <c r="Q1295" i="17"/>
  <c r="S1294" i="17"/>
  <c r="R1294" i="17"/>
  <c r="Q1294" i="17"/>
  <c r="R1293" i="17"/>
  <c r="S1293" i="17" s="1"/>
  <c r="Q1293" i="17"/>
  <c r="S1292" i="17"/>
  <c r="R1292" i="17"/>
  <c r="Q1292" i="17"/>
  <c r="S1291" i="17"/>
  <c r="R1291" i="17"/>
  <c r="Q1291" i="17"/>
  <c r="R1290" i="17"/>
  <c r="Q1290" i="17"/>
  <c r="S1290" i="17" s="1"/>
  <c r="R1289" i="17"/>
  <c r="S1289" i="17" s="1"/>
  <c r="Q1289" i="17"/>
  <c r="S1288" i="17"/>
  <c r="R1288" i="17"/>
  <c r="Q1288" i="17"/>
  <c r="R1287" i="17"/>
  <c r="S1287" i="17" s="1"/>
  <c r="Q1287" i="17"/>
  <c r="R1286" i="17"/>
  <c r="S1286" i="17" s="1"/>
  <c r="Q1286" i="17"/>
  <c r="R1285" i="17"/>
  <c r="Q1285" i="17"/>
  <c r="R1284" i="17"/>
  <c r="S1284" i="17" s="1"/>
  <c r="Q1284" i="17"/>
  <c r="R1283" i="17"/>
  <c r="S1283" i="17" s="1"/>
  <c r="Q1283" i="17"/>
  <c r="R1282" i="17"/>
  <c r="S1282" i="17" s="1"/>
  <c r="Q1282" i="17"/>
  <c r="S1281" i="17"/>
  <c r="R1281" i="17"/>
  <c r="Q1281" i="17"/>
  <c r="R1280" i="17"/>
  <c r="S1280" i="17" s="1"/>
  <c r="Q1280" i="17"/>
  <c r="R1279" i="17"/>
  <c r="Q1279" i="17"/>
  <c r="S1279" i="17" s="1"/>
  <c r="R1278" i="17"/>
  <c r="S1278" i="17" s="1"/>
  <c r="Q1278" i="17"/>
  <c r="S1277" i="17"/>
  <c r="R1277" i="17"/>
  <c r="Q1277" i="17"/>
  <c r="R1276" i="17"/>
  <c r="S1276" i="17" s="1"/>
  <c r="Q1276" i="17"/>
  <c r="R1275" i="17"/>
  <c r="S1275" i="17" s="1"/>
  <c r="Q1275" i="17"/>
  <c r="R1274" i="17"/>
  <c r="S1274" i="17" s="1"/>
  <c r="Q1274" i="17"/>
  <c r="R1273" i="17"/>
  <c r="Q1273" i="17"/>
  <c r="R1272" i="17"/>
  <c r="S1272" i="17" s="1"/>
  <c r="Q1272" i="17"/>
  <c r="R1271" i="17"/>
  <c r="S1271" i="17" s="1"/>
  <c r="Q1271" i="17"/>
  <c r="R1270" i="17"/>
  <c r="Q1270" i="17"/>
  <c r="S1270" i="17" s="1"/>
  <c r="R1269" i="17"/>
  <c r="S1269" i="17" s="1"/>
  <c r="Q1269" i="17"/>
  <c r="R1268" i="17"/>
  <c r="Q1268" i="17"/>
  <c r="S1268" i="17" s="1"/>
  <c r="R1267" i="17"/>
  <c r="Q1267" i="17"/>
  <c r="S1266" i="17"/>
  <c r="R1266" i="17"/>
  <c r="Q1266" i="17"/>
  <c r="R1265" i="17"/>
  <c r="S1265" i="17" s="1"/>
  <c r="Q1265" i="17"/>
  <c r="R1264" i="17"/>
  <c r="Q1264" i="17"/>
  <c r="S1264" i="17" s="1"/>
  <c r="R1263" i="17"/>
  <c r="S1263" i="17" s="1"/>
  <c r="Q1263" i="17"/>
  <c r="R1262" i="17"/>
  <c r="Q1262" i="17"/>
  <c r="S1262" i="17" s="1"/>
  <c r="S1261" i="17"/>
  <c r="R1261" i="17"/>
  <c r="Q1261" i="17"/>
  <c r="R1260" i="17"/>
  <c r="Q1260" i="17"/>
  <c r="S1260" i="17" s="1"/>
  <c r="R1259" i="17"/>
  <c r="Q1259" i="17"/>
  <c r="S1258" i="17"/>
  <c r="R1258" i="17"/>
  <c r="Q1258" i="17"/>
  <c r="R1257" i="17"/>
  <c r="S1257" i="17" s="1"/>
  <c r="Q1257" i="17"/>
  <c r="R1256" i="17"/>
  <c r="S1256" i="17" s="1"/>
  <c r="Q1256" i="17"/>
  <c r="R1255" i="17"/>
  <c r="S1255" i="17" s="1"/>
  <c r="Q1255" i="17"/>
  <c r="R1254" i="17"/>
  <c r="Q1254" i="17"/>
  <c r="S1254" i="17" s="1"/>
  <c r="R1253" i="17"/>
  <c r="S1253" i="17" s="1"/>
  <c r="Q1253" i="17"/>
  <c r="R1252" i="17"/>
  <c r="Q1252" i="17"/>
  <c r="S1252" i="17" s="1"/>
  <c r="R1251" i="17"/>
  <c r="Q1251" i="17"/>
  <c r="S1250" i="17"/>
  <c r="R1250" i="17"/>
  <c r="Q1250" i="17"/>
  <c r="R1249" i="17"/>
  <c r="S1249" i="17" s="1"/>
  <c r="Q1249" i="17"/>
  <c r="R1248" i="17"/>
  <c r="Q1248" i="17"/>
  <c r="S1248" i="17" s="1"/>
  <c r="R1247" i="17"/>
  <c r="S1247" i="17" s="1"/>
  <c r="Q1247" i="17"/>
  <c r="R1246" i="17"/>
  <c r="Q1246" i="17"/>
  <c r="S1246" i="17" s="1"/>
  <c r="S1245" i="17"/>
  <c r="R1245" i="17"/>
  <c r="Q1245" i="17"/>
  <c r="R1244" i="17"/>
  <c r="Q1244" i="17"/>
  <c r="S1244" i="17" s="1"/>
  <c r="R1243" i="17"/>
  <c r="Q1243" i="17"/>
  <c r="S1242" i="17"/>
  <c r="R1242" i="17"/>
  <c r="Q1242" i="17"/>
  <c r="R1241" i="17"/>
  <c r="S1241" i="17" s="1"/>
  <c r="Q1241" i="17"/>
  <c r="R1240" i="17"/>
  <c r="S1240" i="17" s="1"/>
  <c r="Q1240" i="17"/>
  <c r="R1239" i="17"/>
  <c r="S1239" i="17" s="1"/>
  <c r="Q1239" i="17"/>
  <c r="R1238" i="17"/>
  <c r="Q1238" i="17"/>
  <c r="S1238" i="17" s="1"/>
  <c r="R1237" i="17"/>
  <c r="S1237" i="17" s="1"/>
  <c r="Q1237" i="17"/>
  <c r="R1236" i="17"/>
  <c r="Q1236" i="17"/>
  <c r="S1236" i="17" s="1"/>
  <c r="R1235" i="17"/>
  <c r="Q1235" i="17"/>
  <c r="S1234" i="17"/>
  <c r="R1234" i="17"/>
  <c r="Q1234" i="17"/>
  <c r="R1233" i="17"/>
  <c r="S1233" i="17" s="1"/>
  <c r="Q1233" i="17"/>
  <c r="R1232" i="17"/>
  <c r="Q1232" i="17"/>
  <c r="S1232" i="17" s="1"/>
  <c r="R1231" i="17"/>
  <c r="S1231" i="17" s="1"/>
  <c r="Q1231" i="17"/>
  <c r="R1230" i="17"/>
  <c r="Q1230" i="17"/>
  <c r="S1230" i="17" s="1"/>
  <c r="S1229" i="17"/>
  <c r="R1229" i="17"/>
  <c r="Q1229" i="17"/>
  <c r="R1228" i="17"/>
  <c r="Q1228" i="17"/>
  <c r="S1228" i="17" s="1"/>
  <c r="R1227" i="17"/>
  <c r="Q1227" i="17"/>
  <c r="S1226" i="17"/>
  <c r="R1226" i="17"/>
  <c r="Q1226" i="17"/>
  <c r="R1225" i="17"/>
  <c r="S1225" i="17" s="1"/>
  <c r="Q1225" i="17"/>
  <c r="R1224" i="17"/>
  <c r="Q1224" i="17"/>
  <c r="R1223" i="17"/>
  <c r="S1223" i="17" s="1"/>
  <c r="Q1223" i="17"/>
  <c r="R1222" i="17"/>
  <c r="Q1222" i="17"/>
  <c r="S1222" i="17" s="1"/>
  <c r="R1221" i="17"/>
  <c r="S1221" i="17" s="1"/>
  <c r="Q1221" i="17"/>
  <c r="R1220" i="17"/>
  <c r="Q1220" i="17"/>
  <c r="S1220" i="17" s="1"/>
  <c r="R1219" i="17"/>
  <c r="Q1219" i="17"/>
  <c r="R1218" i="17"/>
  <c r="Q1218" i="17"/>
  <c r="R1217" i="17"/>
  <c r="Q1217" i="17"/>
  <c r="S1217" i="17" s="1"/>
  <c r="R1216" i="17"/>
  <c r="S1216" i="17" s="1"/>
  <c r="Q1216" i="17"/>
  <c r="S1215" i="17"/>
  <c r="R1215" i="17"/>
  <c r="Q1215" i="17"/>
  <c r="R1214" i="17"/>
  <c r="S1214" i="17" s="1"/>
  <c r="Q1214" i="17"/>
  <c r="S1213" i="17"/>
  <c r="R1213" i="17"/>
  <c r="Q1213" i="17"/>
  <c r="R1212" i="17"/>
  <c r="S1212" i="17" s="1"/>
  <c r="Q1212" i="17"/>
  <c r="S1211" i="17"/>
  <c r="R1211" i="17"/>
  <c r="Q1211" i="17"/>
  <c r="S1210" i="17"/>
  <c r="R1210" i="17"/>
  <c r="Q1210" i="17"/>
  <c r="R1209" i="17"/>
  <c r="Q1209" i="17"/>
  <c r="S1209" i="17" s="1"/>
  <c r="R1208" i="17"/>
  <c r="S1208" i="17" s="1"/>
  <c r="Q1208" i="17"/>
  <c r="S1207" i="17"/>
  <c r="R1207" i="17"/>
  <c r="Q1207" i="17"/>
  <c r="R1206" i="17"/>
  <c r="S1206" i="17" s="1"/>
  <c r="Q1206" i="17"/>
  <c r="R1205" i="17"/>
  <c r="S1205" i="17" s="1"/>
  <c r="Q1205" i="17"/>
  <c r="R1204" i="17"/>
  <c r="S1204" i="17" s="1"/>
  <c r="Q1204" i="17"/>
  <c r="R1203" i="17"/>
  <c r="Q1203" i="17"/>
  <c r="R1202" i="17"/>
  <c r="S1202" i="17" s="1"/>
  <c r="Q1202" i="17"/>
  <c r="R1201" i="17"/>
  <c r="S1201" i="17" s="1"/>
  <c r="Q1201" i="17"/>
  <c r="S1200" i="17"/>
  <c r="R1200" i="17"/>
  <c r="Q1200" i="17"/>
  <c r="R1199" i="17"/>
  <c r="S1199" i="17" s="1"/>
  <c r="Q1199" i="17"/>
  <c r="R1198" i="17"/>
  <c r="Q1198" i="17"/>
  <c r="S1197" i="17"/>
  <c r="R1197" i="17"/>
  <c r="Q1197" i="17"/>
  <c r="R1196" i="17"/>
  <c r="S1196" i="17" s="1"/>
  <c r="Q1196" i="17"/>
  <c r="R1195" i="17"/>
  <c r="Q1195" i="17"/>
  <c r="S1195" i="17" s="1"/>
  <c r="R1194" i="17"/>
  <c r="S1194" i="17" s="1"/>
  <c r="Q1194" i="17"/>
  <c r="S1193" i="17"/>
  <c r="R1193" i="17"/>
  <c r="Q1193" i="17"/>
  <c r="R1192" i="17"/>
  <c r="S1192" i="17" s="1"/>
  <c r="Q1192" i="17"/>
  <c r="R1191" i="17"/>
  <c r="Q1191" i="17"/>
  <c r="R1190" i="17"/>
  <c r="S1190" i="17" s="1"/>
  <c r="Q1190" i="17"/>
  <c r="S1189" i="17"/>
  <c r="R1189" i="17"/>
  <c r="Q1189" i="17"/>
  <c r="R1188" i="17"/>
  <c r="S1188" i="17" s="1"/>
  <c r="Q1188" i="17"/>
  <c r="R1187" i="17"/>
  <c r="Q1187" i="17"/>
  <c r="S1187" i="17" s="1"/>
  <c r="R1186" i="17"/>
  <c r="Q1186" i="17"/>
  <c r="S1185" i="17"/>
  <c r="R1185" i="17"/>
  <c r="Q1185" i="17"/>
  <c r="R1184" i="17"/>
  <c r="S1184" i="17" s="1"/>
  <c r="Q1184" i="17"/>
  <c r="R1183" i="17"/>
  <c r="S1183" i="17" s="1"/>
  <c r="Q1183" i="17"/>
  <c r="R1182" i="17"/>
  <c r="S1182" i="17" s="1"/>
  <c r="Q1182" i="17"/>
  <c r="S1181" i="17"/>
  <c r="R1181" i="17"/>
  <c r="Q1181" i="17"/>
  <c r="R1180" i="17"/>
  <c r="S1180" i="17" s="1"/>
  <c r="Q1180" i="17"/>
  <c r="R1179" i="17"/>
  <c r="Q1179" i="17"/>
  <c r="S1179" i="17" s="1"/>
  <c r="R1178" i="17"/>
  <c r="Q1178" i="17"/>
  <c r="R1177" i="17"/>
  <c r="Q1177" i="17"/>
  <c r="S1177" i="17" s="1"/>
  <c r="R1176" i="17"/>
  <c r="S1176" i="17" s="1"/>
  <c r="Q1176" i="17"/>
  <c r="R1175" i="17"/>
  <c r="Q1175" i="17"/>
  <c r="R1174" i="17"/>
  <c r="S1174" i="17" s="1"/>
  <c r="Q1174" i="17"/>
  <c r="S1173" i="17"/>
  <c r="R1173" i="17"/>
  <c r="Q1173" i="17"/>
  <c r="R1172" i="17"/>
  <c r="S1172" i="17" s="1"/>
  <c r="Q1172" i="17"/>
  <c r="R1171" i="17"/>
  <c r="Q1171" i="17"/>
  <c r="S1171" i="17" s="1"/>
  <c r="R1170" i="17"/>
  <c r="Q1170" i="17"/>
  <c r="R1169" i="17"/>
  <c r="S1169" i="17" s="1"/>
  <c r="Q1169" i="17"/>
  <c r="R1168" i="17"/>
  <c r="Q1168" i="17"/>
  <c r="S1168" i="17" s="1"/>
  <c r="S1167" i="17"/>
  <c r="R1167" i="17"/>
  <c r="Q1167" i="17"/>
  <c r="S1166" i="17"/>
  <c r="R1166" i="17"/>
  <c r="Q1166" i="17"/>
  <c r="R1165" i="17"/>
  <c r="Q1165" i="17"/>
  <c r="S1164" i="17"/>
  <c r="R1164" i="17"/>
  <c r="Q1164" i="17"/>
  <c r="R1163" i="17"/>
  <c r="S1163" i="17" s="1"/>
  <c r="Q1163" i="17"/>
  <c r="R1162" i="17"/>
  <c r="Q1162" i="17"/>
  <c r="S1162" i="17" s="1"/>
  <c r="S1161" i="17"/>
  <c r="R1161" i="17"/>
  <c r="Q1161" i="17"/>
  <c r="S1160" i="17"/>
  <c r="R1160" i="17"/>
  <c r="Q1160" i="17"/>
  <c r="R1159" i="17"/>
  <c r="S1159" i="17" s="1"/>
  <c r="Q1159" i="17"/>
  <c r="R1158" i="17"/>
  <c r="Q1158" i="17"/>
  <c r="S1158" i="17" s="1"/>
  <c r="R1157" i="17"/>
  <c r="S1157" i="17" s="1"/>
  <c r="Q1157" i="17"/>
  <c r="R1156" i="17"/>
  <c r="S1156" i="17" s="1"/>
  <c r="Q1156" i="17"/>
  <c r="R1155" i="17"/>
  <c r="Q1155" i="17"/>
  <c r="R1154" i="17"/>
  <c r="S1154" i="17" s="1"/>
  <c r="Q1154" i="17"/>
  <c r="R1153" i="17"/>
  <c r="Q1153" i="17"/>
  <c r="S1153" i="17" s="1"/>
  <c r="R1152" i="17"/>
  <c r="S1152" i="17" s="1"/>
  <c r="Q1152" i="17"/>
  <c r="R1151" i="17"/>
  <c r="S1151" i="17" s="1"/>
  <c r="Q1151" i="17"/>
  <c r="S1150" i="17"/>
  <c r="R1150" i="17"/>
  <c r="Q1150" i="17"/>
  <c r="S1149" i="17"/>
  <c r="R1149" i="17"/>
  <c r="Q1149" i="17"/>
  <c r="S1148" i="17"/>
  <c r="R1148" i="17"/>
  <c r="Q1148" i="17"/>
  <c r="R1147" i="17"/>
  <c r="Q1147" i="17"/>
  <c r="S1147" i="17" s="1"/>
  <c r="R1146" i="17"/>
  <c r="Q1146" i="17"/>
  <c r="R1145" i="17"/>
  <c r="S1145" i="17" s="1"/>
  <c r="Q1145" i="17"/>
  <c r="R1144" i="17"/>
  <c r="S1144" i="17" s="1"/>
  <c r="Q1144" i="17"/>
  <c r="S1143" i="17"/>
  <c r="R1143" i="17"/>
  <c r="Q1143" i="17"/>
  <c r="R1142" i="17"/>
  <c r="S1142" i="17" s="1"/>
  <c r="Q1142" i="17"/>
  <c r="R1141" i="17"/>
  <c r="Q1141" i="17"/>
  <c r="S1141" i="17" s="1"/>
  <c r="R1140" i="17"/>
  <c r="Q1140" i="17"/>
  <c r="S1139" i="17"/>
  <c r="R1139" i="17"/>
  <c r="Q1139" i="17"/>
  <c r="R1138" i="17"/>
  <c r="S1138" i="17" s="1"/>
  <c r="Q1138" i="17"/>
  <c r="R1137" i="17"/>
  <c r="S1137" i="17" s="1"/>
  <c r="Q1137" i="17"/>
  <c r="S1136" i="17"/>
  <c r="R1136" i="17"/>
  <c r="Q1136" i="17"/>
  <c r="S1135" i="17"/>
  <c r="R1135" i="17"/>
  <c r="Q1135" i="17"/>
  <c r="R1134" i="17"/>
  <c r="S1134" i="17" s="1"/>
  <c r="Q1134" i="17"/>
  <c r="R1133" i="17"/>
  <c r="Q1133" i="17"/>
  <c r="S1133" i="17" s="1"/>
  <c r="S1132" i="17"/>
  <c r="R1132" i="17"/>
  <c r="Q1132" i="17"/>
  <c r="R1131" i="17"/>
  <c r="S1131" i="17" s="1"/>
  <c r="Q1131" i="17"/>
  <c r="R1130" i="17"/>
  <c r="Q1130" i="17"/>
  <c r="S1129" i="17"/>
  <c r="R1129" i="17"/>
  <c r="Q1129" i="17"/>
  <c r="R1128" i="17"/>
  <c r="S1128" i="17" s="1"/>
  <c r="Q1128" i="17"/>
  <c r="R1127" i="17"/>
  <c r="S1127" i="17" s="1"/>
  <c r="Q1127" i="17"/>
  <c r="R1126" i="17"/>
  <c r="Q1126" i="17"/>
  <c r="S1125" i="17"/>
  <c r="R1125" i="17"/>
  <c r="Q1125" i="17"/>
  <c r="R1124" i="17"/>
  <c r="S1124" i="17" s="1"/>
  <c r="Q1124" i="17"/>
  <c r="R1123" i="17"/>
  <c r="Q1123" i="17"/>
  <c r="R1122" i="17"/>
  <c r="S1122" i="17" s="1"/>
  <c r="Q1122" i="17"/>
  <c r="R1121" i="17"/>
  <c r="Q1121" i="17"/>
  <c r="R1120" i="17"/>
  <c r="S1120" i="17" s="1"/>
  <c r="Q1120" i="17"/>
  <c r="R1119" i="17"/>
  <c r="Q1119" i="17"/>
  <c r="R1118" i="17"/>
  <c r="S1118" i="17" s="1"/>
  <c r="Q1118" i="17"/>
  <c r="R1117" i="17"/>
  <c r="S1117" i="17" s="1"/>
  <c r="Q1117" i="17"/>
  <c r="R1116" i="17"/>
  <c r="S1116" i="17" s="1"/>
  <c r="Q1116" i="17"/>
  <c r="R1115" i="17"/>
  <c r="Q1115" i="17"/>
  <c r="R1114" i="17"/>
  <c r="S1114" i="17" s="1"/>
  <c r="Q1114" i="17"/>
  <c r="S1113" i="17"/>
  <c r="R1113" i="17"/>
  <c r="Q1113" i="17"/>
  <c r="S1112" i="17"/>
  <c r="R1112" i="17"/>
  <c r="Q1112" i="17"/>
  <c r="R1111" i="17"/>
  <c r="Q1111" i="17"/>
  <c r="S1111" i="17" s="1"/>
  <c r="R1110" i="17"/>
  <c r="Q1110" i="17"/>
  <c r="S1110" i="17" s="1"/>
  <c r="S1109" i="17"/>
  <c r="R1109" i="17"/>
  <c r="Q1109" i="17"/>
  <c r="R1108" i="17"/>
  <c r="S1108" i="17" s="1"/>
  <c r="Q1108" i="17"/>
  <c r="R1107" i="17"/>
  <c r="Q1107" i="17"/>
  <c r="S1107" i="17" s="1"/>
  <c r="S1106" i="17"/>
  <c r="R1106" i="17"/>
  <c r="Q1106" i="17"/>
  <c r="R1105" i="17"/>
  <c r="S1105" i="17" s="1"/>
  <c r="Q1105" i="17"/>
  <c r="R1104" i="17"/>
  <c r="Q1104" i="17"/>
  <c r="R1103" i="17"/>
  <c r="Q1103" i="17"/>
  <c r="S1103" i="17" s="1"/>
  <c r="S1102" i="17"/>
  <c r="R1102" i="17"/>
  <c r="Q1102" i="17"/>
  <c r="S1101" i="17"/>
  <c r="R1101" i="17"/>
  <c r="Q1101" i="17"/>
  <c r="R1100" i="17"/>
  <c r="Q1100" i="17"/>
  <c r="S1099" i="17"/>
  <c r="R1099" i="17"/>
  <c r="Q1099" i="17"/>
  <c r="S1098" i="17"/>
  <c r="R1098" i="17"/>
  <c r="Q1098" i="17"/>
  <c r="R1097" i="17"/>
  <c r="Q1097" i="17"/>
  <c r="R1096" i="17"/>
  <c r="Q1096" i="17"/>
  <c r="S1096" i="17" s="1"/>
  <c r="S1095" i="17"/>
  <c r="R1095" i="17"/>
  <c r="Q1095" i="17"/>
  <c r="S1094" i="17"/>
  <c r="R1094" i="17"/>
  <c r="Q1094" i="17"/>
  <c r="R1093" i="17"/>
  <c r="S1093" i="17" s="1"/>
  <c r="Q1093" i="17"/>
  <c r="R1092" i="17"/>
  <c r="S1092" i="17" s="1"/>
  <c r="Q1092" i="17"/>
  <c r="S1091" i="17"/>
  <c r="R1091" i="17"/>
  <c r="Q1091" i="17"/>
  <c r="S1090" i="17"/>
  <c r="R1090" i="17"/>
  <c r="Q1090" i="17"/>
  <c r="R1089" i="17"/>
  <c r="S1089" i="17" s="1"/>
  <c r="Q1089" i="17"/>
  <c r="R1088" i="17"/>
  <c r="Q1088" i="17"/>
  <c r="S1088" i="17" s="1"/>
  <c r="S1087" i="17"/>
  <c r="R1087" i="17"/>
  <c r="Q1087" i="17"/>
  <c r="R1086" i="17"/>
  <c r="S1086" i="17" s="1"/>
  <c r="Q1086" i="17"/>
  <c r="R1085" i="17"/>
  <c r="Q1085" i="17"/>
  <c r="R1084" i="17"/>
  <c r="Q1084" i="17"/>
  <c r="S1083" i="17"/>
  <c r="R1083" i="17"/>
  <c r="Q1083" i="17"/>
  <c r="S1082" i="17"/>
  <c r="R1082" i="17"/>
  <c r="Q1082" i="17"/>
  <c r="R1081" i="17"/>
  <c r="Q1081" i="17"/>
  <c r="R1080" i="17"/>
  <c r="Q1080" i="17"/>
  <c r="S1080" i="17" s="1"/>
  <c r="S1079" i="17"/>
  <c r="R1079" i="17"/>
  <c r="Q1079" i="17"/>
  <c r="S1078" i="17"/>
  <c r="R1078" i="17"/>
  <c r="Q1078" i="17"/>
  <c r="R1077" i="17"/>
  <c r="S1077" i="17" s="1"/>
  <c r="Q1077" i="17"/>
  <c r="R1076" i="17"/>
  <c r="S1076" i="17" s="1"/>
  <c r="Q1076" i="17"/>
  <c r="S1075" i="17"/>
  <c r="R1075" i="17"/>
  <c r="Q1075" i="17"/>
  <c r="S1074" i="17"/>
  <c r="R1074" i="17"/>
  <c r="Q1074" i="17"/>
  <c r="S1073" i="17"/>
  <c r="R1073" i="17"/>
  <c r="Q1073" i="17"/>
  <c r="R1072" i="17"/>
  <c r="Q1072" i="17"/>
  <c r="S1072" i="17" s="1"/>
  <c r="S1071" i="17"/>
  <c r="R1071" i="17"/>
  <c r="Q1071" i="17"/>
  <c r="S1070" i="17"/>
  <c r="R1070" i="17"/>
  <c r="Q1070" i="17"/>
  <c r="R1069" i="17"/>
  <c r="S1069" i="17" s="1"/>
  <c r="Q1069" i="17"/>
  <c r="R1068" i="17"/>
  <c r="S1068" i="17" s="1"/>
  <c r="Q1068" i="17"/>
  <c r="S1067" i="17"/>
  <c r="R1067" i="17"/>
  <c r="Q1067" i="17"/>
  <c r="R1066" i="17"/>
  <c r="S1066" i="17" s="1"/>
  <c r="Q1066" i="17"/>
  <c r="S1065" i="17"/>
  <c r="R1065" i="17"/>
  <c r="Q1065" i="17"/>
  <c r="R1064" i="17"/>
  <c r="Q1064" i="17"/>
  <c r="S1064" i="17" s="1"/>
  <c r="S1063" i="17"/>
  <c r="R1063" i="17"/>
  <c r="Q1063" i="17"/>
  <c r="S1062" i="17"/>
  <c r="R1062" i="17"/>
  <c r="Q1062" i="17"/>
  <c r="R1061" i="17"/>
  <c r="S1061" i="17" s="1"/>
  <c r="Q1061" i="17"/>
  <c r="R1060" i="17"/>
  <c r="Q1060" i="17"/>
  <c r="S1059" i="17"/>
  <c r="R1059" i="17"/>
  <c r="Q1059" i="17"/>
  <c r="R1058" i="17"/>
  <c r="S1058" i="17" s="1"/>
  <c r="Q1058" i="17"/>
  <c r="R1057" i="17"/>
  <c r="S1057" i="17" s="1"/>
  <c r="Q1057" i="17"/>
  <c r="R1056" i="17"/>
  <c r="Q1056" i="17"/>
  <c r="S1056" i="17" s="1"/>
  <c r="R1055" i="17"/>
  <c r="Q1055" i="17"/>
  <c r="S1055" i="17" s="1"/>
  <c r="R1054" i="17"/>
  <c r="S1054" i="17" s="1"/>
  <c r="Q1054" i="17"/>
  <c r="R1053" i="17"/>
  <c r="S1053" i="17" s="1"/>
  <c r="Q1053" i="17"/>
  <c r="R1052" i="17"/>
  <c r="Q1052" i="17"/>
  <c r="S1051" i="17"/>
  <c r="R1051" i="17"/>
  <c r="Q1051" i="17"/>
  <c r="R1050" i="17"/>
  <c r="S1050" i="17" s="1"/>
  <c r="Q1050" i="17"/>
  <c r="R1049" i="17"/>
  <c r="S1049" i="17" s="1"/>
  <c r="Q1049" i="17"/>
  <c r="R1048" i="17"/>
  <c r="Q1048" i="17"/>
  <c r="S1048" i="17" s="1"/>
  <c r="R1047" i="17"/>
  <c r="Q1047" i="17"/>
  <c r="S1047" i="17" s="1"/>
  <c r="R1046" i="17"/>
  <c r="S1046" i="17" s="1"/>
  <c r="Q1046" i="17"/>
  <c r="R1045" i="17"/>
  <c r="Q1045" i="17"/>
  <c r="R1044" i="17"/>
  <c r="Q1044" i="17"/>
  <c r="S1043" i="17"/>
  <c r="R1043" i="17"/>
  <c r="Q1043" i="17"/>
  <c r="S1042" i="17"/>
  <c r="R1042" i="17"/>
  <c r="Q1042" i="17"/>
  <c r="R1041" i="17"/>
  <c r="S1041" i="17" s="1"/>
  <c r="Q1041" i="17"/>
  <c r="R1040" i="17"/>
  <c r="Q1040" i="17"/>
  <c r="S1040" i="17" s="1"/>
  <c r="S1039" i="17"/>
  <c r="R1039" i="17"/>
  <c r="Q1039" i="17"/>
  <c r="R1038" i="17"/>
  <c r="S1038" i="17" s="1"/>
  <c r="Q1038" i="17"/>
  <c r="R1037" i="17"/>
  <c r="Q1037" i="17"/>
  <c r="R1036" i="17"/>
  <c r="S1036" i="17" s="1"/>
  <c r="Q1036" i="17"/>
  <c r="S1035" i="17"/>
  <c r="R1035" i="17"/>
  <c r="Q1035" i="17"/>
  <c r="S1034" i="17"/>
  <c r="R1034" i="17"/>
  <c r="Q1034" i="17"/>
  <c r="S1033" i="17"/>
  <c r="R1033" i="17"/>
  <c r="Q1033" i="17"/>
  <c r="R1032" i="17"/>
  <c r="Q1032" i="17"/>
  <c r="S1031" i="17"/>
  <c r="R1031" i="17"/>
  <c r="Q1031" i="17"/>
  <c r="S1030" i="17"/>
  <c r="R1030" i="17"/>
  <c r="Q1030" i="17"/>
  <c r="R1029" i="17"/>
  <c r="Q1029" i="17"/>
  <c r="S1029" i="17" s="1"/>
  <c r="S1028" i="17"/>
  <c r="R1028" i="17"/>
  <c r="Q1028" i="17"/>
  <c r="S1027" i="17"/>
  <c r="R1027" i="17"/>
  <c r="Q1027" i="17"/>
  <c r="R1026" i="17"/>
  <c r="Q1026" i="17"/>
  <c r="R1025" i="17"/>
  <c r="S1025" i="17" s="1"/>
  <c r="Q1025" i="17"/>
  <c r="S1024" i="17"/>
  <c r="R1024" i="17"/>
  <c r="Q1024" i="17"/>
  <c r="S1023" i="17"/>
  <c r="R1023" i="17"/>
  <c r="Q1023" i="17"/>
  <c r="S1022" i="17"/>
  <c r="R1022" i="17"/>
  <c r="Q1022" i="17"/>
  <c r="R1021" i="17"/>
  <c r="Q1021" i="17"/>
  <c r="S1021" i="17" s="1"/>
  <c r="R1020" i="17"/>
  <c r="Q1020" i="17"/>
  <c r="S1020" i="17" s="1"/>
  <c r="S1019" i="17"/>
  <c r="R1019" i="17"/>
  <c r="Q1019" i="17"/>
  <c r="R1018" i="17"/>
  <c r="S1018" i="17" s="1"/>
  <c r="Q1018" i="17"/>
  <c r="R1017" i="17"/>
  <c r="S1017" i="17" s="1"/>
  <c r="Q1017" i="17"/>
  <c r="S1016" i="17"/>
  <c r="R1016" i="17"/>
  <c r="Q1016" i="17"/>
  <c r="S1015" i="17"/>
  <c r="R1015" i="17"/>
  <c r="Q1015" i="17"/>
  <c r="R1014" i="17"/>
  <c r="Q1014" i="17"/>
  <c r="S1014" i="17" s="1"/>
  <c r="R1013" i="17"/>
  <c r="Q1013" i="17"/>
  <c r="S1013" i="17" s="1"/>
  <c r="S1012" i="17"/>
  <c r="R1012" i="17"/>
  <c r="Q1012" i="17"/>
  <c r="S1011" i="17"/>
  <c r="R1011" i="17"/>
  <c r="Q1011" i="17"/>
  <c r="R1010" i="17"/>
  <c r="S1010" i="17" s="1"/>
  <c r="Q1010" i="17"/>
  <c r="R1009" i="17"/>
  <c r="S1009" i="17" s="1"/>
  <c r="Q1009" i="17"/>
  <c r="S1008" i="17"/>
  <c r="R1008" i="17"/>
  <c r="Q1008" i="17"/>
  <c r="S1007" i="17"/>
  <c r="R1007" i="17"/>
  <c r="Q1007" i="17"/>
  <c r="S1006" i="17"/>
  <c r="R1006" i="17"/>
  <c r="Q1006" i="17"/>
  <c r="R1005" i="17"/>
  <c r="Q1005" i="17"/>
  <c r="S1005" i="17" s="1"/>
  <c r="S1004" i="17"/>
  <c r="R1004" i="17"/>
  <c r="Q1004" i="17"/>
  <c r="S1003" i="17"/>
  <c r="R1003" i="17"/>
  <c r="Q1003" i="17"/>
  <c r="R1002" i="17"/>
  <c r="S1002" i="17" s="1"/>
  <c r="Q1002" i="17"/>
  <c r="R1001" i="17"/>
  <c r="S1001" i="17" s="1"/>
  <c r="Q1001" i="17"/>
  <c r="S1000" i="17"/>
  <c r="R1000" i="17"/>
  <c r="Q1000" i="17"/>
  <c r="R999" i="17"/>
  <c r="S999" i="17" s="1"/>
  <c r="Q999" i="17"/>
  <c r="S998" i="17"/>
  <c r="R998" i="17"/>
  <c r="Q998" i="17"/>
  <c r="R997" i="17"/>
  <c r="Q997" i="17"/>
  <c r="S997" i="17" s="1"/>
  <c r="S996" i="17"/>
  <c r="R996" i="17"/>
  <c r="Q996" i="17"/>
  <c r="S995" i="17"/>
  <c r="R995" i="17"/>
  <c r="Q995" i="17"/>
  <c r="R994" i="17"/>
  <c r="S994" i="17" s="1"/>
  <c r="Q994" i="17"/>
  <c r="R993" i="17"/>
  <c r="Q993" i="17"/>
  <c r="S992" i="17"/>
  <c r="R992" i="17"/>
  <c r="Q992" i="17"/>
  <c r="R991" i="17"/>
  <c r="S991" i="17" s="1"/>
  <c r="Q991" i="17"/>
  <c r="R990" i="17"/>
  <c r="S990" i="17" s="1"/>
  <c r="Q990" i="17"/>
  <c r="R989" i="17"/>
  <c r="Q989" i="17"/>
  <c r="S989" i="17" s="1"/>
  <c r="R988" i="17"/>
  <c r="Q988" i="17"/>
  <c r="S988" i="17" s="1"/>
  <c r="R987" i="17"/>
  <c r="S987" i="17" s="1"/>
  <c r="Q987" i="17"/>
  <c r="R986" i="17"/>
  <c r="S986" i="17" s="1"/>
  <c r="Q986" i="17"/>
  <c r="R985" i="17"/>
  <c r="Q985" i="17"/>
  <c r="S984" i="17"/>
  <c r="R984" i="17"/>
  <c r="Q984" i="17"/>
  <c r="R983" i="17"/>
  <c r="S983" i="17" s="1"/>
  <c r="Q983" i="17"/>
  <c r="R982" i="17"/>
  <c r="S982" i="17" s="1"/>
  <c r="Q982" i="17"/>
  <c r="R981" i="17"/>
  <c r="Q981" i="17"/>
  <c r="S981" i="17" s="1"/>
  <c r="R980" i="17"/>
  <c r="Q980" i="17"/>
  <c r="S980" i="17" s="1"/>
  <c r="R979" i="17"/>
  <c r="S979" i="17" s="1"/>
  <c r="Q979" i="17"/>
  <c r="R978" i="17"/>
  <c r="Q978" i="17"/>
  <c r="R977" i="17"/>
  <c r="Q977" i="17"/>
  <c r="S976" i="17"/>
  <c r="R976" i="17"/>
  <c r="Q976" i="17"/>
  <c r="S975" i="17"/>
  <c r="R975" i="17"/>
  <c r="Q975" i="17"/>
  <c r="R974" i="17"/>
  <c r="S974" i="17" s="1"/>
  <c r="Q974" i="17"/>
  <c r="R973" i="17"/>
  <c r="Q973" i="17"/>
  <c r="S973" i="17" s="1"/>
  <c r="S972" i="17"/>
  <c r="R972" i="17"/>
  <c r="Q972" i="17"/>
  <c r="R971" i="17"/>
  <c r="S971" i="17" s="1"/>
  <c r="Q971" i="17"/>
  <c r="R970" i="17"/>
  <c r="Q970" i="17"/>
  <c r="R969" i="17"/>
  <c r="S969" i="17" s="1"/>
  <c r="Q969" i="17"/>
  <c r="S968" i="17"/>
  <c r="R968" i="17"/>
  <c r="Q968" i="17"/>
  <c r="S967" i="17"/>
  <c r="R967" i="17"/>
  <c r="Q967" i="17"/>
  <c r="S966" i="17"/>
  <c r="R966" i="17"/>
  <c r="Q966" i="17"/>
  <c r="R965" i="17"/>
  <c r="Q965" i="17"/>
  <c r="S965" i="17" s="1"/>
  <c r="S964" i="17"/>
  <c r="R964" i="17"/>
  <c r="Q964" i="17"/>
  <c r="S963" i="17"/>
  <c r="R963" i="17"/>
  <c r="Q963" i="17"/>
  <c r="R962" i="17"/>
  <c r="Q962" i="17"/>
  <c r="R961" i="17"/>
  <c r="S961" i="17" s="1"/>
  <c r="Q961" i="17"/>
  <c r="S960" i="17"/>
  <c r="R960" i="17"/>
  <c r="Q960" i="17"/>
  <c r="S959" i="17"/>
  <c r="R959" i="17"/>
  <c r="Q959" i="17"/>
  <c r="S958" i="17"/>
  <c r="R958" i="17"/>
  <c r="Q958" i="17"/>
  <c r="R957" i="17"/>
  <c r="Q957" i="17"/>
  <c r="S957" i="17" s="1"/>
  <c r="R956" i="17"/>
  <c r="Q956" i="17"/>
  <c r="S956" i="17" s="1"/>
  <c r="S955" i="17"/>
  <c r="R955" i="17"/>
  <c r="Q955" i="17"/>
  <c r="R954" i="17"/>
  <c r="S954" i="17" s="1"/>
  <c r="Q954" i="17"/>
  <c r="R953" i="17"/>
  <c r="S953" i="17" s="1"/>
  <c r="Q953" i="17"/>
  <c r="S952" i="17"/>
  <c r="R952" i="17"/>
  <c r="Q952" i="17"/>
  <c r="S951" i="17"/>
  <c r="R951" i="17"/>
  <c r="Q951" i="17"/>
  <c r="R950" i="17"/>
  <c r="Q950" i="17"/>
  <c r="S950" i="17" s="1"/>
  <c r="R949" i="17"/>
  <c r="Q949" i="17"/>
  <c r="S949" i="17" s="1"/>
  <c r="S948" i="17"/>
  <c r="R948" i="17"/>
  <c r="Q948" i="17"/>
  <c r="S947" i="17"/>
  <c r="R947" i="17"/>
  <c r="Q947" i="17"/>
  <c r="R946" i="17"/>
  <c r="S946" i="17" s="1"/>
  <c r="Q946" i="17"/>
  <c r="R945" i="17"/>
  <c r="S945" i="17" s="1"/>
  <c r="Q945" i="17"/>
  <c r="S944" i="17"/>
  <c r="R944" i="17"/>
  <c r="Q944" i="17"/>
  <c r="S943" i="17"/>
  <c r="R943" i="17"/>
  <c r="Q943" i="17"/>
  <c r="S942" i="17"/>
  <c r="R942" i="17"/>
  <c r="Q942" i="17"/>
  <c r="R941" i="17"/>
  <c r="Q941" i="17"/>
  <c r="S941" i="17" s="1"/>
  <c r="S940" i="17"/>
  <c r="R940" i="17"/>
  <c r="Q940" i="17"/>
  <c r="S939" i="17"/>
  <c r="R939" i="17"/>
  <c r="Q939" i="17"/>
  <c r="R938" i="17"/>
  <c r="S938" i="17" s="1"/>
  <c r="Q938" i="17"/>
  <c r="R937" i="17"/>
  <c r="S937" i="17" s="1"/>
  <c r="Q937" i="17"/>
  <c r="S936" i="17"/>
  <c r="R936" i="17"/>
  <c r="Q936" i="17"/>
  <c r="R935" i="17"/>
  <c r="S935" i="17" s="1"/>
  <c r="Q935" i="17"/>
  <c r="S934" i="17"/>
  <c r="R934" i="17"/>
  <c r="Q934" i="17"/>
  <c r="R933" i="17"/>
  <c r="Q933" i="17"/>
  <c r="S933" i="17" s="1"/>
  <c r="S932" i="17"/>
  <c r="R932" i="17"/>
  <c r="Q932" i="17"/>
  <c r="S931" i="17"/>
  <c r="R931" i="17"/>
  <c r="Q931" i="17"/>
  <c r="R930" i="17"/>
  <c r="S930" i="17" s="1"/>
  <c r="Q930" i="17"/>
  <c r="R929" i="17"/>
  <c r="S929" i="17" s="1"/>
  <c r="Q929" i="17"/>
  <c r="S928" i="17"/>
  <c r="R928" i="17"/>
  <c r="Q928" i="17"/>
  <c r="R927" i="17"/>
  <c r="S927" i="17" s="1"/>
  <c r="Q927" i="17"/>
  <c r="R926" i="17"/>
  <c r="S926" i="17" s="1"/>
  <c r="Q926" i="17"/>
  <c r="R925" i="17"/>
  <c r="Q925" i="17"/>
  <c r="S925" i="17" s="1"/>
  <c r="R924" i="17"/>
  <c r="Q924" i="17"/>
  <c r="S924" i="17" s="1"/>
  <c r="R923" i="17"/>
  <c r="S923" i="17" s="1"/>
  <c r="Q923" i="17"/>
  <c r="R922" i="17"/>
  <c r="S922" i="17" s="1"/>
  <c r="Q922" i="17"/>
  <c r="R921" i="17"/>
  <c r="Q921" i="17"/>
  <c r="S920" i="17"/>
  <c r="R920" i="17"/>
  <c r="Q920" i="17"/>
  <c r="R919" i="17"/>
  <c r="S919" i="17" s="1"/>
  <c r="Q919" i="17"/>
  <c r="R918" i="17"/>
  <c r="S918" i="17" s="1"/>
  <c r="Q918" i="17"/>
  <c r="R917" i="17"/>
  <c r="Q917" i="17"/>
  <c r="S917" i="17" s="1"/>
  <c r="R916" i="17"/>
  <c r="Q916" i="17"/>
  <c r="S916" i="17" s="1"/>
  <c r="R915" i="17"/>
  <c r="S915" i="17" s="1"/>
  <c r="Q915" i="17"/>
  <c r="R914" i="17"/>
  <c r="Q914" i="17"/>
  <c r="R913" i="17"/>
  <c r="Q913" i="17"/>
  <c r="S912" i="17"/>
  <c r="R912" i="17"/>
  <c r="Q912" i="17"/>
  <c r="S911" i="17"/>
  <c r="R911" i="17"/>
  <c r="Q911" i="17"/>
  <c r="R910" i="17"/>
  <c r="S910" i="17" s="1"/>
  <c r="Q910" i="17"/>
  <c r="R909" i="17"/>
  <c r="Q909" i="17"/>
  <c r="S909" i="17" s="1"/>
  <c r="S908" i="17"/>
  <c r="R908" i="17"/>
  <c r="Q908" i="17"/>
  <c r="R907" i="17"/>
  <c r="S907" i="17" s="1"/>
  <c r="Q907" i="17"/>
  <c r="R906" i="17"/>
  <c r="Q906" i="17"/>
  <c r="R905" i="17"/>
  <c r="S905" i="17" s="1"/>
  <c r="Q905" i="17"/>
  <c r="S904" i="17"/>
  <c r="R904" i="17"/>
  <c r="Q904" i="17"/>
  <c r="S903" i="17"/>
  <c r="R903" i="17"/>
  <c r="Q903" i="17"/>
  <c r="S902" i="17"/>
  <c r="R902" i="17"/>
  <c r="Q902" i="17"/>
  <c r="R901" i="17"/>
  <c r="Q901" i="17"/>
  <c r="S901" i="17" s="1"/>
  <c r="S900" i="17"/>
  <c r="R900" i="17"/>
  <c r="Q900" i="17"/>
  <c r="S899" i="17"/>
  <c r="R899" i="17"/>
  <c r="Q899" i="17"/>
  <c r="R898" i="17"/>
  <c r="Q898" i="17"/>
  <c r="R897" i="17"/>
  <c r="S897" i="17" s="1"/>
  <c r="Q897" i="17"/>
  <c r="S896" i="17"/>
  <c r="R896" i="17"/>
  <c r="Q896" i="17"/>
  <c r="S895" i="17"/>
  <c r="R895" i="17"/>
  <c r="Q895" i="17"/>
  <c r="S894" i="17"/>
  <c r="R894" i="17"/>
  <c r="Q894" i="17"/>
  <c r="R893" i="17"/>
  <c r="Q893" i="17"/>
  <c r="S893" i="17" s="1"/>
  <c r="R892" i="17"/>
  <c r="Q892" i="17"/>
  <c r="S892" i="17" s="1"/>
  <c r="S891" i="17"/>
  <c r="R891" i="17"/>
  <c r="Q891" i="17"/>
  <c r="R890" i="17"/>
  <c r="S890" i="17" s="1"/>
  <c r="Q890" i="17"/>
  <c r="R889" i="17"/>
  <c r="S889" i="17" s="1"/>
  <c r="Q889" i="17"/>
  <c r="S888" i="17"/>
  <c r="R888" i="17"/>
  <c r="Q888" i="17"/>
  <c r="S887" i="17"/>
  <c r="R887" i="17"/>
  <c r="Q887" i="17"/>
  <c r="R886" i="17"/>
  <c r="Q886" i="17"/>
  <c r="S886" i="17" s="1"/>
  <c r="R885" i="17"/>
  <c r="Q885" i="17"/>
  <c r="S885" i="17" s="1"/>
  <c r="S884" i="17"/>
  <c r="R884" i="17"/>
  <c r="Q884" i="17"/>
  <c r="S883" i="17"/>
  <c r="R883" i="17"/>
  <c r="Q883" i="17"/>
  <c r="R882" i="17"/>
  <c r="S882" i="17" s="1"/>
  <c r="Q882" i="17"/>
  <c r="R881" i="17"/>
  <c r="S881" i="17" s="1"/>
  <c r="Q881" i="17"/>
  <c r="S880" i="17"/>
  <c r="R880" i="17"/>
  <c r="Q880" i="17"/>
  <c r="S879" i="17"/>
  <c r="R879" i="17"/>
  <c r="Q879" i="17"/>
  <c r="S878" i="17"/>
  <c r="R878" i="17"/>
  <c r="Q878" i="17"/>
  <c r="R877" i="17"/>
  <c r="Q877" i="17"/>
  <c r="S877" i="17" s="1"/>
  <c r="S876" i="17"/>
  <c r="R876" i="17"/>
  <c r="Q876" i="17"/>
  <c r="S875" i="17"/>
  <c r="R875" i="17"/>
  <c r="Q875" i="17"/>
  <c r="R874" i="17"/>
  <c r="S874" i="17" s="1"/>
  <c r="Q874" i="17"/>
  <c r="R873" i="17"/>
  <c r="S873" i="17" s="1"/>
  <c r="Q873" i="17"/>
  <c r="S872" i="17"/>
  <c r="R872" i="17"/>
  <c r="Q872" i="17"/>
  <c r="R871" i="17"/>
  <c r="S871" i="17" s="1"/>
  <c r="Q871" i="17"/>
  <c r="S870" i="17"/>
  <c r="R870" i="17"/>
  <c r="Q870" i="17"/>
  <c r="R869" i="17"/>
  <c r="Q869" i="17"/>
  <c r="S869" i="17" s="1"/>
  <c r="S868" i="17"/>
  <c r="R868" i="17"/>
  <c r="Q868" i="17"/>
  <c r="S867" i="17"/>
  <c r="R867" i="17"/>
  <c r="Q867" i="17"/>
  <c r="R866" i="17"/>
  <c r="S866" i="17" s="1"/>
  <c r="Q866" i="17"/>
  <c r="R865" i="17"/>
  <c r="S865" i="17" s="1"/>
  <c r="Q865" i="17"/>
  <c r="S864" i="17"/>
  <c r="R864" i="17"/>
  <c r="Q864" i="17"/>
  <c r="R863" i="17"/>
  <c r="S863" i="17" s="1"/>
  <c r="Q863" i="17"/>
  <c r="R862" i="17"/>
  <c r="S862" i="17" s="1"/>
  <c r="Q862" i="17"/>
  <c r="R861" i="17"/>
  <c r="Q861" i="17"/>
  <c r="S861" i="17" s="1"/>
  <c r="R860" i="17"/>
  <c r="Q860" i="17"/>
  <c r="S860" i="17" s="1"/>
  <c r="R859" i="17"/>
  <c r="S859" i="17" s="1"/>
  <c r="Q859" i="17"/>
  <c r="R858" i="17"/>
  <c r="S858" i="17" s="1"/>
  <c r="Q858" i="17"/>
  <c r="R857" i="17"/>
  <c r="Q857" i="17"/>
  <c r="S856" i="17"/>
  <c r="R856" i="17"/>
  <c r="Q856" i="17"/>
  <c r="R855" i="17"/>
  <c r="S855" i="17" s="1"/>
  <c r="Q855" i="17"/>
  <c r="R854" i="17"/>
  <c r="S854" i="17" s="1"/>
  <c r="Q854" i="17"/>
  <c r="R853" i="17"/>
  <c r="Q853" i="17"/>
  <c r="S853" i="17" s="1"/>
  <c r="R852" i="17"/>
  <c r="Q852" i="17"/>
  <c r="S852" i="17" s="1"/>
  <c r="R851" i="17"/>
  <c r="S851" i="17" s="1"/>
  <c r="Q851" i="17"/>
  <c r="R850" i="17"/>
  <c r="Q850" i="17"/>
  <c r="R849" i="17"/>
  <c r="Q849" i="17"/>
  <c r="S848" i="17"/>
  <c r="R848" i="17"/>
  <c r="Q848" i="17"/>
  <c r="S847" i="17"/>
  <c r="R847" i="17"/>
  <c r="Q847" i="17"/>
  <c r="R846" i="17"/>
  <c r="S846" i="17" s="1"/>
  <c r="Q846" i="17"/>
  <c r="R845" i="17"/>
  <c r="Q845" i="17"/>
  <c r="S845" i="17" s="1"/>
  <c r="S844" i="17"/>
  <c r="R844" i="17"/>
  <c r="Q844" i="17"/>
  <c r="R843" i="17"/>
  <c r="S843" i="17" s="1"/>
  <c r="Q843" i="17"/>
  <c r="R842" i="17"/>
  <c r="Q842" i="17"/>
  <c r="R841" i="17"/>
  <c r="S841" i="17" s="1"/>
  <c r="Q841" i="17"/>
  <c r="S840" i="17"/>
  <c r="R840" i="17"/>
  <c r="Q840" i="17"/>
  <c r="S839" i="17"/>
  <c r="R839" i="17"/>
  <c r="Q839" i="17"/>
  <c r="S838" i="17"/>
  <c r="R838" i="17"/>
  <c r="Q838" i="17"/>
  <c r="R837" i="17"/>
  <c r="Q837" i="17"/>
  <c r="S837" i="17" s="1"/>
  <c r="S836" i="17"/>
  <c r="R836" i="17"/>
  <c r="Q836" i="17"/>
  <c r="S835" i="17"/>
  <c r="R835" i="17"/>
  <c r="Q835" i="17"/>
  <c r="R834" i="17"/>
  <c r="Q834" i="17"/>
  <c r="R833" i="17"/>
  <c r="S833" i="17" s="1"/>
  <c r="Q833" i="17"/>
  <c r="S832" i="17"/>
  <c r="R832" i="17"/>
  <c r="Q832" i="17"/>
  <c r="S831" i="17"/>
  <c r="R831" i="17"/>
  <c r="Q831" i="17"/>
  <c r="S830" i="17"/>
  <c r="R830" i="17"/>
  <c r="Q830" i="17"/>
  <c r="R829" i="17"/>
  <c r="Q829" i="17"/>
  <c r="S829" i="17" s="1"/>
  <c r="R828" i="17"/>
  <c r="Q828" i="17"/>
  <c r="S828" i="17" s="1"/>
  <c r="S827" i="17"/>
  <c r="R827" i="17"/>
  <c r="Q827" i="17"/>
  <c r="R826" i="17"/>
  <c r="S826" i="17" s="1"/>
  <c r="Q826" i="17"/>
  <c r="R825" i="17"/>
  <c r="S825" i="17" s="1"/>
  <c r="Q825" i="17"/>
  <c r="S824" i="17"/>
  <c r="R824" i="17"/>
  <c r="Q824" i="17"/>
  <c r="S823" i="17"/>
  <c r="R823" i="17"/>
  <c r="Q823" i="17"/>
  <c r="R822" i="17"/>
  <c r="Q822" i="17"/>
  <c r="S822" i="17" s="1"/>
  <c r="R821" i="17"/>
  <c r="S821" i="17" s="1"/>
  <c r="Q821" i="17"/>
  <c r="S820" i="17"/>
  <c r="R820" i="17"/>
  <c r="Q820" i="17"/>
  <c r="S819" i="17"/>
  <c r="R819" i="17"/>
  <c r="Q819" i="17"/>
  <c r="R818" i="17"/>
  <c r="S818" i="17" s="1"/>
  <c r="Q818" i="17"/>
  <c r="R817" i="17"/>
  <c r="S817" i="17" s="1"/>
  <c r="Q817" i="17"/>
  <c r="S816" i="17"/>
  <c r="R816" i="17"/>
  <c r="Q816" i="17"/>
  <c r="R815" i="17"/>
  <c r="S815" i="17" s="1"/>
  <c r="Q815" i="17"/>
  <c r="S814" i="17"/>
  <c r="R814" i="17"/>
  <c r="Q814" i="17"/>
  <c r="R813" i="17"/>
  <c r="S813" i="17" s="1"/>
  <c r="Q813" i="17"/>
  <c r="S812" i="17"/>
  <c r="R812" i="17"/>
  <c r="Q812" i="17"/>
  <c r="S811" i="17"/>
  <c r="R811" i="17"/>
  <c r="Q811" i="17"/>
  <c r="R810" i="17"/>
  <c r="S810" i="17" s="1"/>
  <c r="Q810" i="17"/>
  <c r="R809" i="17"/>
  <c r="S809" i="17" s="1"/>
  <c r="Q809" i="17"/>
  <c r="S808" i="17"/>
  <c r="R808" i="17"/>
  <c r="Q808" i="17"/>
  <c r="R807" i="17"/>
  <c r="S807" i="17" s="1"/>
  <c r="Q807" i="17"/>
  <c r="R806" i="17"/>
  <c r="S806" i="17" s="1"/>
  <c r="Q806" i="17"/>
  <c r="R805" i="17"/>
  <c r="Q805" i="17"/>
  <c r="R804" i="17"/>
  <c r="S804" i="17" s="1"/>
  <c r="Q804" i="17"/>
  <c r="S803" i="17"/>
  <c r="R803" i="17"/>
  <c r="Q803" i="17"/>
  <c r="R802" i="17"/>
  <c r="S802" i="17" s="1"/>
  <c r="Q802" i="17"/>
  <c r="S801" i="17"/>
  <c r="R801" i="17"/>
  <c r="Q801" i="17"/>
  <c r="S800" i="17"/>
  <c r="R800" i="17"/>
  <c r="Q800" i="17"/>
  <c r="R799" i="17"/>
  <c r="S799" i="17" s="1"/>
  <c r="Q799" i="17"/>
  <c r="R798" i="17"/>
  <c r="Q798" i="17"/>
  <c r="S797" i="17"/>
  <c r="R797" i="17"/>
  <c r="Q797" i="17"/>
  <c r="R796" i="17"/>
  <c r="S796" i="17" s="1"/>
  <c r="Q796" i="17"/>
  <c r="R795" i="17"/>
  <c r="S795" i="17" s="1"/>
  <c r="Q795" i="17"/>
  <c r="R794" i="17"/>
  <c r="Q794" i="17"/>
  <c r="S794" i="17" s="1"/>
  <c r="R793" i="17"/>
  <c r="Q793" i="17"/>
  <c r="S793" i="17" s="1"/>
  <c r="R792" i="17"/>
  <c r="S792" i="17" s="1"/>
  <c r="Q792" i="17"/>
  <c r="R791" i="17"/>
  <c r="S791" i="17" s="1"/>
  <c r="Q791" i="17"/>
  <c r="R790" i="17"/>
  <c r="S790" i="17" s="1"/>
  <c r="Q790" i="17"/>
  <c r="R789" i="17"/>
  <c r="S789" i="17" s="1"/>
  <c r="Q789" i="17"/>
  <c r="S788" i="17"/>
  <c r="R788" i="17"/>
  <c r="Q788" i="17"/>
  <c r="S787" i="17"/>
  <c r="R787" i="17"/>
  <c r="Q787" i="17"/>
  <c r="R786" i="17"/>
  <c r="Q786" i="17"/>
  <c r="S786" i="17" s="1"/>
  <c r="S785" i="17"/>
  <c r="R785" i="17"/>
  <c r="Q785" i="17"/>
  <c r="S784" i="17"/>
  <c r="R784" i="17"/>
  <c r="Q784" i="17"/>
  <c r="R783" i="17"/>
  <c r="S783" i="17" s="1"/>
  <c r="Q783" i="17"/>
  <c r="R782" i="17"/>
  <c r="S782" i="17" s="1"/>
  <c r="Q782" i="17"/>
  <c r="R781" i="17"/>
  <c r="S781" i="17" s="1"/>
  <c r="Q781" i="17"/>
  <c r="S780" i="17"/>
  <c r="R780" i="17"/>
  <c r="Q780" i="17"/>
  <c r="S779" i="17"/>
  <c r="R779" i="17"/>
  <c r="Q779" i="17"/>
  <c r="R778" i="17"/>
  <c r="Q778" i="17"/>
  <c r="S778" i="17" s="1"/>
  <c r="S777" i="17"/>
  <c r="R777" i="17"/>
  <c r="Q777" i="17"/>
  <c r="S776" i="17"/>
  <c r="R776" i="17"/>
  <c r="Q776" i="17"/>
  <c r="R775" i="17"/>
  <c r="S775" i="17" s="1"/>
  <c r="Q775" i="17"/>
  <c r="R774" i="17"/>
  <c r="S774" i="17" s="1"/>
  <c r="Q774" i="17"/>
  <c r="R773" i="17"/>
  <c r="S773" i="17" s="1"/>
  <c r="Q773" i="17"/>
  <c r="S772" i="17"/>
  <c r="R772" i="17"/>
  <c r="Q772" i="17"/>
  <c r="S771" i="17"/>
  <c r="R771" i="17"/>
  <c r="Q771" i="17"/>
  <c r="R770" i="17"/>
  <c r="Q770" i="17"/>
  <c r="S770" i="17" s="1"/>
  <c r="S769" i="17"/>
  <c r="R769" i="17"/>
  <c r="Q769" i="17"/>
  <c r="S768" i="17"/>
  <c r="R768" i="17"/>
  <c r="Q768" i="17"/>
  <c r="R767" i="17"/>
  <c r="S767" i="17" s="1"/>
  <c r="Q767" i="17"/>
  <c r="R766" i="17"/>
  <c r="S766" i="17" s="1"/>
  <c r="Q766" i="17"/>
  <c r="R765" i="17"/>
  <c r="S765" i="17" s="1"/>
  <c r="Q765" i="17"/>
  <c r="S764" i="17"/>
  <c r="R764" i="17"/>
  <c r="Q764" i="17"/>
  <c r="R763" i="17"/>
  <c r="Q763" i="17"/>
  <c r="R762" i="17"/>
  <c r="S762" i="17" s="1"/>
  <c r="Q762" i="17"/>
  <c r="R761" i="17"/>
  <c r="S761" i="17" s="1"/>
  <c r="Q761" i="17"/>
  <c r="S760" i="17"/>
  <c r="R760" i="17"/>
  <c r="Q760" i="17"/>
  <c r="R759" i="17"/>
  <c r="Q759" i="17"/>
  <c r="S759" i="17" s="1"/>
  <c r="S758" i="17"/>
  <c r="R758" i="17"/>
  <c r="Q758" i="17"/>
  <c r="S757" i="17"/>
  <c r="R757" i="17"/>
  <c r="Q757" i="17"/>
  <c r="R756" i="17"/>
  <c r="S756" i="17" s="1"/>
  <c r="Q756" i="17"/>
  <c r="R755" i="17"/>
  <c r="S755" i="17" s="1"/>
  <c r="Q755" i="17"/>
  <c r="R754" i="17"/>
  <c r="S754" i="17" s="1"/>
  <c r="Q754" i="17"/>
  <c r="R753" i="17"/>
  <c r="S753" i="17" s="1"/>
  <c r="Q753" i="17"/>
  <c r="S752" i="17"/>
  <c r="R752" i="17"/>
  <c r="Q752" i="17"/>
  <c r="R751" i="17"/>
  <c r="Q751" i="17"/>
  <c r="S751" i="17" s="1"/>
  <c r="S750" i="17"/>
  <c r="R750" i="17"/>
  <c r="Q750" i="17"/>
  <c r="S749" i="17"/>
  <c r="R749" i="17"/>
  <c r="Q749" i="17"/>
  <c r="R748" i="17"/>
  <c r="Q748" i="17"/>
  <c r="R747" i="17"/>
  <c r="S747" i="17" s="1"/>
  <c r="Q747" i="17"/>
  <c r="R746" i="17"/>
  <c r="S746" i="17" s="1"/>
  <c r="Q746" i="17"/>
  <c r="R745" i="17"/>
  <c r="S745" i="17" s="1"/>
  <c r="Q745" i="17"/>
  <c r="S744" i="17"/>
  <c r="R744" i="17"/>
  <c r="Q744" i="17"/>
  <c r="R743" i="17"/>
  <c r="Q743" i="17"/>
  <c r="S743" i="17" s="1"/>
  <c r="S742" i="17"/>
  <c r="R742" i="17"/>
  <c r="Q742" i="17"/>
  <c r="S741" i="17"/>
  <c r="R741" i="17"/>
  <c r="Q741" i="17"/>
  <c r="R740" i="17"/>
  <c r="S740" i="17" s="1"/>
  <c r="Q740" i="17"/>
  <c r="R739" i="17"/>
  <c r="S739" i="17" s="1"/>
  <c r="Q739" i="17"/>
  <c r="R738" i="17"/>
  <c r="S738" i="17" s="1"/>
  <c r="Q738" i="17"/>
  <c r="R737" i="17"/>
  <c r="S737" i="17" s="1"/>
  <c r="Q737" i="17"/>
  <c r="S736" i="17"/>
  <c r="R736" i="17"/>
  <c r="Q736" i="17"/>
  <c r="R735" i="17"/>
  <c r="Q735" i="17"/>
  <c r="S735" i="17" s="1"/>
  <c r="S734" i="17"/>
  <c r="R734" i="17"/>
  <c r="Q734" i="17"/>
  <c r="S733" i="17"/>
  <c r="R733" i="17"/>
  <c r="Q733" i="17"/>
  <c r="R732" i="17"/>
  <c r="Q732" i="17"/>
  <c r="R731" i="17"/>
  <c r="S731" i="17" s="1"/>
  <c r="Q731" i="17"/>
  <c r="R730" i="17"/>
  <c r="S730" i="17" s="1"/>
  <c r="Q730" i="17"/>
  <c r="R729" i="17"/>
  <c r="S729" i="17" s="1"/>
  <c r="Q729" i="17"/>
  <c r="S728" i="17"/>
  <c r="R728" i="17"/>
  <c r="Q728" i="17"/>
  <c r="R727" i="17"/>
  <c r="Q727" i="17"/>
  <c r="S727" i="17" s="1"/>
  <c r="S726" i="17"/>
  <c r="R726" i="17"/>
  <c r="Q726" i="17"/>
  <c r="S725" i="17"/>
  <c r="R725" i="17"/>
  <c r="Q725" i="17"/>
  <c r="R724" i="17"/>
  <c r="S724" i="17" s="1"/>
  <c r="Q724" i="17"/>
  <c r="R723" i="17"/>
  <c r="S723" i="17" s="1"/>
  <c r="Q723" i="17"/>
  <c r="R722" i="17"/>
  <c r="S722" i="17" s="1"/>
  <c r="Q722" i="17"/>
  <c r="R721" i="17"/>
  <c r="S721" i="17" s="1"/>
  <c r="Q721" i="17"/>
  <c r="S720" i="17"/>
  <c r="R720" i="17"/>
  <c r="Q720" i="17"/>
  <c r="R719" i="17"/>
  <c r="Q719" i="17"/>
  <c r="S719" i="17" s="1"/>
  <c r="S718" i="17"/>
  <c r="R718" i="17"/>
  <c r="Q718" i="17"/>
  <c r="S717" i="17"/>
  <c r="R717" i="17"/>
  <c r="Q717" i="17"/>
  <c r="R716" i="17"/>
  <c r="Q716" i="17"/>
  <c r="R715" i="17"/>
  <c r="S715" i="17" s="1"/>
  <c r="Q715" i="17"/>
  <c r="R714" i="17"/>
  <c r="S714" i="17" s="1"/>
  <c r="Q714" i="17"/>
  <c r="R713" i="17"/>
  <c r="S713" i="17" s="1"/>
  <c r="Q713" i="17"/>
  <c r="S712" i="17"/>
  <c r="R712" i="17"/>
  <c r="Q712" i="17"/>
  <c r="R711" i="17"/>
  <c r="Q711" i="17"/>
  <c r="S711" i="17" s="1"/>
  <c r="S710" i="17"/>
  <c r="R710" i="17"/>
  <c r="Q710" i="17"/>
  <c r="S709" i="17"/>
  <c r="R709" i="17"/>
  <c r="Q709" i="17"/>
  <c r="R708" i="17"/>
  <c r="S708" i="17" s="1"/>
  <c r="Q708" i="17"/>
  <c r="R707" i="17"/>
  <c r="S707" i="17" s="1"/>
  <c r="Q707" i="17"/>
  <c r="R706" i="17"/>
  <c r="S706" i="17" s="1"/>
  <c r="Q706" i="17"/>
  <c r="R705" i="17"/>
  <c r="S705" i="17" s="1"/>
  <c r="Q705" i="17"/>
  <c r="S704" i="17"/>
  <c r="R704" i="17"/>
  <c r="Q704" i="17"/>
  <c r="R703" i="17"/>
  <c r="Q703" i="17"/>
  <c r="S703" i="17" s="1"/>
  <c r="S702" i="17"/>
  <c r="R702" i="17"/>
  <c r="Q702" i="17"/>
  <c r="S701" i="17"/>
  <c r="R701" i="17"/>
  <c r="Q701" i="17"/>
  <c r="R700" i="17"/>
  <c r="Q700" i="17"/>
  <c r="R699" i="17"/>
  <c r="S699" i="17" s="1"/>
  <c r="Q699" i="17"/>
  <c r="R698" i="17"/>
  <c r="S698" i="17" s="1"/>
  <c r="Q698" i="17"/>
  <c r="R697" i="17"/>
  <c r="S697" i="17" s="1"/>
  <c r="Q697" i="17"/>
  <c r="S696" i="17"/>
  <c r="R696" i="17"/>
  <c r="Q696" i="17"/>
  <c r="R695" i="17"/>
  <c r="Q695" i="17"/>
  <c r="S695" i="17" s="1"/>
  <c r="S694" i="17"/>
  <c r="R694" i="17"/>
  <c r="Q694" i="17"/>
  <c r="R693" i="17"/>
  <c r="Q693" i="17"/>
  <c r="R692" i="17"/>
  <c r="Q692" i="17"/>
  <c r="S692" i="17" s="1"/>
  <c r="S691" i="17"/>
  <c r="R691" i="17"/>
  <c r="Q691" i="17"/>
  <c r="S690" i="17"/>
  <c r="R690" i="17"/>
  <c r="Q690" i="17"/>
  <c r="R689" i="17"/>
  <c r="Q689" i="17"/>
  <c r="R688" i="17"/>
  <c r="S688" i="17" s="1"/>
  <c r="Q688" i="17"/>
  <c r="S687" i="17"/>
  <c r="R687" i="17"/>
  <c r="Q687" i="17"/>
  <c r="R686" i="17"/>
  <c r="S686" i="17" s="1"/>
  <c r="Q686" i="17"/>
  <c r="S685" i="17"/>
  <c r="R685" i="17"/>
  <c r="Q685" i="17"/>
  <c r="R684" i="17"/>
  <c r="Q684" i="17"/>
  <c r="S684" i="17" s="1"/>
  <c r="S683" i="17"/>
  <c r="R683" i="17"/>
  <c r="Q683" i="17"/>
  <c r="S682" i="17"/>
  <c r="R682" i="17"/>
  <c r="Q682" i="17"/>
  <c r="R681" i="17"/>
  <c r="Q681" i="17"/>
  <c r="R680" i="17"/>
  <c r="S680" i="17" s="1"/>
  <c r="Q680" i="17"/>
  <c r="S679" i="17"/>
  <c r="R679" i="17"/>
  <c r="Q679" i="17"/>
  <c r="R678" i="17"/>
  <c r="S678" i="17" s="1"/>
  <c r="Q678" i="17"/>
  <c r="S677" i="17"/>
  <c r="R677" i="17"/>
  <c r="Q677" i="17"/>
  <c r="R676" i="17"/>
  <c r="Q676" i="17"/>
  <c r="S676" i="17" s="1"/>
  <c r="S675" i="17"/>
  <c r="R675" i="17"/>
  <c r="Q675" i="17"/>
  <c r="S674" i="17"/>
  <c r="R674" i="17"/>
  <c r="Q674" i="17"/>
  <c r="R673" i="17"/>
  <c r="S673" i="17" s="1"/>
  <c r="Q673" i="17"/>
  <c r="R672" i="17"/>
  <c r="S672" i="17" s="1"/>
  <c r="Q672" i="17"/>
  <c r="S671" i="17"/>
  <c r="R671" i="17"/>
  <c r="Q671" i="17"/>
  <c r="S670" i="17"/>
  <c r="R670" i="17"/>
  <c r="Q670" i="17"/>
  <c r="S669" i="17"/>
  <c r="R669" i="17"/>
  <c r="Q669" i="17"/>
  <c r="R668" i="17"/>
  <c r="Q668" i="17"/>
  <c r="S668" i="17" s="1"/>
  <c r="S667" i="17"/>
  <c r="R667" i="17"/>
  <c r="Q667" i="17"/>
  <c r="S666" i="17"/>
  <c r="R666" i="17"/>
  <c r="Q666" i="17"/>
  <c r="R665" i="17"/>
  <c r="Q665" i="17"/>
  <c r="R664" i="17"/>
  <c r="S664" i="17" s="1"/>
  <c r="Q664" i="17"/>
  <c r="S663" i="17"/>
  <c r="R663" i="17"/>
  <c r="Q663" i="17"/>
  <c r="S662" i="17"/>
  <c r="R662" i="17"/>
  <c r="Q662" i="17"/>
  <c r="S661" i="17"/>
  <c r="R661" i="17"/>
  <c r="Q661" i="17"/>
  <c r="R660" i="17"/>
  <c r="Q660" i="17"/>
  <c r="S660" i="17" s="1"/>
  <c r="S659" i="17"/>
  <c r="R659" i="17"/>
  <c r="Q659" i="17"/>
  <c r="S658" i="17"/>
  <c r="R658" i="17"/>
  <c r="Q658" i="17"/>
  <c r="R657" i="17"/>
  <c r="Q657" i="17"/>
  <c r="R656" i="17"/>
  <c r="S656" i="17" s="1"/>
  <c r="Q656" i="17"/>
  <c r="S655" i="17"/>
  <c r="R655" i="17"/>
  <c r="Q655" i="17"/>
  <c r="R654" i="17"/>
  <c r="S654" i="17" s="1"/>
  <c r="Q654" i="17"/>
  <c r="S653" i="17"/>
  <c r="R653" i="17"/>
  <c r="Q653" i="17"/>
  <c r="R652" i="17"/>
  <c r="Q652" i="17"/>
  <c r="S652" i="17" s="1"/>
  <c r="S651" i="17"/>
  <c r="R651" i="17"/>
  <c r="Q651" i="17"/>
  <c r="S650" i="17"/>
  <c r="R650" i="17"/>
  <c r="Q650" i="17"/>
  <c r="R649" i="17"/>
  <c r="S649" i="17" s="1"/>
  <c r="Q649" i="17"/>
  <c r="R648" i="17"/>
  <c r="S648" i="17" s="1"/>
  <c r="Q648" i="17"/>
  <c r="S647" i="17"/>
  <c r="R647" i="17"/>
  <c r="Q647" i="17"/>
  <c r="R646" i="17"/>
  <c r="S646" i="17" s="1"/>
  <c r="Q646" i="17"/>
  <c r="S645" i="17"/>
  <c r="R645" i="17"/>
  <c r="Q645" i="17"/>
  <c r="R644" i="17"/>
  <c r="S644" i="17" s="1"/>
  <c r="Q644" i="17"/>
  <c r="S643" i="17"/>
  <c r="R643" i="17"/>
  <c r="Q643" i="17"/>
  <c r="S642" i="17"/>
  <c r="R642" i="17"/>
  <c r="Q642" i="17"/>
  <c r="R641" i="17"/>
  <c r="S641" i="17" s="1"/>
  <c r="Q641" i="17"/>
  <c r="R640" i="17"/>
  <c r="S640" i="17" s="1"/>
  <c r="Q640" i="17"/>
  <c r="S639" i="17"/>
  <c r="R639" i="17"/>
  <c r="Q639" i="17"/>
  <c r="R638" i="17"/>
  <c r="S638" i="17" s="1"/>
  <c r="Q638" i="17"/>
  <c r="S637" i="17"/>
  <c r="R637" i="17"/>
  <c r="Q637" i="17"/>
  <c r="R636" i="17"/>
  <c r="Q636" i="17"/>
  <c r="S635" i="17"/>
  <c r="R635" i="17"/>
  <c r="Q635" i="17"/>
  <c r="S634" i="17"/>
  <c r="R634" i="17"/>
  <c r="Q634" i="17"/>
  <c r="R633" i="17"/>
  <c r="Q633" i="17"/>
  <c r="R632" i="17"/>
  <c r="S632" i="17" s="1"/>
  <c r="Q632" i="17"/>
  <c r="S631" i="17"/>
  <c r="R631" i="17"/>
  <c r="Q631" i="17"/>
  <c r="S630" i="17"/>
  <c r="R630" i="17"/>
  <c r="Q630" i="17"/>
  <c r="S629" i="17"/>
  <c r="R629" i="17"/>
  <c r="Q629" i="17"/>
  <c r="R628" i="17"/>
  <c r="Q628" i="17"/>
  <c r="S627" i="17"/>
  <c r="R627" i="17"/>
  <c r="Q627" i="17"/>
  <c r="S626" i="17"/>
  <c r="R626" i="17"/>
  <c r="Q626" i="17"/>
  <c r="R625" i="17"/>
  <c r="S625" i="17" s="1"/>
  <c r="Q625" i="17"/>
  <c r="R624" i="17"/>
  <c r="S624" i="17" s="1"/>
  <c r="Q624" i="17"/>
  <c r="S623" i="17"/>
  <c r="R623" i="17"/>
  <c r="Q623" i="17"/>
  <c r="R622" i="17"/>
  <c r="S622" i="17" s="1"/>
  <c r="Q622" i="17"/>
  <c r="S621" i="17"/>
  <c r="R621" i="17"/>
  <c r="Q621" i="17"/>
  <c r="R620" i="17"/>
  <c r="Q620" i="17"/>
  <c r="S619" i="17"/>
  <c r="R619" i="17"/>
  <c r="Q619" i="17"/>
  <c r="S618" i="17"/>
  <c r="R618" i="17"/>
  <c r="Q618" i="17"/>
  <c r="R617" i="17"/>
  <c r="Q617" i="17"/>
  <c r="R616" i="17"/>
  <c r="S616" i="17" s="1"/>
  <c r="Q616" i="17"/>
  <c r="S615" i="17"/>
  <c r="R615" i="17"/>
  <c r="Q615" i="17"/>
  <c r="R614" i="17"/>
  <c r="S614" i="17" s="1"/>
  <c r="Q614" i="17"/>
  <c r="S613" i="17"/>
  <c r="R613" i="17"/>
  <c r="Q613" i="17"/>
  <c r="R612" i="17"/>
  <c r="S612" i="17" s="1"/>
  <c r="Q612" i="17"/>
  <c r="S611" i="17"/>
  <c r="R611" i="17"/>
  <c r="Q611" i="17"/>
  <c r="S610" i="17"/>
  <c r="R610" i="17"/>
  <c r="Q610" i="17"/>
  <c r="R609" i="17"/>
  <c r="S609" i="17" s="1"/>
  <c r="Q609" i="17"/>
  <c r="R608" i="17"/>
  <c r="S608" i="17" s="1"/>
  <c r="Q608" i="17"/>
  <c r="S607" i="17"/>
  <c r="R607" i="17"/>
  <c r="Q607" i="17"/>
  <c r="S606" i="17"/>
  <c r="R606" i="17"/>
  <c r="Q606" i="17"/>
  <c r="S605" i="17"/>
  <c r="R605" i="17"/>
  <c r="Q605" i="17"/>
  <c r="R604" i="17"/>
  <c r="Q604" i="17"/>
  <c r="S603" i="17"/>
  <c r="R603" i="17"/>
  <c r="Q603" i="17"/>
  <c r="S602" i="17"/>
  <c r="R602" i="17"/>
  <c r="Q602" i="17"/>
  <c r="R601" i="17"/>
  <c r="Q601" i="17"/>
  <c r="R600" i="17"/>
  <c r="S600" i="17" s="1"/>
  <c r="Q600" i="17"/>
  <c r="S599" i="17"/>
  <c r="R599" i="17"/>
  <c r="Q599" i="17"/>
  <c r="S598" i="17"/>
  <c r="R598" i="17"/>
  <c r="Q598" i="17"/>
  <c r="S597" i="17"/>
  <c r="R597" i="17"/>
  <c r="Q597" i="17"/>
  <c r="R596" i="17"/>
  <c r="Q596" i="17"/>
  <c r="S595" i="17"/>
  <c r="R595" i="17"/>
  <c r="Q595" i="17"/>
  <c r="S594" i="17"/>
  <c r="R594" i="17"/>
  <c r="Q594" i="17"/>
  <c r="R593" i="17"/>
  <c r="Q593" i="17"/>
  <c r="R592" i="17"/>
  <c r="S592" i="17" s="1"/>
  <c r="Q592" i="17"/>
  <c r="R591" i="17"/>
  <c r="S591" i="17" s="1"/>
  <c r="Q591" i="17"/>
  <c r="S590" i="17"/>
  <c r="R590" i="17"/>
  <c r="Q590" i="17"/>
  <c r="S589" i="17"/>
  <c r="R589" i="17"/>
  <c r="Q589" i="17"/>
  <c r="R588" i="17"/>
  <c r="S588" i="17" s="1"/>
  <c r="Q588" i="17"/>
  <c r="S587" i="17"/>
  <c r="R587" i="17"/>
  <c r="Q587" i="17"/>
  <c r="S586" i="17"/>
  <c r="R586" i="17"/>
  <c r="Q586" i="17"/>
  <c r="R585" i="17"/>
  <c r="S585" i="17" s="1"/>
  <c r="Q585" i="17"/>
  <c r="R584" i="17"/>
  <c r="S584" i="17" s="1"/>
  <c r="Q584" i="17"/>
  <c r="S583" i="17"/>
  <c r="R583" i="17"/>
  <c r="Q583" i="17"/>
  <c r="R582" i="17"/>
  <c r="S582" i="17" s="1"/>
  <c r="Q582" i="17"/>
  <c r="S581" i="17"/>
  <c r="R581" i="17"/>
  <c r="Q581" i="17"/>
  <c r="R580" i="17"/>
  <c r="Q580" i="17"/>
  <c r="R579" i="17"/>
  <c r="Q579" i="17"/>
  <c r="S579" i="17" s="1"/>
  <c r="S578" i="17"/>
  <c r="R578" i="17"/>
  <c r="Q578" i="17"/>
  <c r="R577" i="17"/>
  <c r="Q577" i="17"/>
  <c r="R576" i="17"/>
  <c r="S576" i="17" s="1"/>
  <c r="Q576" i="17"/>
  <c r="R575" i="17"/>
  <c r="Q575" i="17"/>
  <c r="R574" i="17"/>
  <c r="Q574" i="17"/>
  <c r="R573" i="17"/>
  <c r="S573" i="17" s="1"/>
  <c r="Q573" i="17"/>
  <c r="R572" i="17"/>
  <c r="S572" i="17" s="1"/>
  <c r="Q572" i="17"/>
  <c r="S571" i="17"/>
  <c r="R571" i="17"/>
  <c r="Q571" i="17"/>
  <c r="S570" i="17"/>
  <c r="R570" i="17"/>
  <c r="Q570" i="17"/>
  <c r="R569" i="17"/>
  <c r="Q569" i="17"/>
  <c r="S569" i="17" s="1"/>
  <c r="S568" i="17"/>
  <c r="R568" i="17"/>
  <c r="Q568" i="17"/>
  <c r="S567" i="17"/>
  <c r="R567" i="17"/>
  <c r="Q567" i="17"/>
  <c r="R566" i="17"/>
  <c r="Q566" i="17"/>
  <c r="R565" i="17"/>
  <c r="S565" i="17" s="1"/>
  <c r="Q565" i="17"/>
  <c r="R564" i="17"/>
  <c r="S564" i="17" s="1"/>
  <c r="Q564" i="17"/>
  <c r="R563" i="17"/>
  <c r="S563" i="17" s="1"/>
  <c r="Q563" i="17"/>
  <c r="S562" i="17"/>
  <c r="R562" i="17"/>
  <c r="Q562" i="17"/>
  <c r="R561" i="17"/>
  <c r="Q561" i="17"/>
  <c r="S561" i="17" s="1"/>
  <c r="S560" i="17"/>
  <c r="R560" i="17"/>
  <c r="Q560" i="17"/>
  <c r="S559" i="17"/>
  <c r="R559" i="17"/>
  <c r="Q559" i="17"/>
  <c r="R558" i="17"/>
  <c r="Q558" i="17"/>
  <c r="R557" i="17"/>
  <c r="S557" i="17" s="1"/>
  <c r="Q557" i="17"/>
  <c r="R556" i="17"/>
  <c r="S556" i="17" s="1"/>
  <c r="Q556" i="17"/>
  <c r="S555" i="17"/>
  <c r="R555" i="17"/>
  <c r="Q555" i="17"/>
  <c r="S554" i="17"/>
  <c r="R554" i="17"/>
  <c r="Q554" i="17"/>
  <c r="R553" i="17"/>
  <c r="Q553" i="17"/>
  <c r="S552" i="17"/>
  <c r="R552" i="17"/>
  <c r="Q552" i="17"/>
  <c r="S551" i="17"/>
  <c r="R551" i="17"/>
  <c r="Q551" i="17"/>
  <c r="R550" i="17"/>
  <c r="Q550" i="17"/>
  <c r="R549" i="17"/>
  <c r="S549" i="17" s="1"/>
  <c r="Q549" i="17"/>
  <c r="R548" i="17"/>
  <c r="S548" i="17" s="1"/>
  <c r="Q548" i="17"/>
  <c r="R547" i="17"/>
  <c r="S547" i="17" s="1"/>
  <c r="Q547" i="17"/>
  <c r="S546" i="17"/>
  <c r="R546" i="17"/>
  <c r="Q546" i="17"/>
  <c r="R545" i="17"/>
  <c r="Q545" i="17"/>
  <c r="S544" i="17"/>
  <c r="R544" i="17"/>
  <c r="Q544" i="17"/>
  <c r="S543" i="17"/>
  <c r="R543" i="17"/>
  <c r="Q543" i="17"/>
  <c r="R542" i="17"/>
  <c r="Q542" i="17"/>
  <c r="R541" i="17"/>
  <c r="S541" i="17" s="1"/>
  <c r="Q541" i="17"/>
  <c r="R540" i="17"/>
  <c r="S540" i="17" s="1"/>
  <c r="Q540" i="17"/>
  <c r="S539" i="17"/>
  <c r="R539" i="17"/>
  <c r="Q539" i="17"/>
  <c r="S538" i="17"/>
  <c r="R538" i="17"/>
  <c r="Q538" i="17"/>
  <c r="R537" i="17"/>
  <c r="Q537" i="17"/>
  <c r="S536" i="17"/>
  <c r="R536" i="17"/>
  <c r="Q536" i="17"/>
  <c r="S535" i="17"/>
  <c r="R535" i="17"/>
  <c r="Q535" i="17"/>
  <c r="R534" i="17"/>
  <c r="Q534" i="17"/>
  <c r="R533" i="17"/>
  <c r="S533" i="17" s="1"/>
  <c r="Q533" i="17"/>
  <c r="R532" i="17"/>
  <c r="S532" i="17" s="1"/>
  <c r="Q532" i="17"/>
  <c r="R531" i="17"/>
  <c r="S531" i="17" s="1"/>
  <c r="Q531" i="17"/>
  <c r="S530" i="17"/>
  <c r="R530" i="17"/>
  <c r="Q530" i="17"/>
  <c r="R529" i="17"/>
  <c r="Q529" i="17"/>
  <c r="S528" i="17"/>
  <c r="R528" i="17"/>
  <c r="Q528" i="17"/>
  <c r="S527" i="17"/>
  <c r="R527" i="17"/>
  <c r="Q527" i="17"/>
  <c r="R526" i="17"/>
  <c r="Q526" i="17"/>
  <c r="R525" i="17"/>
  <c r="S525" i="17" s="1"/>
  <c r="Q525" i="17"/>
  <c r="R524" i="17"/>
  <c r="S524" i="17" s="1"/>
  <c r="Q524" i="17"/>
  <c r="S523" i="17"/>
  <c r="R523" i="17"/>
  <c r="Q523" i="17"/>
  <c r="S522" i="17"/>
  <c r="R522" i="17"/>
  <c r="Q522" i="17"/>
  <c r="R521" i="17"/>
  <c r="Q521" i="17"/>
  <c r="S520" i="17"/>
  <c r="R520" i="17"/>
  <c r="Q520" i="17"/>
  <c r="S519" i="17"/>
  <c r="R519" i="17"/>
  <c r="Q519" i="17"/>
  <c r="R518" i="17"/>
  <c r="Q518" i="17"/>
  <c r="R517" i="17"/>
  <c r="S517" i="17" s="1"/>
  <c r="Q517" i="17"/>
  <c r="R516" i="17"/>
  <c r="S516" i="17" s="1"/>
  <c r="Q516" i="17"/>
  <c r="R515" i="17"/>
  <c r="S515" i="17" s="1"/>
  <c r="Q515" i="17"/>
  <c r="S514" i="17"/>
  <c r="R514" i="17"/>
  <c r="Q514" i="17"/>
  <c r="R513" i="17"/>
  <c r="Q513" i="17"/>
  <c r="S512" i="17"/>
  <c r="R512" i="17"/>
  <c r="Q512" i="17"/>
  <c r="S511" i="17"/>
  <c r="R511" i="17"/>
  <c r="Q511" i="17"/>
  <c r="R510" i="17"/>
  <c r="Q510" i="17"/>
  <c r="R509" i="17"/>
  <c r="S509" i="17" s="1"/>
  <c r="Q509" i="17"/>
  <c r="R508" i="17"/>
  <c r="S508" i="17" s="1"/>
  <c r="Q508" i="17"/>
  <c r="S507" i="17"/>
  <c r="R507" i="17"/>
  <c r="Q507" i="17"/>
  <c r="S506" i="17"/>
  <c r="R506" i="17"/>
  <c r="Q506" i="17"/>
  <c r="R505" i="17"/>
  <c r="Q505" i="17"/>
  <c r="S504" i="17"/>
  <c r="R504" i="17"/>
  <c r="Q504" i="17"/>
  <c r="S503" i="17"/>
  <c r="R503" i="17"/>
  <c r="Q503" i="17"/>
  <c r="R502" i="17"/>
  <c r="Q502" i="17"/>
  <c r="R501" i="17"/>
  <c r="S501" i="17" s="1"/>
  <c r="Q501" i="17"/>
  <c r="R500" i="17"/>
  <c r="S500" i="17" s="1"/>
  <c r="Q500" i="17"/>
  <c r="R499" i="17"/>
  <c r="S499" i="17" s="1"/>
  <c r="Q499" i="17"/>
  <c r="S498" i="17"/>
  <c r="R498" i="17"/>
  <c r="Q498" i="17"/>
  <c r="R497" i="17"/>
  <c r="Q497" i="17"/>
  <c r="S496" i="17"/>
  <c r="R496" i="17"/>
  <c r="Q496" i="17"/>
  <c r="S495" i="17"/>
  <c r="R495" i="17"/>
  <c r="Q495" i="17"/>
  <c r="R494" i="17"/>
  <c r="Q494" i="17"/>
  <c r="R493" i="17"/>
  <c r="S493" i="17" s="1"/>
  <c r="Q493" i="17"/>
  <c r="R492" i="17"/>
  <c r="S492" i="17" s="1"/>
  <c r="Q492" i="17"/>
  <c r="S491" i="17"/>
  <c r="R491" i="17"/>
  <c r="Q491" i="17"/>
  <c r="S490" i="17"/>
  <c r="R490" i="17"/>
  <c r="Q490" i="17"/>
  <c r="R489" i="17"/>
  <c r="Q489" i="17"/>
  <c r="S488" i="17"/>
  <c r="R488" i="17"/>
  <c r="Q488" i="17"/>
  <c r="S487" i="17"/>
  <c r="R487" i="17"/>
  <c r="Q487" i="17"/>
  <c r="R486" i="17"/>
  <c r="Q486" i="17"/>
  <c r="R485" i="17"/>
  <c r="S485" i="17" s="1"/>
  <c r="Q485" i="17"/>
  <c r="R484" i="17"/>
  <c r="S484" i="17" s="1"/>
  <c r="Q484" i="17"/>
  <c r="R483" i="17"/>
  <c r="S483" i="17" s="1"/>
  <c r="Q483" i="17"/>
  <c r="S482" i="17"/>
  <c r="R482" i="17"/>
  <c r="Q482" i="17"/>
  <c r="R481" i="17"/>
  <c r="Q481" i="17"/>
  <c r="S480" i="17"/>
  <c r="R480" i="17"/>
  <c r="Q480" i="17"/>
  <c r="S479" i="17"/>
  <c r="R479" i="17"/>
  <c r="Q479" i="17"/>
  <c r="R478" i="17"/>
  <c r="Q478" i="17"/>
  <c r="R477" i="17"/>
  <c r="Q477" i="17"/>
  <c r="R476" i="17"/>
  <c r="S476" i="17" s="1"/>
  <c r="Q476" i="17"/>
  <c r="S475" i="17"/>
  <c r="R475" i="17"/>
  <c r="Q475" i="17"/>
  <c r="R474" i="17"/>
  <c r="S474" i="17" s="1"/>
  <c r="Q474" i="17"/>
  <c r="R473" i="17"/>
  <c r="Q473" i="17"/>
  <c r="S472" i="17"/>
  <c r="R472" i="17"/>
  <c r="Q472" i="17"/>
  <c r="S471" i="17"/>
  <c r="R471" i="17"/>
  <c r="Q471" i="17"/>
  <c r="R470" i="17"/>
  <c r="Q470" i="17"/>
  <c r="R469" i="17"/>
  <c r="S469" i="17" s="1"/>
  <c r="Q469" i="17"/>
  <c r="S468" i="17"/>
  <c r="R468" i="17"/>
  <c r="Q468" i="17"/>
  <c r="S467" i="17"/>
  <c r="R467" i="17"/>
  <c r="Q467" i="17"/>
  <c r="S466" i="17"/>
  <c r="R466" i="17"/>
  <c r="Q466" i="17"/>
  <c r="R465" i="17"/>
  <c r="Q465" i="17"/>
  <c r="S464" i="17"/>
  <c r="R464" i="17"/>
  <c r="Q464" i="17"/>
  <c r="S463" i="17"/>
  <c r="R463" i="17"/>
  <c r="Q463" i="17"/>
  <c r="R462" i="17"/>
  <c r="Q462" i="17"/>
  <c r="R461" i="17"/>
  <c r="S461" i="17" s="1"/>
  <c r="Q461" i="17"/>
  <c r="R460" i="17"/>
  <c r="S460" i="17" s="1"/>
  <c r="Q460" i="17"/>
  <c r="S459" i="17"/>
  <c r="R459" i="17"/>
  <c r="Q459" i="17"/>
  <c r="R458" i="17"/>
  <c r="S458" i="17" s="1"/>
  <c r="Q458" i="17"/>
  <c r="R457" i="17"/>
  <c r="Q457" i="17"/>
  <c r="R456" i="17"/>
  <c r="Q456" i="17"/>
  <c r="S456" i="17" s="1"/>
  <c r="S455" i="17"/>
  <c r="R455" i="17"/>
  <c r="Q455" i="17"/>
  <c r="R454" i="17"/>
  <c r="Q454" i="17"/>
  <c r="R453" i="17"/>
  <c r="S453" i="17" s="1"/>
  <c r="Q453" i="17"/>
  <c r="R452" i="17"/>
  <c r="S452" i="17" s="1"/>
  <c r="Q452" i="17"/>
  <c r="S451" i="17"/>
  <c r="R451" i="17"/>
  <c r="Q451" i="17"/>
  <c r="S450" i="17"/>
  <c r="R450" i="17"/>
  <c r="Q450" i="17"/>
  <c r="R449" i="17"/>
  <c r="Q449" i="17"/>
  <c r="S448" i="17"/>
  <c r="R448" i="17"/>
  <c r="Q448" i="17"/>
  <c r="S447" i="17"/>
  <c r="R447" i="17"/>
  <c r="Q447" i="17"/>
  <c r="R446" i="17"/>
  <c r="S446" i="17" s="1"/>
  <c r="Q446" i="17"/>
  <c r="R445" i="17"/>
  <c r="S445" i="17" s="1"/>
  <c r="Q445" i="17"/>
  <c r="R444" i="17"/>
  <c r="S444" i="17" s="1"/>
  <c r="Q444" i="17"/>
  <c r="S443" i="17"/>
  <c r="R443" i="17"/>
  <c r="Q443" i="17"/>
  <c r="R442" i="17"/>
  <c r="S442" i="17" s="1"/>
  <c r="Q442" i="17"/>
  <c r="R441" i="17"/>
  <c r="S441" i="17" s="1"/>
  <c r="Q441" i="17"/>
  <c r="R440" i="17"/>
  <c r="Q440" i="17"/>
  <c r="S440" i="17" s="1"/>
  <c r="S439" i="17"/>
  <c r="R439" i="17"/>
  <c r="Q439" i="17"/>
  <c r="S438" i="17"/>
  <c r="R438" i="17"/>
  <c r="Q438" i="17"/>
  <c r="R437" i="17"/>
  <c r="S437" i="17" s="1"/>
  <c r="Q437" i="17"/>
  <c r="S436" i="17"/>
  <c r="R436" i="17"/>
  <c r="Q436" i="17"/>
  <c r="S435" i="17"/>
  <c r="R435" i="17"/>
  <c r="Q435" i="17"/>
  <c r="R434" i="17"/>
  <c r="Q434" i="17"/>
  <c r="S434" i="17" s="1"/>
  <c r="R433" i="17"/>
  <c r="S433" i="17" s="1"/>
  <c r="Q433" i="17"/>
  <c r="S432" i="17"/>
  <c r="R432" i="17"/>
  <c r="Q432" i="17"/>
  <c r="R431" i="17"/>
  <c r="S431" i="17" s="1"/>
  <c r="Q431" i="17"/>
  <c r="R430" i="17"/>
  <c r="S430" i="17" s="1"/>
  <c r="Q430" i="17"/>
  <c r="R429" i="17"/>
  <c r="Q429" i="17"/>
  <c r="R428" i="17"/>
  <c r="S428" i="17" s="1"/>
  <c r="Q428" i="17"/>
  <c r="R427" i="17"/>
  <c r="S427" i="17" s="1"/>
  <c r="Q427" i="17"/>
  <c r="R426" i="17"/>
  <c r="S426" i="17" s="1"/>
  <c r="Q426" i="17"/>
  <c r="S425" i="17"/>
  <c r="R425" i="17"/>
  <c r="Q425" i="17"/>
  <c r="S424" i="17"/>
  <c r="R424" i="17"/>
  <c r="Q424" i="17"/>
  <c r="R423" i="17"/>
  <c r="Q423" i="17"/>
  <c r="S423" i="17" s="1"/>
  <c r="R422" i="17"/>
  <c r="S422" i="17" s="1"/>
  <c r="Q422" i="17"/>
  <c r="R421" i="17"/>
  <c r="S421" i="17" s="1"/>
  <c r="Q421" i="17"/>
  <c r="R420" i="17"/>
  <c r="Q420" i="17"/>
  <c r="S420" i="17" s="1"/>
  <c r="R419" i="17"/>
  <c r="S419" i="17" s="1"/>
  <c r="Q419" i="17"/>
  <c r="R418" i="17"/>
  <c r="Q418" i="17"/>
  <c r="S418" i="17" s="1"/>
  <c r="R417" i="17"/>
  <c r="S417" i="17" s="1"/>
  <c r="Q417" i="17"/>
  <c r="S416" i="17"/>
  <c r="R416" i="17"/>
  <c r="Q416" i="17"/>
  <c r="R415" i="17"/>
  <c r="S415" i="17" s="1"/>
  <c r="Q415" i="17"/>
  <c r="S414" i="17"/>
  <c r="R414" i="17"/>
  <c r="Q414" i="17"/>
  <c r="R413" i="17"/>
  <c r="S413" i="17" s="1"/>
  <c r="Q413" i="17"/>
  <c r="R412" i="17"/>
  <c r="S412" i="17" s="1"/>
  <c r="Q412" i="17"/>
  <c r="S411" i="17"/>
  <c r="R411" i="17"/>
  <c r="Q411" i="17"/>
  <c r="S410" i="17"/>
  <c r="R410" i="17"/>
  <c r="Q410" i="17"/>
  <c r="R409" i="17"/>
  <c r="Q409" i="17"/>
  <c r="S409" i="17" s="1"/>
  <c r="R408" i="17"/>
  <c r="Q408" i="17"/>
  <c r="S408" i="17" s="1"/>
  <c r="R407" i="17"/>
  <c r="Q407" i="17"/>
  <c r="S407" i="17" s="1"/>
  <c r="R406" i="17"/>
  <c r="S406" i="17" s="1"/>
  <c r="Q406" i="17"/>
  <c r="R405" i="17"/>
  <c r="Q405" i="17"/>
  <c r="R404" i="17"/>
  <c r="Q404" i="17"/>
  <c r="S404" i="17" s="1"/>
  <c r="R403" i="17"/>
  <c r="S403" i="17" s="1"/>
  <c r="Q403" i="17"/>
  <c r="R402" i="17"/>
  <c r="S402" i="17" s="1"/>
  <c r="Q402" i="17"/>
  <c r="R401" i="17"/>
  <c r="S401" i="17" s="1"/>
  <c r="Q401" i="17"/>
  <c r="S400" i="17"/>
  <c r="R400" i="17"/>
  <c r="Q400" i="17"/>
  <c r="S399" i="17"/>
  <c r="R399" i="17"/>
  <c r="Q399" i="17"/>
  <c r="R398" i="17"/>
  <c r="S398" i="17" s="1"/>
  <c r="Q398" i="17"/>
  <c r="R397" i="17"/>
  <c r="Q397" i="17"/>
  <c r="S396" i="17"/>
  <c r="R396" i="17"/>
  <c r="Q396" i="17"/>
  <c r="R395" i="17"/>
  <c r="S395" i="17" s="1"/>
  <c r="Q395" i="17"/>
  <c r="R394" i="17"/>
  <c r="S394" i="17" s="1"/>
  <c r="Q394" i="17"/>
  <c r="R393" i="17"/>
  <c r="Q393" i="17"/>
  <c r="S393" i="17" s="1"/>
  <c r="R392" i="17"/>
  <c r="S392" i="17" s="1"/>
  <c r="Q392" i="17"/>
  <c r="R391" i="17"/>
  <c r="S391" i="17" s="1"/>
  <c r="Q391" i="17"/>
  <c r="R390" i="17"/>
  <c r="S390" i="17" s="1"/>
  <c r="Q390" i="17"/>
  <c r="S389" i="17"/>
  <c r="R389" i="17"/>
  <c r="Q389" i="17"/>
  <c r="S388" i="17"/>
  <c r="R388" i="17"/>
  <c r="Q388" i="17"/>
  <c r="R387" i="17"/>
  <c r="S387" i="17" s="1"/>
  <c r="Q387" i="17"/>
  <c r="R386" i="17"/>
  <c r="S386" i="17" s="1"/>
  <c r="Q386" i="17"/>
  <c r="R385" i="17"/>
  <c r="Q385" i="17"/>
  <c r="S385" i="17" s="1"/>
  <c r="R384" i="17"/>
  <c r="S384" i="17" s="1"/>
  <c r="Q384" i="17"/>
  <c r="R383" i="17"/>
  <c r="S383" i="17" s="1"/>
  <c r="Q383" i="17"/>
  <c r="R382" i="17"/>
  <c r="S382" i="17" s="1"/>
  <c r="Q382" i="17"/>
  <c r="S381" i="17"/>
  <c r="R381" i="17"/>
  <c r="Q381" i="17"/>
  <c r="S380" i="17"/>
  <c r="R380" i="17"/>
  <c r="Q380" i="17"/>
  <c r="R379" i="17"/>
  <c r="S379" i="17" s="1"/>
  <c r="Q379" i="17"/>
  <c r="R378" i="17"/>
  <c r="S378" i="17" s="1"/>
  <c r="Q378" i="17"/>
  <c r="R377" i="17"/>
  <c r="Q377" i="17"/>
  <c r="S377" i="17" s="1"/>
  <c r="R376" i="17"/>
  <c r="S376" i="17" s="1"/>
  <c r="Q376" i="17"/>
  <c r="R375" i="17"/>
  <c r="S375" i="17" s="1"/>
  <c r="Q375" i="17"/>
  <c r="R374" i="17"/>
  <c r="S374" i="17" s="1"/>
  <c r="Q374" i="17"/>
  <c r="S373" i="17"/>
  <c r="R373" i="17"/>
  <c r="Q373" i="17"/>
  <c r="S372" i="17"/>
  <c r="R372" i="17"/>
  <c r="Q372" i="17"/>
  <c r="R371" i="17"/>
  <c r="S371" i="17" s="1"/>
  <c r="Q371" i="17"/>
  <c r="R370" i="17"/>
  <c r="S370" i="17" s="1"/>
  <c r="Q370" i="17"/>
  <c r="R369" i="17"/>
  <c r="Q369" i="17"/>
  <c r="S369" i="17" s="1"/>
  <c r="R368" i="17"/>
  <c r="S368" i="17" s="1"/>
  <c r="Q368" i="17"/>
  <c r="R367" i="17"/>
  <c r="S367" i="17" s="1"/>
  <c r="Q367" i="17"/>
  <c r="R366" i="17"/>
  <c r="S366" i="17" s="1"/>
  <c r="Q366" i="17"/>
  <c r="S365" i="17"/>
  <c r="R365" i="17"/>
  <c r="Q365" i="17"/>
  <c r="S364" i="17"/>
  <c r="R364" i="17"/>
  <c r="Q364" i="17"/>
  <c r="R363" i="17"/>
  <c r="S363" i="17" s="1"/>
  <c r="Q363" i="17"/>
  <c r="R362" i="17"/>
  <c r="S362" i="17" s="1"/>
  <c r="Q362" i="17"/>
  <c r="R361" i="17"/>
  <c r="Q361" i="17"/>
  <c r="S361" i="17" s="1"/>
  <c r="R360" i="17"/>
  <c r="S360" i="17" s="1"/>
  <c r="Q360" i="17"/>
  <c r="R359" i="17"/>
  <c r="S359" i="17" s="1"/>
  <c r="Q359" i="17"/>
  <c r="R358" i="17"/>
  <c r="S358" i="17" s="1"/>
  <c r="Q358" i="17"/>
  <c r="S357" i="17"/>
  <c r="R357" i="17"/>
  <c r="Q357" i="17"/>
  <c r="S356" i="17"/>
  <c r="R356" i="17"/>
  <c r="Q356" i="17"/>
  <c r="R355" i="17"/>
  <c r="S355" i="17" s="1"/>
  <c r="Q355" i="17"/>
  <c r="R354" i="17"/>
  <c r="S354" i="17" s="1"/>
  <c r="Q354" i="17"/>
  <c r="R353" i="17"/>
  <c r="Q353" i="17"/>
  <c r="S353" i="17" s="1"/>
  <c r="R352" i="17"/>
  <c r="S352" i="17" s="1"/>
  <c r="Q352" i="17"/>
  <c r="R351" i="17"/>
  <c r="S351" i="17" s="1"/>
  <c r="Q351" i="17"/>
  <c r="R350" i="17"/>
  <c r="S350" i="17" s="1"/>
  <c r="Q350" i="17"/>
  <c r="S349" i="17"/>
  <c r="R349" i="17"/>
  <c r="Q349" i="17"/>
  <c r="S348" i="17"/>
  <c r="R348" i="17"/>
  <c r="Q348" i="17"/>
  <c r="R347" i="17"/>
  <c r="S347" i="17" s="1"/>
  <c r="Q347" i="17"/>
  <c r="R346" i="17"/>
  <c r="S346" i="17" s="1"/>
  <c r="Q346" i="17"/>
  <c r="R345" i="17"/>
  <c r="Q345" i="17"/>
  <c r="S345" i="17" s="1"/>
  <c r="R344" i="17"/>
  <c r="S344" i="17" s="1"/>
  <c r="Q344" i="17"/>
  <c r="R343" i="17"/>
  <c r="S343" i="17" s="1"/>
  <c r="Q343" i="17"/>
  <c r="R342" i="17"/>
  <c r="S342" i="17" s="1"/>
  <c r="Q342" i="17"/>
  <c r="S341" i="17"/>
  <c r="R341" i="17"/>
  <c r="Q341" i="17"/>
  <c r="S340" i="17"/>
  <c r="R340" i="17"/>
  <c r="Q340" i="17"/>
  <c r="R339" i="17"/>
  <c r="S339" i="17" s="1"/>
  <c r="Q339" i="17"/>
  <c r="R338" i="17"/>
  <c r="S338" i="17" s="1"/>
  <c r="Q338" i="17"/>
  <c r="R337" i="17"/>
  <c r="Q337" i="17"/>
  <c r="S337" i="17" s="1"/>
  <c r="R336" i="17"/>
  <c r="S336" i="17" s="1"/>
  <c r="Q336" i="17"/>
  <c r="R335" i="17"/>
  <c r="S335" i="17" s="1"/>
  <c r="Q335" i="17"/>
  <c r="R334" i="17"/>
  <c r="S334" i="17" s="1"/>
  <c r="Q334" i="17"/>
  <c r="S333" i="17"/>
  <c r="R333" i="17"/>
  <c r="Q333" i="17"/>
  <c r="S332" i="17"/>
  <c r="R332" i="17"/>
  <c r="Q332" i="17"/>
  <c r="R331" i="17"/>
  <c r="S331" i="17" s="1"/>
  <c r="Q331" i="17"/>
  <c r="R330" i="17"/>
  <c r="Q330" i="17"/>
  <c r="S329" i="17"/>
  <c r="R329" i="17"/>
  <c r="Q329" i="17"/>
  <c r="R328" i="17"/>
  <c r="S328" i="17" s="1"/>
  <c r="Q328" i="17"/>
  <c r="R327" i="17"/>
  <c r="S327" i="17" s="1"/>
  <c r="Q327" i="17"/>
  <c r="S326" i="17"/>
  <c r="R326" i="17"/>
  <c r="Q326" i="17"/>
  <c r="R325" i="17"/>
  <c r="S325" i="17" s="1"/>
  <c r="Q325" i="17"/>
  <c r="R324" i="17"/>
  <c r="S324" i="17" s="1"/>
  <c r="Q324" i="17"/>
  <c r="R323" i="17"/>
  <c r="S323" i="17" s="1"/>
  <c r="Q323" i="17"/>
  <c r="S322" i="17"/>
  <c r="R322" i="17"/>
  <c r="Q322" i="17"/>
  <c r="S321" i="17"/>
  <c r="R321" i="17"/>
  <c r="Q321" i="17"/>
  <c r="R320" i="17"/>
  <c r="S320" i="17" s="1"/>
  <c r="Q320" i="17"/>
  <c r="R319" i="17"/>
  <c r="S319" i="17" s="1"/>
  <c r="Q319" i="17"/>
  <c r="S318" i="17"/>
  <c r="R318" i="17"/>
  <c r="Q318" i="17"/>
  <c r="R317" i="17"/>
  <c r="S317" i="17" s="1"/>
  <c r="Q317" i="17"/>
  <c r="R316" i="17"/>
  <c r="S316" i="17" s="1"/>
  <c r="Q316" i="17"/>
  <c r="R315" i="17"/>
  <c r="S315" i="17" s="1"/>
  <c r="Q315" i="17"/>
  <c r="S314" i="17"/>
  <c r="R314" i="17"/>
  <c r="Q314" i="17"/>
  <c r="S313" i="17"/>
  <c r="R313" i="17"/>
  <c r="Q313" i="17"/>
  <c r="R312" i="17"/>
  <c r="S312" i="17" s="1"/>
  <c r="Q312" i="17"/>
  <c r="R311" i="17"/>
  <c r="S311" i="17" s="1"/>
  <c r="Q311" i="17"/>
  <c r="S310" i="17"/>
  <c r="R310" i="17"/>
  <c r="Q310" i="17"/>
  <c r="R309" i="17"/>
  <c r="S309" i="17" s="1"/>
  <c r="Q309" i="17"/>
  <c r="R308" i="17"/>
  <c r="S308" i="17" s="1"/>
  <c r="Q308" i="17"/>
  <c r="R307" i="17"/>
  <c r="S307" i="17" s="1"/>
  <c r="Q307" i="17"/>
  <c r="S306" i="17"/>
  <c r="R306" i="17"/>
  <c r="Q306" i="17"/>
  <c r="S305" i="17"/>
  <c r="R305" i="17"/>
  <c r="Q305" i="17"/>
  <c r="R304" i="17"/>
  <c r="S304" i="17" s="1"/>
  <c r="Q304" i="17"/>
  <c r="R303" i="17"/>
  <c r="S303" i="17" s="1"/>
  <c r="Q303" i="17"/>
  <c r="S302" i="17"/>
  <c r="R302" i="17"/>
  <c r="Q302" i="17"/>
  <c r="R301" i="17"/>
  <c r="S301" i="17" s="1"/>
  <c r="Q301" i="17"/>
  <c r="R300" i="17"/>
  <c r="S300" i="17" s="1"/>
  <c r="Q300" i="17"/>
  <c r="R299" i="17"/>
  <c r="S299" i="17" s="1"/>
  <c r="Q299" i="17"/>
  <c r="S298" i="17"/>
  <c r="R298" i="17"/>
  <c r="Q298" i="17"/>
  <c r="S297" i="17"/>
  <c r="R297" i="17"/>
  <c r="Q297" i="17"/>
  <c r="R296" i="17"/>
  <c r="S296" i="17" s="1"/>
  <c r="Q296" i="17"/>
  <c r="R295" i="17"/>
  <c r="S295" i="17" s="1"/>
  <c r="Q295" i="17"/>
  <c r="S294" i="17"/>
  <c r="R294" i="17"/>
  <c r="Q294" i="17"/>
  <c r="R293" i="17"/>
  <c r="S293" i="17" s="1"/>
  <c r="Q293" i="17"/>
  <c r="R292" i="17"/>
  <c r="S292" i="17" s="1"/>
  <c r="Q292" i="17"/>
  <c r="R291" i="17"/>
  <c r="S291" i="17" s="1"/>
  <c r="Q291" i="17"/>
  <c r="S290" i="17"/>
  <c r="R290" i="17"/>
  <c r="Q290" i="17"/>
  <c r="S289" i="17"/>
  <c r="R289" i="17"/>
  <c r="Q289" i="17"/>
  <c r="R288" i="17"/>
  <c r="S288" i="17" s="1"/>
  <c r="Q288" i="17"/>
  <c r="R287" i="17"/>
  <c r="S287" i="17" s="1"/>
  <c r="Q287" i="17"/>
  <c r="S286" i="17"/>
  <c r="R286" i="17"/>
  <c r="Q286" i="17"/>
  <c r="R285" i="17"/>
  <c r="S285" i="17" s="1"/>
  <c r="Q285" i="17"/>
  <c r="R284" i="17"/>
  <c r="S284" i="17" s="1"/>
  <c r="Q284" i="17"/>
  <c r="R283" i="17"/>
  <c r="S283" i="17" s="1"/>
  <c r="Q283" i="17"/>
  <c r="S282" i="17"/>
  <c r="R282" i="17"/>
  <c r="Q282" i="17"/>
  <c r="S281" i="17"/>
  <c r="R281" i="17"/>
  <c r="Q281" i="17"/>
  <c r="R280" i="17"/>
  <c r="S280" i="17" s="1"/>
  <c r="Q280" i="17"/>
  <c r="R279" i="17"/>
  <c r="S279" i="17" s="1"/>
  <c r="Q279" i="17"/>
  <c r="S278" i="17"/>
  <c r="R278" i="17"/>
  <c r="Q278" i="17"/>
  <c r="R277" i="17"/>
  <c r="S277" i="17" s="1"/>
  <c r="Q277" i="17"/>
  <c r="R276" i="17"/>
  <c r="S276" i="17" s="1"/>
  <c r="Q276" i="17"/>
  <c r="R275" i="17"/>
  <c r="S275" i="17" s="1"/>
  <c r="Q275" i="17"/>
  <c r="S274" i="17"/>
  <c r="R274" i="17"/>
  <c r="Q274" i="17"/>
  <c r="S273" i="17"/>
  <c r="R273" i="17"/>
  <c r="Q273" i="17"/>
  <c r="R272" i="17"/>
  <c r="S272" i="17" s="1"/>
  <c r="Q272" i="17"/>
  <c r="R271" i="17"/>
  <c r="S271" i="17" s="1"/>
  <c r="Q271" i="17"/>
  <c r="S270" i="17"/>
  <c r="R270" i="17"/>
  <c r="Q270" i="17"/>
  <c r="R269" i="17"/>
  <c r="S269" i="17" s="1"/>
  <c r="Q269" i="17"/>
  <c r="R268" i="17"/>
  <c r="S268" i="17" s="1"/>
  <c r="Q268" i="17"/>
  <c r="R267" i="17"/>
  <c r="S267" i="17" s="1"/>
  <c r="Q267" i="17"/>
  <c r="S266" i="17"/>
  <c r="R266" i="17"/>
  <c r="Q266" i="17"/>
  <c r="S265" i="17"/>
  <c r="R265" i="17"/>
  <c r="Q265" i="17"/>
  <c r="R264" i="17"/>
  <c r="S264" i="17" s="1"/>
  <c r="Q264" i="17"/>
  <c r="R263" i="17"/>
  <c r="S263" i="17" s="1"/>
  <c r="Q263" i="17"/>
  <c r="S262" i="17"/>
  <c r="R262" i="17"/>
  <c r="Q262" i="17"/>
  <c r="R261" i="17"/>
  <c r="S261" i="17" s="1"/>
  <c r="Q261" i="17"/>
  <c r="R260" i="17"/>
  <c r="S260" i="17" s="1"/>
  <c r="Q260" i="17"/>
  <c r="R259" i="17"/>
  <c r="S259" i="17" s="1"/>
  <c r="Q259" i="17"/>
  <c r="S258" i="17"/>
  <c r="R258" i="17"/>
  <c r="Q258" i="17"/>
  <c r="S257" i="17"/>
  <c r="R257" i="17"/>
  <c r="Q257" i="17"/>
  <c r="R256" i="17"/>
  <c r="S256" i="17" s="1"/>
  <c r="Q256" i="17"/>
  <c r="R255" i="17"/>
  <c r="S255" i="17" s="1"/>
  <c r="Q255" i="17"/>
  <c r="S254" i="17"/>
  <c r="R254" i="17"/>
  <c r="Q254" i="17"/>
  <c r="R253" i="17"/>
  <c r="S253" i="17" s="1"/>
  <c r="Q253" i="17"/>
  <c r="R252" i="17"/>
  <c r="S252" i="17" s="1"/>
  <c r="Q252" i="17"/>
  <c r="R251" i="17"/>
  <c r="S251" i="17" s="1"/>
  <c r="Q251" i="17"/>
  <c r="S250" i="17"/>
  <c r="R250" i="17"/>
  <c r="Q250" i="17"/>
  <c r="S249" i="17"/>
  <c r="R249" i="17"/>
  <c r="Q249" i="17"/>
  <c r="R248" i="17"/>
  <c r="S248" i="17" s="1"/>
  <c r="Q248" i="17"/>
  <c r="R247" i="17"/>
  <c r="S247" i="17" s="1"/>
  <c r="Q247" i="17"/>
  <c r="S246" i="17"/>
  <c r="R246" i="17"/>
  <c r="Q246" i="17"/>
  <c r="R245" i="17"/>
  <c r="S245" i="17" s="1"/>
  <c r="Q245" i="17"/>
  <c r="R244" i="17"/>
  <c r="S244" i="17" s="1"/>
  <c r="Q244" i="17"/>
  <c r="R243" i="17"/>
  <c r="S243" i="17" s="1"/>
  <c r="Q243" i="17"/>
  <c r="S242" i="17"/>
  <c r="R242" i="17"/>
  <c r="Q242" i="17"/>
  <c r="S241" i="17"/>
  <c r="R241" i="17"/>
  <c r="Q241" i="17"/>
  <c r="R240" i="17"/>
  <c r="S240" i="17" s="1"/>
  <c r="Q240" i="17"/>
  <c r="R239" i="17"/>
  <c r="S239" i="17" s="1"/>
  <c r="Q239" i="17"/>
  <c r="S238" i="17"/>
  <c r="R238" i="17"/>
  <c r="Q238" i="17"/>
  <c r="R237" i="17"/>
  <c r="S237" i="17" s="1"/>
  <c r="Q237" i="17"/>
  <c r="R236" i="17"/>
  <c r="S236" i="17" s="1"/>
  <c r="Q236" i="17"/>
  <c r="R235" i="17"/>
  <c r="S235" i="17" s="1"/>
  <c r="Q235" i="17"/>
  <c r="S234" i="17"/>
  <c r="R234" i="17"/>
  <c r="Q234" i="17"/>
  <c r="S233" i="17"/>
  <c r="R233" i="17"/>
  <c r="Q233" i="17"/>
  <c r="R232" i="17"/>
  <c r="S232" i="17" s="1"/>
  <c r="Q232" i="17"/>
  <c r="R231" i="17"/>
  <c r="S231" i="17" s="1"/>
  <c r="Q231" i="17"/>
  <c r="S230" i="17"/>
  <c r="R230" i="17"/>
  <c r="Q230" i="17"/>
  <c r="R229" i="17"/>
  <c r="S229" i="17" s="1"/>
  <c r="Q229" i="17"/>
  <c r="R228" i="17"/>
  <c r="S228" i="17" s="1"/>
  <c r="Q228" i="17"/>
  <c r="R227" i="17"/>
  <c r="S227" i="17" s="1"/>
  <c r="Q227" i="17"/>
  <c r="S226" i="17"/>
  <c r="R226" i="17"/>
  <c r="Q226" i="17"/>
  <c r="S225" i="17"/>
  <c r="R225" i="17"/>
  <c r="Q225" i="17"/>
  <c r="R224" i="17"/>
  <c r="S224" i="17" s="1"/>
  <c r="Q224" i="17"/>
  <c r="R223" i="17"/>
  <c r="S223" i="17" s="1"/>
  <c r="Q223" i="17"/>
  <c r="S222" i="17"/>
  <c r="R222" i="17"/>
  <c r="Q222" i="17"/>
  <c r="R221" i="17"/>
  <c r="S221" i="17" s="1"/>
  <c r="Q221" i="17"/>
  <c r="R220" i="17"/>
  <c r="S220" i="17" s="1"/>
  <c r="Q220" i="17"/>
  <c r="R219" i="17"/>
  <c r="S219" i="17" s="1"/>
  <c r="Q219" i="17"/>
  <c r="S218" i="17"/>
  <c r="R218" i="17"/>
  <c r="Q218" i="17"/>
  <c r="S217" i="17"/>
  <c r="R217" i="17"/>
  <c r="Q217" i="17"/>
  <c r="R216" i="17"/>
  <c r="S216" i="17" s="1"/>
  <c r="Q216" i="17"/>
  <c r="R215" i="17"/>
  <c r="S215" i="17" s="1"/>
  <c r="Q215" i="17"/>
  <c r="S214" i="17"/>
  <c r="R214" i="17"/>
  <c r="Q214" i="17"/>
  <c r="R213" i="17"/>
  <c r="S213" i="17" s="1"/>
  <c r="Q213" i="17"/>
  <c r="R212" i="17"/>
  <c r="S212" i="17" s="1"/>
  <c r="Q212" i="17"/>
  <c r="R211" i="17"/>
  <c r="S211" i="17" s="1"/>
  <c r="Q211" i="17"/>
  <c r="S210" i="17"/>
  <c r="R210" i="17"/>
  <c r="Q210" i="17"/>
  <c r="S209" i="17"/>
  <c r="R209" i="17"/>
  <c r="Q209" i="17"/>
  <c r="R208" i="17"/>
  <c r="S208" i="17" s="1"/>
  <c r="Q208" i="17"/>
  <c r="R207" i="17"/>
  <c r="S207" i="17" s="1"/>
  <c r="Q207" i="17"/>
  <c r="S206" i="17"/>
  <c r="R206" i="17"/>
  <c r="Q206" i="17"/>
  <c r="R205" i="17"/>
  <c r="S205" i="17" s="1"/>
  <c r="Q205" i="17"/>
  <c r="R204" i="17"/>
  <c r="S204" i="17" s="1"/>
  <c r="Q204" i="17"/>
  <c r="R203" i="17"/>
  <c r="S203" i="17" s="1"/>
  <c r="Q203" i="17"/>
  <c r="S202" i="17"/>
  <c r="R202" i="17"/>
  <c r="Q202" i="17"/>
  <c r="S201" i="17"/>
  <c r="R201" i="17"/>
  <c r="Q201" i="17"/>
  <c r="R200" i="17"/>
  <c r="S200" i="17" s="1"/>
  <c r="Q200" i="17"/>
  <c r="R199" i="17"/>
  <c r="S199" i="17" s="1"/>
  <c r="Q199" i="17"/>
  <c r="S198" i="17"/>
  <c r="R198" i="17"/>
  <c r="Q198" i="17"/>
  <c r="R197" i="17"/>
  <c r="S197" i="17" s="1"/>
  <c r="Q197" i="17"/>
  <c r="R196" i="17"/>
  <c r="S196" i="17" s="1"/>
  <c r="Q196" i="17"/>
  <c r="R195" i="17"/>
  <c r="Q195" i="17"/>
  <c r="R194" i="17"/>
  <c r="S194" i="17" s="1"/>
  <c r="Q194" i="17"/>
  <c r="R193" i="17"/>
  <c r="S193" i="17" s="1"/>
  <c r="Q193" i="17"/>
  <c r="R192" i="17"/>
  <c r="S192" i="17" s="1"/>
  <c r="Q192" i="17"/>
  <c r="S191" i="17"/>
  <c r="R191" i="17"/>
  <c r="Q191" i="17"/>
  <c r="S190" i="17"/>
  <c r="R190" i="17"/>
  <c r="Q190" i="17"/>
  <c r="R189" i="17"/>
  <c r="S189" i="17" s="1"/>
  <c r="Q189" i="17"/>
  <c r="R188" i="17"/>
  <c r="S188" i="17" s="1"/>
  <c r="Q188" i="17"/>
  <c r="S187" i="17"/>
  <c r="R187" i="17"/>
  <c r="Q187" i="17"/>
  <c r="R186" i="17"/>
  <c r="S186" i="17" s="1"/>
  <c r="Q186" i="17"/>
  <c r="R185" i="17"/>
  <c r="S185" i="17" s="1"/>
  <c r="Q185" i="17"/>
  <c r="R184" i="17"/>
  <c r="S184" i="17" s="1"/>
  <c r="Q184" i="17"/>
  <c r="S183" i="17"/>
  <c r="R183" i="17"/>
  <c r="Q183" i="17"/>
  <c r="S182" i="17"/>
  <c r="R182" i="17"/>
  <c r="Q182" i="17"/>
  <c r="R181" i="17"/>
  <c r="S181" i="17" s="1"/>
  <c r="Q181" i="17"/>
  <c r="R180" i="17"/>
  <c r="S180" i="17" s="1"/>
  <c r="Q180" i="17"/>
  <c r="S179" i="17"/>
  <c r="R179" i="17"/>
  <c r="Q179" i="17"/>
  <c r="R178" i="17"/>
  <c r="S178" i="17" s="1"/>
  <c r="Q178" i="17"/>
  <c r="R177" i="17"/>
  <c r="S177" i="17" s="1"/>
  <c r="Q177" i="17"/>
  <c r="R176" i="17"/>
  <c r="S176" i="17" s="1"/>
  <c r="Q176" i="17"/>
  <c r="S175" i="17"/>
  <c r="R175" i="17"/>
  <c r="Q175" i="17"/>
  <c r="S174" i="17"/>
  <c r="R174" i="17"/>
  <c r="Q174" i="17"/>
  <c r="R173" i="17"/>
  <c r="S173" i="17" s="1"/>
  <c r="Q173" i="17"/>
  <c r="R172" i="17"/>
  <c r="S172" i="17" s="1"/>
  <c r="Q172" i="17"/>
  <c r="S171" i="17"/>
  <c r="R171" i="17"/>
  <c r="Q171" i="17"/>
  <c r="R170" i="17"/>
  <c r="S170" i="17" s="1"/>
  <c r="Q170" i="17"/>
  <c r="R169" i="17"/>
  <c r="S169" i="17" s="1"/>
  <c r="Q169" i="17"/>
  <c r="R168" i="17"/>
  <c r="S168" i="17" s="1"/>
  <c r="Q168" i="17"/>
  <c r="S167" i="17"/>
  <c r="R167" i="17"/>
  <c r="Q167" i="17"/>
  <c r="S166" i="17"/>
  <c r="R166" i="17"/>
  <c r="Q166" i="17"/>
  <c r="R165" i="17"/>
  <c r="S165" i="17" s="1"/>
  <c r="Q165" i="17"/>
  <c r="R164" i="17"/>
  <c r="S164" i="17" s="1"/>
  <c r="Q164" i="17"/>
  <c r="S163" i="17"/>
  <c r="R163" i="17"/>
  <c r="Q163" i="17"/>
  <c r="R162" i="17"/>
  <c r="S162" i="17" s="1"/>
  <c r="Q162" i="17"/>
  <c r="R161" i="17"/>
  <c r="S161" i="17" s="1"/>
  <c r="Q161" i="17"/>
  <c r="R160" i="17"/>
  <c r="S160" i="17" s="1"/>
  <c r="Q160" i="17"/>
  <c r="S159" i="17"/>
  <c r="R159" i="17"/>
  <c r="Q159" i="17"/>
  <c r="S158" i="17"/>
  <c r="R158" i="17"/>
  <c r="Q158" i="17"/>
  <c r="R157" i="17"/>
  <c r="S157" i="17" s="1"/>
  <c r="Q157" i="17"/>
  <c r="R156" i="17"/>
  <c r="S156" i="17" s="1"/>
  <c r="Q156" i="17"/>
  <c r="S155" i="17"/>
  <c r="R155" i="17"/>
  <c r="Q155" i="17"/>
  <c r="R154" i="17"/>
  <c r="S154" i="17" s="1"/>
  <c r="Q154" i="17"/>
  <c r="R153" i="17"/>
  <c r="S153" i="17" s="1"/>
  <c r="Q153" i="17"/>
  <c r="R152" i="17"/>
  <c r="S152" i="17" s="1"/>
  <c r="Q152" i="17"/>
  <c r="S151" i="17"/>
  <c r="R151" i="17"/>
  <c r="Q151" i="17"/>
  <c r="S150" i="17"/>
  <c r="R150" i="17"/>
  <c r="Q150" i="17"/>
  <c r="R149" i="17"/>
  <c r="S149" i="17" s="1"/>
  <c r="Q149" i="17"/>
  <c r="R148" i="17"/>
  <c r="S148" i="17" s="1"/>
  <c r="Q148" i="17"/>
  <c r="S147" i="17"/>
  <c r="R147" i="17"/>
  <c r="Q147" i="17"/>
  <c r="R146" i="17"/>
  <c r="S146" i="17" s="1"/>
  <c r="Q146" i="17"/>
  <c r="R145" i="17"/>
  <c r="S145" i="17" s="1"/>
  <c r="Q145" i="17"/>
  <c r="R144" i="17"/>
  <c r="S144" i="17" s="1"/>
  <c r="Q144" i="17"/>
  <c r="S143" i="17"/>
  <c r="R143" i="17"/>
  <c r="Q143" i="17"/>
  <c r="S142" i="17"/>
  <c r="R142" i="17"/>
  <c r="Q142" i="17"/>
  <c r="R141" i="17"/>
  <c r="S141" i="17" s="1"/>
  <c r="Q141" i="17"/>
  <c r="R140" i="17"/>
  <c r="S140" i="17" s="1"/>
  <c r="Q140" i="17"/>
  <c r="S139" i="17"/>
  <c r="R139" i="17"/>
  <c r="Q139" i="17"/>
  <c r="R138" i="17"/>
  <c r="S138" i="17" s="1"/>
  <c r="Q138" i="17"/>
  <c r="R137" i="17"/>
  <c r="S137" i="17" s="1"/>
  <c r="Q137" i="17"/>
  <c r="R136" i="17"/>
  <c r="S136" i="17" s="1"/>
  <c r="Q136" i="17"/>
  <c r="S135" i="17"/>
  <c r="R135" i="17"/>
  <c r="Q135" i="17"/>
  <c r="S134" i="17"/>
  <c r="R134" i="17"/>
  <c r="Q134" i="17"/>
  <c r="R133" i="17"/>
  <c r="S133" i="17" s="1"/>
  <c r="Q133" i="17"/>
  <c r="R132" i="17"/>
  <c r="S132" i="17" s="1"/>
  <c r="Q132" i="17"/>
  <c r="S131" i="17"/>
  <c r="R131" i="17"/>
  <c r="Q131" i="17"/>
  <c r="R130" i="17"/>
  <c r="S130" i="17" s="1"/>
  <c r="Q130" i="17"/>
  <c r="R129" i="17"/>
  <c r="S129" i="17" s="1"/>
  <c r="Q129" i="17"/>
  <c r="R128" i="17"/>
  <c r="S128" i="17" s="1"/>
  <c r="Q128" i="17"/>
  <c r="S127" i="17"/>
  <c r="R127" i="17"/>
  <c r="Q127" i="17"/>
  <c r="S126" i="17"/>
  <c r="R126" i="17"/>
  <c r="Q126" i="17"/>
  <c r="R125" i="17"/>
  <c r="S125" i="17" s="1"/>
  <c r="Q125" i="17"/>
  <c r="R124" i="17"/>
  <c r="S124" i="17" s="1"/>
  <c r="Q124" i="17"/>
  <c r="S123" i="17"/>
  <c r="R123" i="17"/>
  <c r="Q123" i="17"/>
  <c r="R122" i="17"/>
  <c r="S122" i="17" s="1"/>
  <c r="Q122" i="17"/>
  <c r="R121" i="17"/>
  <c r="S121" i="17" s="1"/>
  <c r="Q121" i="17"/>
  <c r="S120" i="17"/>
  <c r="R120" i="17"/>
  <c r="Q120" i="17"/>
  <c r="S119" i="17"/>
  <c r="R119" i="17"/>
  <c r="Q119" i="17"/>
  <c r="S118" i="17"/>
  <c r="R118" i="17"/>
  <c r="Q118" i="17"/>
  <c r="R117" i="17"/>
  <c r="S117" i="17" s="1"/>
  <c r="Q117" i="17"/>
  <c r="R116" i="17"/>
  <c r="S116" i="17" s="1"/>
  <c r="Q116" i="17"/>
  <c r="S115" i="17"/>
  <c r="R115" i="17"/>
  <c r="Q115" i="17"/>
  <c r="R114" i="17"/>
  <c r="S114" i="17" s="1"/>
  <c r="Q114" i="17"/>
  <c r="R113" i="17"/>
  <c r="S113" i="17" s="1"/>
  <c r="Q113" i="17"/>
  <c r="S112" i="17"/>
  <c r="R112" i="17"/>
  <c r="Q112" i="17"/>
  <c r="S111" i="17"/>
  <c r="R111" i="17"/>
  <c r="Q111" i="17"/>
  <c r="S110" i="17"/>
  <c r="R110" i="17"/>
  <c r="Q110" i="17"/>
  <c r="R109" i="17"/>
  <c r="S109" i="17" s="1"/>
  <c r="Q109" i="17"/>
  <c r="R108" i="17"/>
  <c r="S108" i="17" s="1"/>
  <c r="Q108" i="17"/>
  <c r="S107" i="17"/>
  <c r="R107" i="17"/>
  <c r="Q107" i="17"/>
  <c r="R106" i="17"/>
  <c r="S106" i="17" s="1"/>
  <c r="Q106" i="17"/>
  <c r="R105" i="17"/>
  <c r="S105" i="17" s="1"/>
  <c r="Q105" i="17"/>
  <c r="R104" i="17"/>
  <c r="S104" i="17" s="1"/>
  <c r="Q104" i="17"/>
  <c r="S103" i="17"/>
  <c r="R103" i="17"/>
  <c r="Q103" i="17"/>
  <c r="S102" i="17"/>
  <c r="R102" i="17"/>
  <c r="Q102" i="17"/>
  <c r="R101" i="17"/>
  <c r="S101" i="17" s="1"/>
  <c r="Q101" i="17"/>
  <c r="R100" i="17"/>
  <c r="S100" i="17" s="1"/>
  <c r="Q100" i="17"/>
  <c r="S99" i="17"/>
  <c r="R99" i="17"/>
  <c r="Q99" i="17"/>
  <c r="R98" i="17"/>
  <c r="S98" i="17" s="1"/>
  <c r="Q98" i="17"/>
  <c r="R97" i="17"/>
  <c r="S97" i="17" s="1"/>
  <c r="Q97" i="17"/>
  <c r="R96" i="17"/>
  <c r="S96" i="17" s="1"/>
  <c r="Q96" i="17"/>
  <c r="S95" i="17"/>
  <c r="R95" i="17"/>
  <c r="Q95" i="17"/>
  <c r="S94" i="17"/>
  <c r="R94" i="17"/>
  <c r="Q94" i="17"/>
  <c r="R93" i="17"/>
  <c r="S93" i="17" s="1"/>
  <c r="Q93" i="17"/>
  <c r="R92" i="17"/>
  <c r="S92" i="17" s="1"/>
  <c r="Q92" i="17"/>
  <c r="R91" i="17"/>
  <c r="Q91" i="17"/>
  <c r="R90" i="17"/>
  <c r="S90" i="17" s="1"/>
  <c r="Q90" i="17"/>
  <c r="R89" i="17"/>
  <c r="S89" i="17" s="1"/>
  <c r="Q89" i="17"/>
  <c r="S88" i="17"/>
  <c r="R88" i="17"/>
  <c r="Q88" i="17"/>
  <c r="R87" i="17"/>
  <c r="S87" i="17" s="1"/>
  <c r="Q87" i="17"/>
  <c r="R86" i="17"/>
  <c r="S86" i="17" s="1"/>
  <c r="Q86" i="17"/>
  <c r="R85" i="17"/>
  <c r="S85" i="17" s="1"/>
  <c r="Q85" i="17"/>
  <c r="S84" i="17"/>
  <c r="R84" i="17"/>
  <c r="Q84" i="17"/>
  <c r="S83" i="17"/>
  <c r="R83" i="17"/>
  <c r="Q83" i="17"/>
  <c r="R82" i="17"/>
  <c r="S82" i="17" s="1"/>
  <c r="Q82" i="17"/>
  <c r="R81" i="17"/>
  <c r="S81" i="17" s="1"/>
  <c r="Q81" i="17"/>
  <c r="S80" i="17"/>
  <c r="R80" i="17"/>
  <c r="Q80" i="17"/>
  <c r="R79" i="17"/>
  <c r="S79" i="17" s="1"/>
  <c r="Q79" i="17"/>
  <c r="R78" i="17"/>
  <c r="S78" i="17" s="1"/>
  <c r="Q78" i="17"/>
  <c r="R77" i="17"/>
  <c r="S77" i="17" s="1"/>
  <c r="Q77" i="17"/>
  <c r="S76" i="17"/>
  <c r="R76" i="17"/>
  <c r="Q76" i="17"/>
  <c r="S75" i="17"/>
  <c r="R75" i="17"/>
  <c r="Q75" i="17"/>
  <c r="R74" i="17"/>
  <c r="S74" i="17" s="1"/>
  <c r="Q74" i="17"/>
  <c r="R73" i="17"/>
  <c r="S73" i="17" s="1"/>
  <c r="Q73" i="17"/>
  <c r="S72" i="17"/>
  <c r="R72" i="17"/>
  <c r="Q72" i="17"/>
  <c r="R71" i="17"/>
  <c r="S71" i="17" s="1"/>
  <c r="Q71" i="17"/>
  <c r="R70" i="17"/>
  <c r="S70" i="17" s="1"/>
  <c r="Q70" i="17"/>
  <c r="R69" i="17"/>
  <c r="S69" i="17" s="1"/>
  <c r="Q69" i="17"/>
  <c r="S68" i="17"/>
  <c r="R68" i="17"/>
  <c r="Q68" i="17"/>
  <c r="S67" i="17"/>
  <c r="R67" i="17"/>
  <c r="Q67" i="17"/>
  <c r="R66" i="17"/>
  <c r="S66" i="17" s="1"/>
  <c r="Q66" i="17"/>
  <c r="R65" i="17"/>
  <c r="S65" i="17" s="1"/>
  <c r="Q65" i="17"/>
  <c r="S64" i="17"/>
  <c r="R64" i="17"/>
  <c r="Q64" i="17"/>
  <c r="R63" i="17"/>
  <c r="S63" i="17" s="1"/>
  <c r="Q63" i="17"/>
  <c r="R62" i="17"/>
  <c r="S62" i="17" s="1"/>
  <c r="Q62" i="17"/>
  <c r="R61" i="17"/>
  <c r="S61" i="17" s="1"/>
  <c r="Q61" i="17"/>
  <c r="S60" i="17"/>
  <c r="R60" i="17"/>
  <c r="Q60" i="17"/>
  <c r="S59" i="17"/>
  <c r="R59" i="17"/>
  <c r="Q59" i="17"/>
  <c r="R58" i="17"/>
  <c r="S58" i="17" s="1"/>
  <c r="Q58" i="17"/>
  <c r="R57" i="17"/>
  <c r="S57" i="17" s="1"/>
  <c r="Q57" i="17"/>
  <c r="S56" i="17"/>
  <c r="R56" i="17"/>
  <c r="Q56" i="17"/>
  <c r="R55" i="17"/>
  <c r="S55" i="17" s="1"/>
  <c r="Q55" i="17"/>
  <c r="R54" i="17"/>
  <c r="S54" i="17" s="1"/>
  <c r="Q54" i="17"/>
  <c r="R53" i="17"/>
  <c r="S53" i="17" s="1"/>
  <c r="Q53" i="17"/>
  <c r="S52" i="17"/>
  <c r="R52" i="17"/>
  <c r="Q52" i="17"/>
  <c r="S51" i="17"/>
  <c r="R51" i="17"/>
  <c r="Q51" i="17"/>
  <c r="R50" i="17"/>
  <c r="S50" i="17" s="1"/>
  <c r="Q50" i="17"/>
  <c r="R49" i="17"/>
  <c r="S49" i="17" s="1"/>
  <c r="Q49" i="17"/>
  <c r="S48" i="17"/>
  <c r="R48" i="17"/>
  <c r="Q48" i="17"/>
  <c r="R47" i="17"/>
  <c r="S47" i="17" s="1"/>
  <c r="Q47" i="17"/>
  <c r="R46" i="17"/>
  <c r="S46" i="17" s="1"/>
  <c r="Q46" i="17"/>
  <c r="R45" i="17"/>
  <c r="S45" i="17" s="1"/>
  <c r="Q45" i="17"/>
  <c r="S44" i="17"/>
  <c r="R44" i="17"/>
  <c r="Q44" i="17"/>
  <c r="S43" i="17"/>
  <c r="R43" i="17"/>
  <c r="Q43" i="17"/>
  <c r="R42" i="17"/>
  <c r="S42" i="17" s="1"/>
  <c r="Q42" i="17"/>
  <c r="R41" i="17"/>
  <c r="S41" i="17" s="1"/>
  <c r="Q41" i="17"/>
  <c r="S40" i="17"/>
  <c r="R40" i="17"/>
  <c r="Q40" i="17"/>
  <c r="R39" i="17"/>
  <c r="S39" i="17" s="1"/>
  <c r="Q39" i="17"/>
  <c r="R38" i="17"/>
  <c r="S38" i="17" s="1"/>
  <c r="Q38" i="17"/>
  <c r="R37" i="17"/>
  <c r="S37" i="17" s="1"/>
  <c r="Q37" i="17"/>
  <c r="S36" i="17"/>
  <c r="R36" i="17"/>
  <c r="Q36" i="17"/>
  <c r="S35" i="17"/>
  <c r="R35" i="17"/>
  <c r="Q35" i="17"/>
  <c r="R34" i="17"/>
  <c r="S34" i="17" s="1"/>
  <c r="Q34" i="17"/>
  <c r="R33" i="17"/>
  <c r="S33" i="17" s="1"/>
  <c r="Q33" i="17"/>
  <c r="S32" i="17"/>
  <c r="R32" i="17"/>
  <c r="Q32" i="17"/>
  <c r="R31" i="17"/>
  <c r="S31" i="17" s="1"/>
  <c r="Q31" i="17"/>
  <c r="R30" i="17"/>
  <c r="S30" i="17" s="1"/>
  <c r="Q30" i="17"/>
  <c r="R29" i="17"/>
  <c r="S29" i="17" s="1"/>
  <c r="Q29" i="17"/>
  <c r="S28" i="17"/>
  <c r="R28" i="17"/>
  <c r="Q28" i="17"/>
  <c r="S27" i="17"/>
  <c r="R27" i="17"/>
  <c r="Q27" i="17"/>
  <c r="R26" i="17"/>
  <c r="S26" i="17" s="1"/>
  <c r="Q26" i="17"/>
  <c r="R25" i="17"/>
  <c r="S25" i="17" s="1"/>
  <c r="Q25" i="17"/>
  <c r="S24" i="17"/>
  <c r="R24" i="17"/>
  <c r="Q24" i="17"/>
  <c r="R23" i="17"/>
  <c r="S23" i="17" s="1"/>
  <c r="Q23" i="17"/>
  <c r="R22" i="17"/>
  <c r="S22" i="17" s="1"/>
  <c r="Q22" i="17"/>
  <c r="R21" i="17"/>
  <c r="S21" i="17" s="1"/>
  <c r="Q21" i="17"/>
  <c r="S20" i="17"/>
  <c r="R20" i="17"/>
  <c r="Q20" i="17"/>
  <c r="S19" i="17"/>
  <c r="R19" i="17"/>
  <c r="Q19" i="17"/>
  <c r="R18" i="17"/>
  <c r="S18" i="17" s="1"/>
  <c r="Q18" i="17"/>
  <c r="R17" i="17"/>
  <c r="S17" i="17" s="1"/>
  <c r="Q17" i="17"/>
  <c r="S16" i="17"/>
  <c r="R16" i="17"/>
  <c r="Q16" i="17"/>
  <c r="R15" i="17"/>
  <c r="S15" i="17" s="1"/>
  <c r="Q15" i="17"/>
  <c r="R14" i="17"/>
  <c r="S14" i="17" s="1"/>
  <c r="Q14" i="17"/>
  <c r="R13" i="17"/>
  <c r="S13" i="17" s="1"/>
  <c r="Q13" i="17"/>
  <c r="S12" i="17"/>
  <c r="R12" i="17"/>
  <c r="Q12" i="17"/>
  <c r="S11" i="17"/>
  <c r="R11" i="17"/>
  <c r="Q11" i="17"/>
  <c r="R10" i="17"/>
  <c r="S10" i="17" s="1"/>
  <c r="Q10" i="17"/>
  <c r="R9" i="17"/>
  <c r="S9" i="17" s="1"/>
  <c r="Q9" i="17"/>
  <c r="S8" i="17"/>
  <c r="R8" i="17"/>
  <c r="Q8" i="17"/>
  <c r="R7" i="17"/>
  <c r="S7" i="17" s="1"/>
  <c r="Q7" i="17"/>
  <c r="R6" i="17"/>
  <c r="Q6" i="17"/>
  <c r="R5" i="17"/>
  <c r="S5" i="17" s="1"/>
  <c r="Q5" i="17"/>
  <c r="S4" i="17"/>
  <c r="R4" i="17"/>
  <c r="Q4" i="17"/>
  <c r="S397" i="17" l="1"/>
  <c r="S470" i="17"/>
  <c r="S473" i="17"/>
  <c r="S486" i="17"/>
  <c r="S489" i="17"/>
  <c r="S502" i="17"/>
  <c r="S505" i="17"/>
  <c r="S518" i="17"/>
  <c r="S521" i="17"/>
  <c r="S534" i="17"/>
  <c r="S537" i="17"/>
  <c r="S550" i="17"/>
  <c r="S553" i="17"/>
  <c r="S566" i="17"/>
  <c r="S601" i="17"/>
  <c r="S604" i="17"/>
  <c r="S665" i="17"/>
  <c r="S477" i="17"/>
  <c r="S577" i="17"/>
  <c r="S580" i="17"/>
  <c r="S617" i="17"/>
  <c r="S620" i="17"/>
  <c r="S681" i="17"/>
  <c r="S700" i="17"/>
  <c r="S716" i="17"/>
  <c r="S732" i="17"/>
  <c r="S748" i="17"/>
  <c r="S449" i="17"/>
  <c r="S462" i="17"/>
  <c r="S465" i="17"/>
  <c r="S593" i="17"/>
  <c r="S596" i="17"/>
  <c r="S657" i="17"/>
  <c r="S429" i="17"/>
  <c r="S478" i="17"/>
  <c r="S481" i="17"/>
  <c r="S494" i="17"/>
  <c r="S497" i="17"/>
  <c r="S510" i="17"/>
  <c r="S513" i="17"/>
  <c r="S526" i="17"/>
  <c r="S529" i="17"/>
  <c r="S542" i="17"/>
  <c r="S545" i="17"/>
  <c r="S558" i="17"/>
  <c r="S574" i="17"/>
  <c r="S633" i="17"/>
  <c r="S636" i="17"/>
  <c r="Q1843" i="17"/>
  <c r="R1843" i="17"/>
  <c r="S6" i="17"/>
  <c r="S405" i="17"/>
  <c r="S454" i="17"/>
  <c r="S457" i="17"/>
  <c r="S628" i="17"/>
  <c r="S689" i="17"/>
  <c r="S834" i="17"/>
  <c r="S849" i="17"/>
  <c r="S898" i="17"/>
  <c r="S913" i="17"/>
  <c r="S962" i="17"/>
  <c r="S977" i="17"/>
  <c r="S1026" i="17"/>
  <c r="S1044" i="17"/>
  <c r="S1081" i="17"/>
  <c r="S1084" i="17"/>
  <c r="S1097" i="17"/>
  <c r="S1140" i="17"/>
  <c r="S1178" i="17"/>
  <c r="S1224" i="17"/>
  <c r="S1521" i="17"/>
  <c r="S798" i="17"/>
  <c r="S850" i="17"/>
  <c r="S914" i="17"/>
  <c r="S978" i="17"/>
  <c r="S993" i="17"/>
  <c r="S1045" i="17"/>
  <c r="S1060" i="17"/>
  <c r="S1085" i="17"/>
  <c r="S1104" i="17"/>
  <c r="S1175" i="17"/>
  <c r="S1186" i="17"/>
  <c r="S1373" i="17"/>
  <c r="S1483" i="17"/>
  <c r="S1629" i="17"/>
  <c r="S1456" i="17"/>
  <c r="S1752" i="17"/>
  <c r="S1771" i="17"/>
  <c r="S842" i="17"/>
  <c r="S857" i="17"/>
  <c r="S906" i="17"/>
  <c r="S921" i="17"/>
  <c r="S970" i="17"/>
  <c r="S985" i="17"/>
  <c r="S1037" i="17"/>
  <c r="S1052" i="17"/>
  <c r="S1115" i="17"/>
  <c r="S1123" i="17"/>
  <c r="S1126" i="17"/>
  <c r="S1191" i="17"/>
  <c r="S1130" i="17"/>
  <c r="S1165" i="17"/>
  <c r="S1219" i="17"/>
  <c r="S1235" i="17"/>
  <c r="S1251" i="17"/>
  <c r="S1267" i="17"/>
  <c r="S1354" i="17"/>
  <c r="S1368" i="17"/>
  <c r="S1381" i="17"/>
  <c r="S1408" i="17"/>
  <c r="S1448" i="17"/>
  <c r="S1475" i="17"/>
  <c r="S1513" i="17"/>
  <c r="S1540" i="17"/>
  <c r="S1567" i="17"/>
  <c r="S1607" i="17"/>
  <c r="S1658" i="17"/>
  <c r="S1685" i="17"/>
  <c r="S1696" i="17"/>
  <c r="S1728" i="17"/>
  <c r="S1811" i="17"/>
  <c r="S1537" i="17"/>
  <c r="S1564" i="17"/>
  <c r="S1594" i="17"/>
  <c r="S1645" i="17"/>
  <c r="S1707" i="17"/>
  <c r="S1736" i="17"/>
  <c r="S1819" i="17"/>
  <c r="S1100" i="17"/>
  <c r="S1227" i="17"/>
  <c r="S1243" i="17"/>
  <c r="S1259" i="17"/>
  <c r="S1376" i="17"/>
  <c r="S1413" i="17"/>
  <c r="S1443" i="17"/>
  <c r="S1480" i="17"/>
  <c r="S1518" i="17"/>
  <c r="S1572" i="17"/>
  <c r="S1602" i="17"/>
  <c r="S1626" i="17"/>
  <c r="S1653" i="17"/>
  <c r="S1680" i="17"/>
  <c r="S1712" i="17"/>
  <c r="S1760" i="17"/>
  <c r="S1779" i="17"/>
  <c r="S1146" i="17"/>
  <c r="S1343" i="17"/>
  <c r="S1400" i="17"/>
  <c r="S1440" i="17"/>
  <c r="S1467" i="17"/>
  <c r="S1505" i="17"/>
  <c r="S1532" i="17"/>
  <c r="S1559" i="17"/>
  <c r="S1599" i="17"/>
  <c r="S1650" i="17"/>
  <c r="S1677" i="17"/>
  <c r="S1723" i="17"/>
  <c r="S1768" i="17"/>
  <c r="S1787" i="17"/>
  <c r="S1871" i="17"/>
  <c r="S2201" i="17"/>
  <c r="S2488" i="17"/>
  <c r="S2520" i="17"/>
  <c r="S2161" i="17"/>
  <c r="S2022" i="17"/>
  <c r="S2038" i="17"/>
  <c r="S2054" i="17"/>
  <c r="S2070" i="17"/>
  <c r="S2086" i="17"/>
  <c r="S2102" i="17"/>
  <c r="S2118" i="17"/>
  <c r="S1869" i="17"/>
  <c r="S2193" i="17"/>
  <c r="S1870" i="17"/>
  <c r="S2017" i="17"/>
  <c r="S1843" i="17" l="1"/>
</calcChain>
</file>

<file path=xl/sharedStrings.xml><?xml version="1.0" encoding="utf-8"?>
<sst xmlns="http://schemas.openxmlformats.org/spreadsheetml/2006/main" count="36929" uniqueCount="6477">
  <si>
    <t>Part Number</t>
  </si>
  <si>
    <t>Product Description</t>
  </si>
  <si>
    <t>Unit of Measure - Standard</t>
  </si>
  <si>
    <t>Qty Sales SU</t>
  </si>
  <si>
    <t>Unit of Measure - Alternate</t>
  </si>
  <si>
    <t>Qty Sales AU</t>
  </si>
  <si>
    <t>Unit of Measure Conv Factor (# SU in AU)</t>
  </si>
  <si>
    <t>Total LTM NOV 2020 - OCT 2021 Sales $</t>
  </si>
  <si>
    <t>Vendor Description</t>
  </si>
  <si>
    <t>Commodity Code Primary Description</t>
  </si>
  <si>
    <t>Rebate Indicator</t>
  </si>
  <si>
    <t>Current Hot List Indicator</t>
  </si>
  <si>
    <t>2021 SU Pitt Price</t>
  </si>
  <si>
    <t>2021 AU Pitt Price</t>
  </si>
  <si>
    <t>2022 SU Pitt Price</t>
  </si>
  <si>
    <t>2022 AU Pitt Price</t>
  </si>
  <si>
    <t>Total Ext 2021 Price</t>
  </si>
  <si>
    <t>Total Ext 2022 Price</t>
  </si>
  <si>
    <t>% Price Increase</t>
  </si>
  <si>
    <t>Note</t>
  </si>
  <si>
    <t>02707430</t>
  </si>
  <si>
    <t>200UL TIP STER FLTR 960/PK</t>
  </si>
  <si>
    <t>PK</t>
  </si>
  <si>
    <t>CS</t>
  </si>
  <si>
    <t xml:space="preserve">THERMO SCI ROCHESTER                    </t>
  </si>
  <si>
    <t>Glass, Plastic, and Liquid Handling</t>
  </si>
  <si>
    <t>N</t>
  </si>
  <si>
    <t>12565383</t>
  </si>
  <si>
    <t>PLATE F96 TC W/LID ST 160/CS</t>
  </si>
  <si>
    <t xml:space="preserve">THERMO SCI CELL CULT PLASTICS           </t>
  </si>
  <si>
    <t>12600002</t>
  </si>
  <si>
    <t>NUNC EASYDISH 100X15 TC 150/CS</t>
  </si>
  <si>
    <t>Y</t>
  </si>
  <si>
    <t>02923204</t>
  </si>
  <si>
    <t>10MLPIPETTE, PAPER PEEL CS200</t>
  </si>
  <si>
    <t>19048431</t>
  </si>
  <si>
    <t>WIPERS KIMTECH PREP 500/CS</t>
  </si>
  <si>
    <t xml:space="preserve">KIMBERLY CLARK AWAY FROM HOME DIVISION  </t>
  </si>
  <si>
    <t>Safety</t>
  </si>
  <si>
    <t>1255015</t>
  </si>
  <si>
    <t>SLIDE SUPERFR + 25X75MM 144/PK</t>
  </si>
  <si>
    <t xml:space="preserve">NEW ERIE SCIENTIFIC LLC                 </t>
  </si>
  <si>
    <t>02707432</t>
  </si>
  <si>
    <t>20UL TIP STER FLTR 960/PK</t>
  </si>
  <si>
    <t xml:space="preserve">THERMO SCI MBP                          </t>
  </si>
  <si>
    <t>02923205</t>
  </si>
  <si>
    <t>25MLPIPETTE, PAPER PEEL CS200</t>
  </si>
  <si>
    <t>R12587</t>
  </si>
  <si>
    <t>M4RT TNPT SKRTD TB LILAC 72/PK</t>
  </si>
  <si>
    <t xml:space="preserve">THERMO SCI REMEL                        </t>
  </si>
  <si>
    <t>Life Science and Clinical Research</t>
  </si>
  <si>
    <t>02923203</t>
  </si>
  <si>
    <t>5MLPIPETTE, PAPER PEEL CS200</t>
  </si>
  <si>
    <t>02685125</t>
  </si>
  <si>
    <t>VAC CPT SOD CIT BLUE8ML60/CSRX</t>
  </si>
  <si>
    <t xml:space="preserve">BD VACUTAINER LABWARE MEDICAL           </t>
  </si>
  <si>
    <t>45001750</t>
  </si>
  <si>
    <t>FICOLL PAQUE PLUS 6X500ML PK 6</t>
  </si>
  <si>
    <t xml:space="preserve">GLOBAL LIFE SCIENCES SOLUTIONS USA LLC  </t>
  </si>
  <si>
    <t>USBP1025CF</t>
  </si>
  <si>
    <t>25GSM ISO GOWN 400/CS</t>
  </si>
  <si>
    <t xml:space="preserve">COLLABORATIVE PROMO SOLUTIONS LLC       </t>
  </si>
  <si>
    <t>02923206</t>
  </si>
  <si>
    <t>50MLPIPETTE, PAPER PEEL CS100</t>
  </si>
  <si>
    <t>22363548</t>
  </si>
  <si>
    <t>CELL STRAINER 70UM STER 50/CS</t>
  </si>
  <si>
    <t xml:space="preserve">THERMO FISHER SCIENTIFIC (CHINA) CO LTD </t>
  </si>
  <si>
    <t>1367811E</t>
  </si>
  <si>
    <t>PIPET STER 10ML(0.1GRAD)200/CS</t>
  </si>
  <si>
    <t xml:space="preserve">CORNING LIFE SCIENCES PLASTIC           </t>
  </si>
  <si>
    <t>NC0423272</t>
  </si>
  <si>
    <t>MSA OXYGEN SENSOR A-ULTX-SENS-</t>
  </si>
  <si>
    <t>EA</t>
  </si>
  <si>
    <t xml:space="preserve">MINE SAFETY APPLIANCES COMPANY          </t>
  </si>
  <si>
    <t>01828E</t>
  </si>
  <si>
    <t>BG AUTO PP RED 37X48 100/CS</t>
  </si>
  <si>
    <t xml:space="preserve">MEDEGEN MEDICAL PRODUCTS                </t>
  </si>
  <si>
    <t>Lab Consumables</t>
  </si>
  <si>
    <t>13811164</t>
  </si>
  <si>
    <t>ART 1000 RCH BAR TIPS RK 768PK</t>
  </si>
  <si>
    <t>12565167N</t>
  </si>
  <si>
    <t>CRYOTUBE 1.8ML RND INTHD 450PK</t>
  </si>
  <si>
    <t>299550</t>
  </si>
  <si>
    <t>NS 1738 50 MG</t>
  </si>
  <si>
    <t xml:space="preserve">R&amp;D SYSTEMS                             </t>
  </si>
  <si>
    <t>Chemicals</t>
  </si>
  <si>
    <t>02707431</t>
  </si>
  <si>
    <t>100UL TIP STER FLTR 960/PK</t>
  </si>
  <si>
    <t>1368115E</t>
  </si>
  <si>
    <t>PIPET-AID PORTABLE MDL XP 110V</t>
  </si>
  <si>
    <t xml:space="preserve">DRUMMOND SCIENTIFIC COMPANY             </t>
  </si>
  <si>
    <t>087722C</t>
  </si>
  <si>
    <t>TC PLATE W/LID 96 WELLS 50/CS</t>
  </si>
  <si>
    <t xml:space="preserve">CORNING LIFE SCIENCES DL                </t>
  </si>
  <si>
    <t>22349820</t>
  </si>
  <si>
    <t>SWAB FLOCK REGULAR 100/PK   RX</t>
  </si>
  <si>
    <t xml:space="preserve">BD DIAGNOSTIC SYSTEMS                   </t>
  </si>
  <si>
    <t>Extraordinary Cost Increase</t>
  </si>
  <si>
    <t>DG100B</t>
  </si>
  <si>
    <t>HIGF-I/IGF-1 QKIT 1 KT</t>
  </si>
  <si>
    <t>08774552</t>
  </si>
  <si>
    <t>BD MATRIGEL HESC-QUALIFIED</t>
  </si>
  <si>
    <t xml:space="preserve">DISCOVERY LABWARE                       </t>
  </si>
  <si>
    <t>1495951D</t>
  </si>
  <si>
    <t>CPT CEL SEP TB SOD HEP 60/CSRX</t>
  </si>
  <si>
    <t>1367811</t>
  </si>
  <si>
    <t>PIPET STER 25ML(0.08GRAD)200CS</t>
  </si>
  <si>
    <t>1367811D</t>
  </si>
  <si>
    <t>PIPET SER STL 1/10 5ML 200/CS</t>
  </si>
  <si>
    <t>05408129</t>
  </si>
  <si>
    <t>MCT N/S 1.5ML NAT 500/PKMCT</t>
  </si>
  <si>
    <t>03395464</t>
  </si>
  <si>
    <t>81PL CRYO FIBERBOX WT 5X5X2</t>
  </si>
  <si>
    <t xml:space="preserve">THERMO SCI ASHEVILLE                    </t>
  </si>
  <si>
    <t>Equipment and Instruments</t>
  </si>
  <si>
    <t>FB0875713</t>
  </si>
  <si>
    <t>PETRI DISH,100X15MM,SLIP,500CS</t>
  </si>
  <si>
    <t>CB40230C</t>
  </si>
  <si>
    <t>GRO FACTOR RE/MATRIGEL MATRIX</t>
  </si>
  <si>
    <t>338AC050</t>
  </si>
  <si>
    <t>RH/M/RACTIVIN A 50 UG</t>
  </si>
  <si>
    <t>455950</t>
  </si>
  <si>
    <t>GNF 5837 50 MG</t>
  </si>
  <si>
    <t>13698791</t>
  </si>
  <si>
    <t>EP LOBND GNOMC TB 1.5ML 250/PK</t>
  </si>
  <si>
    <t xml:space="preserve">EPPENDORF NORTH AMERICA BIOTOOLS        </t>
  </si>
  <si>
    <t>02707420</t>
  </si>
  <si>
    <t>200UL TIP RACK RELOAD 960/PK</t>
  </si>
  <si>
    <t>PI34095</t>
  </si>
  <si>
    <t>SUPERSIGNAL WEST FEMTO</t>
  </si>
  <si>
    <t xml:space="preserve">THERMO SCI PIERCE BIOTECH               </t>
  </si>
  <si>
    <t>212361</t>
  </si>
  <si>
    <t>TIP ART 200UL STL WTRY 960/PK</t>
  </si>
  <si>
    <t>F167360G</t>
  </si>
  <si>
    <t>PIPETMAN G 4-PIPETTE KIT</t>
  </si>
  <si>
    <t xml:space="preserve">GILSON INC                              </t>
  </si>
  <si>
    <t>1367811F</t>
  </si>
  <si>
    <t>PIPET WRAP 50ML(0.5GRAD)100/CS</t>
  </si>
  <si>
    <t>22037246</t>
  </si>
  <si>
    <t>CLIP CRNR ADHESION SLD 144/PK</t>
  </si>
  <si>
    <t>632950</t>
  </si>
  <si>
    <t>CLOZAPINE N-OXIDE DIHYD 50 MG</t>
  </si>
  <si>
    <t>19033016</t>
  </si>
  <si>
    <t>WIPE POLYSAT 9INX 11IN</t>
  </si>
  <si>
    <t xml:space="preserve">ITW TEXWIPE COMPANY                     </t>
  </si>
  <si>
    <t>03395465</t>
  </si>
  <si>
    <t>100 PL CRYO FIBERBOX WT 5X5X2</t>
  </si>
  <si>
    <t>FB0875712</t>
  </si>
  <si>
    <t>PETRI DISH 100X15MM STACK 500</t>
  </si>
  <si>
    <t>DF0140010</t>
  </si>
  <si>
    <t>AGAR 1 LB</t>
  </si>
  <si>
    <t>08757188</t>
  </si>
  <si>
    <t>STL TSA IN 100MM STYLE C/PK</t>
  </si>
  <si>
    <t>0337758</t>
  </si>
  <si>
    <t>VIAL CLR RNDBTM 6X32MM 100/PK</t>
  </si>
  <si>
    <t xml:space="preserve">THERMO SCI NATIONAL SCIENTIFIC          </t>
  </si>
  <si>
    <t>Chromatography</t>
  </si>
  <si>
    <t>12567501</t>
  </si>
  <si>
    <t>2.0ML CRYOVIAL INT THRD 100PK</t>
  </si>
  <si>
    <t>1690HMB050</t>
  </si>
  <si>
    <t>RHHMGB1, CF 50 UG</t>
  </si>
  <si>
    <t>LXSAHM02</t>
  </si>
  <si>
    <t>HMAGLXSA 2 PLEX</t>
  </si>
  <si>
    <t>14955234</t>
  </si>
  <si>
    <t>10 ML SEROLOGICAL PIPET 200/CS</t>
  </si>
  <si>
    <t>0265732</t>
  </si>
  <si>
    <t>VAC K2EDTA LV CLR 10ML100/PKRX</t>
  </si>
  <si>
    <t>PI34096</t>
  </si>
  <si>
    <t>M1057150001</t>
  </si>
  <si>
    <t>TLC SILICA GEL 60 GLA 25PC/EA</t>
  </si>
  <si>
    <t xml:space="preserve">EMD MILLIPORE CORPORATION               </t>
  </si>
  <si>
    <t>BD367338</t>
  </si>
  <si>
    <t>PBBCS 21X.75GU 7 50PK       RX</t>
  </si>
  <si>
    <t>1367820D</t>
  </si>
  <si>
    <t>PIPET DISP 9 IN 1440/CS</t>
  </si>
  <si>
    <t xml:space="preserve">DWK LIFE SCIENCES LLC                   </t>
  </si>
  <si>
    <t>B367344</t>
  </si>
  <si>
    <t>PBBCS LUR21GX.75  12TB 50/PKRX</t>
  </si>
  <si>
    <t>12888001A</t>
  </si>
  <si>
    <t>FACEMASK 3 PLY EARLOOP</t>
  </si>
  <si>
    <t xml:space="preserve">ECO PARK S PTE LTD                      </t>
  </si>
  <si>
    <t>AS519</t>
  </si>
  <si>
    <t>SHELL VIAL WIDE BULK 500/CS</t>
  </si>
  <si>
    <t xml:space="preserve">PARTER MEDICAL                          </t>
  </si>
  <si>
    <t>13762722</t>
  </si>
  <si>
    <t>EXTENDED WARRANTY INCUBATOR</t>
  </si>
  <si>
    <t>Services</t>
  </si>
  <si>
    <t>UFC901024</t>
  </si>
  <si>
    <t>AMICN ULTRA CNTRFUGL 15ML 24PK</t>
  </si>
  <si>
    <t xml:space="preserve">EMD MILLIPORE CORP                      </t>
  </si>
  <si>
    <t>AAJ1448922</t>
  </si>
  <si>
    <t>DEXTRAN SFAT SOD SLT THER 100G</t>
  </si>
  <si>
    <t xml:space="preserve">ALFA AESAR                              </t>
  </si>
  <si>
    <t>08757187</t>
  </si>
  <si>
    <t>STRL TSA RODAC WLPOLY 100PK</t>
  </si>
  <si>
    <t>08100241</t>
  </si>
  <si>
    <t>CELL SCRAPER INDIV WRAP 100/CS</t>
  </si>
  <si>
    <t xml:space="preserve">ZHEJIANG GONGDONG MEDICAL TECH CO LTD   </t>
  </si>
  <si>
    <t>212362A</t>
  </si>
  <si>
    <t>TIP FLT 1000UL 800/PK</t>
  </si>
  <si>
    <t>45001747</t>
  </si>
  <si>
    <t>PERCOLL 1 L</t>
  </si>
  <si>
    <t>B367365</t>
  </si>
  <si>
    <t>BL COL ST PB21X.75 12IN50PK RX</t>
  </si>
  <si>
    <t>033759D</t>
  </si>
  <si>
    <t>VIAL PLASTIC W/GLASS 100/PK</t>
  </si>
  <si>
    <t>13681501</t>
  </si>
  <si>
    <t>PIPT BASIN STERILE PS 50ML80CS</t>
  </si>
  <si>
    <t>033377P</t>
  </si>
  <si>
    <t>VIAL CRYOGENIC BULK 2.0ML M/CS</t>
  </si>
  <si>
    <t>22027991</t>
  </si>
  <si>
    <t>SCALPEL SAFETY SZ 21 STL 10/PK</t>
  </si>
  <si>
    <t xml:space="preserve">ASPEN SURGICAL PRODUCTS                 </t>
  </si>
  <si>
    <t>PI88817</t>
  </si>
  <si>
    <t>PIERCE STREPTAVIDIN MAGNETIC B</t>
  </si>
  <si>
    <t>BDB747202</t>
  </si>
  <si>
    <t>HU CD4 BV750 L200 50UG</t>
  </si>
  <si>
    <t xml:space="preserve">BD CELL ANALYSIS                        </t>
  </si>
  <si>
    <t>FB14955202</t>
  </si>
  <si>
    <t>FB MOTORIZED PIPET FILLER</t>
  </si>
  <si>
    <t xml:space="preserve">ACCUMAX LAB TECHNOLOGY                  </t>
  </si>
  <si>
    <t>19072338</t>
  </si>
  <si>
    <t>9210PL 37192 PARTRESP N95</t>
  </si>
  <si>
    <t xml:space="preserve">THREE M COMPANY                         </t>
  </si>
  <si>
    <t>G334</t>
  </si>
  <si>
    <t>GLYCEROL CERTIFIED ACS 4L</t>
  </si>
  <si>
    <t xml:space="preserve">THERMO SCI FAIRLAWN CHEMICALS           </t>
  </si>
  <si>
    <t>22363547</t>
  </si>
  <si>
    <t>CELL STRAINER 40UM STER 50/CS</t>
  </si>
  <si>
    <t>F530L</t>
  </si>
  <si>
    <t>PHUSION HIGH-FIDELITY POL 500U</t>
  </si>
  <si>
    <t xml:space="preserve">THERMO SCI MOLECULAR BIO (FERM)         </t>
  </si>
  <si>
    <t>17987209</t>
  </si>
  <si>
    <t>FULL FACESHIELD 7.5 288/CSFULL</t>
  </si>
  <si>
    <t xml:space="preserve">BERKLEY MEDICAL RESOURCES INC           </t>
  </si>
  <si>
    <t>0268878</t>
  </si>
  <si>
    <t>PROTECTED DISPO SCALPELS 10/PK</t>
  </si>
  <si>
    <t>2203114</t>
  </si>
  <si>
    <t>UNIV VIRAL TRANSPORT 50/PK</t>
  </si>
  <si>
    <t>14388100</t>
  </si>
  <si>
    <t>FISHERBRAND ELITE PIPETTE KIT</t>
  </si>
  <si>
    <t xml:space="preserve">THERMO SCI LABSYSTEMS LH                </t>
  </si>
  <si>
    <t>14955233</t>
  </si>
  <si>
    <t>5 ML SEROLOGICAL PIPET 200/CS</t>
  </si>
  <si>
    <t>12565170N</t>
  </si>
  <si>
    <t>CRYOTUBE 1.8ML INTHD 500/PK</t>
  </si>
  <si>
    <t>PI88518</t>
  </si>
  <si>
    <t>PVDF MEMBRANE</t>
  </si>
  <si>
    <t>3052835</t>
  </si>
  <si>
    <t>MX35 PREMIER+ LP BLADES 50/CS</t>
  </si>
  <si>
    <t xml:space="preserve">RICHARD ALLAN SCIENTIFIC LLC            </t>
  </si>
  <si>
    <t>F167380G</t>
  </si>
  <si>
    <t>PIPETMAN CLASSIC 4 PK KIT</t>
  </si>
  <si>
    <t>19121069</t>
  </si>
  <si>
    <t>SHOECVR PP BL XL 50PR/PK</t>
  </si>
  <si>
    <t xml:space="preserve">CT INTERNATIONAL                        </t>
  </si>
  <si>
    <t>PI46430</t>
  </si>
  <si>
    <t>RESTORE PLUS STRIPPING 500ML</t>
  </si>
  <si>
    <t>026896</t>
  </si>
  <si>
    <t>NA HEP PLUS10ML16X100 100/PKRX</t>
  </si>
  <si>
    <t>TCPCEN2</t>
  </si>
  <si>
    <t>ULS TOTAL CARE PLAN GP CW CEN</t>
  </si>
  <si>
    <t>055398</t>
  </si>
  <si>
    <t>CENT TUBE PP FLTP 50ML 500/CS</t>
  </si>
  <si>
    <t>IPVH00010</t>
  </si>
  <si>
    <t>FLTR SHEET IPVH 1ROLL/EA</t>
  </si>
  <si>
    <t>5036WN010</t>
  </si>
  <si>
    <t>RHWNT-3A 10 UG</t>
  </si>
  <si>
    <t>353301002</t>
  </si>
  <si>
    <t>CULTREX PATHCLEAR BME R 10 ML</t>
  </si>
  <si>
    <t>MAB989500</t>
  </si>
  <si>
    <t>MAMPHIREGULIN MAB 500 UG</t>
  </si>
  <si>
    <t>45001749</t>
  </si>
  <si>
    <t>FICOLL-PAQUE PLUS 6X100 ML PK6</t>
  </si>
  <si>
    <t>CB40234</t>
  </si>
  <si>
    <t>MATRIGEL MATRIX 10ML</t>
  </si>
  <si>
    <t>02675185</t>
  </si>
  <si>
    <t>MCROTNR SST W/GARD CLS 50/PKRX</t>
  </si>
  <si>
    <t>13681508</t>
  </si>
  <si>
    <t>REAGENT RESERVOIR 25ML ST IND</t>
  </si>
  <si>
    <t>15497022</t>
  </si>
  <si>
    <t>NAPCO 8000 HEPA FILTER</t>
  </si>
  <si>
    <t>Lab Appliances</t>
  </si>
  <si>
    <t>PRN2515</t>
  </si>
  <si>
    <t>R/RNASIN RIBO-INHIBITOR 10000U</t>
  </si>
  <si>
    <t xml:space="preserve">PROMEGA CORPORATION                     </t>
  </si>
  <si>
    <t>11878136</t>
  </si>
  <si>
    <t>LXP CRYO-PCR 1X.5 .375DIALXP</t>
  </si>
  <si>
    <t xml:space="preserve">BRADY WORLDWIDE INC                     </t>
  </si>
  <si>
    <t>CB354249</t>
  </si>
  <si>
    <t>COLGN I HIGH PROTEIN RAT TAIL</t>
  </si>
  <si>
    <t>0644319</t>
  </si>
  <si>
    <t>FB50MLTBE PP\FLAT\GRD\S 500CS</t>
  </si>
  <si>
    <t>AS275</t>
  </si>
  <si>
    <t>BUZZPLGS FOR WDE PLS VL 1000CS</t>
  </si>
  <si>
    <t xml:space="preserve">POREX TECHNOLOGIES CORP                 </t>
  </si>
  <si>
    <t>0553913</t>
  </si>
  <si>
    <t>CNT TB PP FLTP 50ML BLK 500/CS</t>
  </si>
  <si>
    <t>3053835</t>
  </si>
  <si>
    <t>MX35 ULTRA LP MICRO BLADE 50CS</t>
  </si>
  <si>
    <t>14823434</t>
  </si>
  <si>
    <t>SYRINGE SLIP TIP 1ML 200/PK RX</t>
  </si>
  <si>
    <t>026853B</t>
  </si>
  <si>
    <t>VAC TUBE GRN 10ML 100/PK    RX</t>
  </si>
  <si>
    <t>S2GVU05RE</t>
  </si>
  <si>
    <t>STERICUPGV500MLDURAPOREPVDPK12</t>
  </si>
  <si>
    <t>06666C</t>
  </si>
  <si>
    <t>KIMWIPE EX-L 15INX17IN 140PK</t>
  </si>
  <si>
    <t>1496127</t>
  </si>
  <si>
    <t>TUBE CULT DSP 13X100MM 1000/CS</t>
  </si>
  <si>
    <t>PI34580</t>
  </si>
  <si>
    <t>SUPERSIGNAL WEST PICO PLUS</t>
  </si>
  <si>
    <t>1167824A</t>
  </si>
  <si>
    <t>2IN CARDBOARD BOX 12PK</t>
  </si>
  <si>
    <t>1590110R</t>
  </si>
  <si>
    <t>RAINBOW PACK 25MMX13M 12/CS</t>
  </si>
  <si>
    <t xml:space="preserve">NEVS INK INC                            </t>
  </si>
  <si>
    <t>FB0875711A</t>
  </si>
  <si>
    <t>100X 15MM, SQUARE 500/CS</t>
  </si>
  <si>
    <t>FB012927</t>
  </si>
  <si>
    <t>6 WELL TC MULTIDISH 100/CS</t>
  </si>
  <si>
    <t>23100124</t>
  </si>
  <si>
    <t>SUPER SANI-CLOTH LG 160/PKSUP</t>
  </si>
  <si>
    <t xml:space="preserve">PROFESSIONAL DISPOSABLES INTL INC       </t>
  </si>
  <si>
    <t>12141368</t>
  </si>
  <si>
    <t>PELLET PSTLE W TB 1.5 ML 100CS</t>
  </si>
  <si>
    <t>0268321</t>
  </si>
  <si>
    <t>BD S-L 23G W/HLD 25/PK      RX</t>
  </si>
  <si>
    <t>PIA32965</t>
  </si>
  <si>
    <t>PIERCE PRO INH TBLTS EDTA-FREE</t>
  </si>
  <si>
    <t>FCSTM0303</t>
  </si>
  <si>
    <t>HCYTOKINE A MAG LXPA KI 3 PLEX</t>
  </si>
  <si>
    <t>1482330</t>
  </si>
  <si>
    <t>SYR 1ML LR-LK W/O ND 100/PK RX</t>
  </si>
  <si>
    <t>PRE2311</t>
  </si>
  <si>
    <t>FUGENE HD</t>
  </si>
  <si>
    <t>FERK0503</t>
  </si>
  <si>
    <t>GENEJET PL MINIPREP 250PREP</t>
  </si>
  <si>
    <t>FB12566504</t>
  </si>
  <si>
    <t>FILTER PES, 500ML, 75MM, 0.2UM</t>
  </si>
  <si>
    <t>097403A</t>
  </si>
  <si>
    <t>FILT UN STL .2UM 1000ML 12/CS</t>
  </si>
  <si>
    <t>14230215</t>
  </si>
  <si>
    <t>0.25ML PCR 8 TB FCAP NT 250CS</t>
  </si>
  <si>
    <t xml:space="preserve">THERMO ELECTRON LED GMBH                </t>
  </si>
  <si>
    <t>6000262</t>
  </si>
  <si>
    <t>ACETONITRILE CHRMSLV LC-M 4LT</t>
  </si>
  <si>
    <t xml:space="preserve">HONEYWELL INTERNATIONAL INC             </t>
  </si>
  <si>
    <t>DYC37765</t>
  </si>
  <si>
    <t>HTOT HO-1 DUOSET IC 1 KT</t>
  </si>
  <si>
    <t>PI37527X3</t>
  </si>
  <si>
    <t>SEA BLOCK BLOCKING BUFFER</t>
  </si>
  <si>
    <t>055692</t>
  </si>
  <si>
    <t>CENTRIFUG TBE 10ML DSP 125/CS</t>
  </si>
  <si>
    <t>02707419</t>
  </si>
  <si>
    <t>200UL TIP RACK STER 960/PK</t>
  </si>
  <si>
    <t>UFC910024</t>
  </si>
  <si>
    <t>12567500</t>
  </si>
  <si>
    <t>1.2ML CRYOVIAL INT THRD 100/PK</t>
  </si>
  <si>
    <t>NC1761676</t>
  </si>
  <si>
    <t>GAS REGULATOR CO2, 2-STAGE, FO</t>
  </si>
  <si>
    <t>E925000090</t>
  </si>
  <si>
    <t>SAFELOCK 1.5ML PROTLOB 400/PK</t>
  </si>
  <si>
    <t>1916752</t>
  </si>
  <si>
    <t>GLV CHOROPRENE EX PF 100PK SM</t>
  </si>
  <si>
    <t xml:space="preserve">ANSELL                                  </t>
  </si>
  <si>
    <t>02707409</t>
  </si>
  <si>
    <t>300UL TIP RACK 960/PK</t>
  </si>
  <si>
    <t>1484132</t>
  </si>
  <si>
    <t>INS SYR1/2CC 29GX1/2IN100PK RX</t>
  </si>
  <si>
    <t xml:space="preserve">EXEL INTERNATIONAL                      </t>
  </si>
  <si>
    <t>FB012928</t>
  </si>
  <si>
    <t>12 WELL TC MULTIDISH 100/CS</t>
  </si>
  <si>
    <t>46001014</t>
  </si>
  <si>
    <t>ILLUSTRA PURETAQ READY-TO-GO P</t>
  </si>
  <si>
    <t>12565171N</t>
  </si>
  <si>
    <t>BDB740315</t>
  </si>
  <si>
    <t>HU CD45RA BUV395 5H9 50UG</t>
  </si>
  <si>
    <t>05402</t>
  </si>
  <si>
    <t>TUBES 1.5ML NATURAL 500/PK</t>
  </si>
  <si>
    <t>14828248</t>
  </si>
  <si>
    <t>DT BAG: AC 37X48 2.0ML RED PR</t>
  </si>
  <si>
    <t>14823230</t>
  </si>
  <si>
    <t>ALUM SEAL PTFE/SILI 1000CS</t>
  </si>
  <si>
    <t>A9554</t>
  </si>
  <si>
    <t>ACETONITRILE LC/MS OPTIMA 4L</t>
  </si>
  <si>
    <t>PRG3580</t>
  </si>
  <si>
    <t>CELLTITER 96 AQ ONE SOLUTION</t>
  </si>
  <si>
    <t>UFC501096</t>
  </si>
  <si>
    <t>AMICON ULTRA 0.5ML 10KDA 96PK</t>
  </si>
  <si>
    <t>14387164</t>
  </si>
  <si>
    <t>S1 PIPET FILLER CLEAR</t>
  </si>
  <si>
    <t>14387225</t>
  </si>
  <si>
    <t>96EDG FB LID CLR NONTRT SI 160</t>
  </si>
  <si>
    <t>13690032</t>
  </si>
  <si>
    <t>RESEARCH PLUS 100-1000UL BLUE</t>
  </si>
  <si>
    <t>6776214</t>
  </si>
  <si>
    <t>SLIDE COLORFROSTPLUS WH 144/CS</t>
  </si>
  <si>
    <t>23022524</t>
  </si>
  <si>
    <t>FREEZIT SPR 11OZ 6/CS</t>
  </si>
  <si>
    <t>COLE PARMER INSTRUMENT (CONTROL COMPANY)</t>
  </si>
  <si>
    <t>0268399C</t>
  </si>
  <si>
    <t>VAC TB K2EDTA LAV 4ML 100/PKRX</t>
  </si>
  <si>
    <t>PI21059</t>
  </si>
  <si>
    <t>RESTORE WESTERNBLOT STRP 500ML</t>
  </si>
  <si>
    <t>PI90058</t>
  </si>
  <si>
    <t>TRYPSIN PROTEASE MS 5 X 100UG</t>
  </si>
  <si>
    <t>02707411</t>
  </si>
  <si>
    <t>300UL TIP RACK RELOAD 960/PK</t>
  </si>
  <si>
    <t>CB40230</t>
  </si>
  <si>
    <t>GRTH FCTR REDUCED MATRGL 10ML</t>
  </si>
  <si>
    <t>23332408</t>
  </si>
  <si>
    <t>20L BUFFER SALINE SOL BLD BNK</t>
  </si>
  <si>
    <t xml:space="preserve">THERMO SCI BIOCHEM SCIENCES             </t>
  </si>
  <si>
    <t>14386319</t>
  </si>
  <si>
    <t>FINNPIPETTE F2 20-200UL</t>
  </si>
  <si>
    <t>DF0627174</t>
  </si>
  <si>
    <t>MIDDLEBROOK 7H10 AGAR 500G</t>
  </si>
  <si>
    <t>A405P4</t>
  </si>
  <si>
    <t>ETHANOL AHYD HISTO 4L</t>
  </si>
  <si>
    <t>12565168N</t>
  </si>
  <si>
    <t>CRYOTUBE 1MLCON INTHRD 500/PK</t>
  </si>
  <si>
    <t>026894</t>
  </si>
  <si>
    <t>EDTA PLUS CONV CLSR4ML100/PKRX</t>
  </si>
  <si>
    <t>13698794</t>
  </si>
  <si>
    <t>EPP LOBND PRTN TB 1.5ML 100/PK</t>
  </si>
  <si>
    <t>PIA34075</t>
  </si>
  <si>
    <t>SUPRSGNL WST DURA 100ML 1/PK</t>
  </si>
  <si>
    <t>22515362</t>
  </si>
  <si>
    <t>EASYLYTE NA/K/CL 800ML SOL</t>
  </si>
  <si>
    <t xml:space="preserve">MEDICA CORPORATION                      </t>
  </si>
  <si>
    <t>45000325</t>
  </si>
  <si>
    <t>HISTRAP HP 5 X 5 ML 5PK</t>
  </si>
  <si>
    <t>PI26619</t>
  </si>
  <si>
    <t>PAGERULER PLUS LADDER 2X250UL</t>
  </si>
  <si>
    <t>AAJ19943K2</t>
  </si>
  <si>
    <t>PARAFORMALDEHYDE SOL 4% IN 1L</t>
  </si>
  <si>
    <t>CB40234C</t>
  </si>
  <si>
    <t>MATRIGEL PHENOL-RED FREE 10ML</t>
  </si>
  <si>
    <t>PI23225</t>
  </si>
  <si>
    <t>BCA KIT 1/PK</t>
  </si>
  <si>
    <t>15930C</t>
  </si>
  <si>
    <t>LASERLABEL 1.5 WHT 1700/CS</t>
  </si>
  <si>
    <t>05408138</t>
  </si>
  <si>
    <t>MCT N/S 2.0ML NAT 500/PKMCT</t>
  </si>
  <si>
    <t>PRG1780</t>
  </si>
  <si>
    <t>CYTOTOX 96</t>
  </si>
  <si>
    <t>B4345114</t>
  </si>
  <si>
    <t>ANTIBIOTIC MIXTRE LYOLZD6PK</t>
  </si>
  <si>
    <t>UFC903024</t>
  </si>
  <si>
    <t>FB012931</t>
  </si>
  <si>
    <t>96F WELL TC MULTIDISH 100/CS</t>
  </si>
  <si>
    <t>159015R</t>
  </si>
  <si>
    <t>RAINBOW PACK 19MMX13M 16/CS</t>
  </si>
  <si>
    <t>MJE00B</t>
  </si>
  <si>
    <t>MMCP-1 QKIT 1 KT</t>
  </si>
  <si>
    <t>212364</t>
  </si>
  <si>
    <t>TIP ART 20UL STL W/TR 960/PK</t>
  </si>
  <si>
    <t>11878135</t>
  </si>
  <si>
    <t>LXP CRYO-PCR NYL 1X.5 .440DIL</t>
  </si>
  <si>
    <t>PI78442</t>
  </si>
  <si>
    <t>HALT PROTEASE AND PHOSPHATASE</t>
  </si>
  <si>
    <t>BDB748324</t>
  </si>
  <si>
    <t>HU CD8B BUV737 2ST8.5H7 50UG</t>
  </si>
  <si>
    <t>BD367336</t>
  </si>
  <si>
    <t>PBBCS 23GX0.75 50/PK        RX</t>
  </si>
  <si>
    <t>0877217</t>
  </si>
  <si>
    <t>TC BTM PLT W/L EVAP LID 50/CS</t>
  </si>
  <si>
    <t>1496126</t>
  </si>
  <si>
    <t>CULT TUBE DISP 12X75MM 1000/CS</t>
  </si>
  <si>
    <t>03840313</t>
  </si>
  <si>
    <t>ACCU-JET PRO PIPET LT BLUE</t>
  </si>
  <si>
    <t xml:space="preserve">BRAND TECH SCIENTIFIC INC               </t>
  </si>
  <si>
    <t>0553841C</t>
  </si>
  <si>
    <t>CENT TUBE DSP PLN 10ML 125/CS</t>
  </si>
  <si>
    <t>BP1600100</t>
  </si>
  <si>
    <t>BOVINE SERUM ALBUM FRACT 100GR</t>
  </si>
  <si>
    <t>SLGVR33RS</t>
  </si>
  <si>
    <t>MILLEX33MMDRAPREPVDF.22UST50PK</t>
  </si>
  <si>
    <t>SLGPR33RS</t>
  </si>
  <si>
    <t>MILLEX-GP 33MMPES.22UMSTRL50PK</t>
  </si>
  <si>
    <t>19155123</t>
  </si>
  <si>
    <t>LBL WHT 1 X2.625 X1 120/RLLBL</t>
  </si>
  <si>
    <t>PRG7940</t>
  </si>
  <si>
    <t>BIO-GLO LUCIFERASE ASSAY SYS</t>
  </si>
  <si>
    <t>PI26620</t>
  </si>
  <si>
    <t>PAGERULER PLUS LADDER 10X250UL</t>
  </si>
  <si>
    <t>22035113</t>
  </si>
  <si>
    <t>1 ML VAIL INSERT 100/PK</t>
  </si>
  <si>
    <t>1482434</t>
  </si>
  <si>
    <t>SYRINGE GAS TIGHT 10ML LUER TP</t>
  </si>
  <si>
    <t xml:space="preserve">HAMILTON COMPANY                        </t>
  </si>
  <si>
    <t>652P2020CF</t>
  </si>
  <si>
    <t>RPIL-2 CF 20 UG</t>
  </si>
  <si>
    <t>03395458</t>
  </si>
  <si>
    <t>CRYO CELL DIVIDERS 81 CELL</t>
  </si>
  <si>
    <t>13690047</t>
  </si>
  <si>
    <t>RESEARCH PLUS 8-CH 0.5-10UL</t>
  </si>
  <si>
    <t>PIA32955</t>
  </si>
  <si>
    <t>PIERCE PRO INH TBLTS EDTAFREE</t>
  </si>
  <si>
    <t>DTA00D</t>
  </si>
  <si>
    <t>HTNF-A QKIT 1 KT</t>
  </si>
  <si>
    <t>R01202</t>
  </si>
  <si>
    <t>BLOOD AGAR 100/PK</t>
  </si>
  <si>
    <t>0181257</t>
  </si>
  <si>
    <t>10X15INSLF SEL ATCLV PCH 100PK</t>
  </si>
  <si>
    <t xml:space="preserve">CROSSTEX INTERNATIONAL                  </t>
  </si>
  <si>
    <t>14287150</t>
  </si>
  <si>
    <t>REPEATER M4</t>
  </si>
  <si>
    <t>02707417</t>
  </si>
  <si>
    <t>02912733</t>
  </si>
  <si>
    <t>CRYOELITE 2ML FS PTCH 500/CS</t>
  </si>
  <si>
    <t>02707500</t>
  </si>
  <si>
    <t>200UL YLLW BEVLDTIP BLK1000/PK</t>
  </si>
  <si>
    <t>14955135</t>
  </si>
  <si>
    <t>FB 2ML ASPIRATING PIPET 200/PK</t>
  </si>
  <si>
    <t>19057570</t>
  </si>
  <si>
    <t>SHOECVR KLEENGRD 3PLY 300/CS</t>
  </si>
  <si>
    <t xml:space="preserve">KIMBERLY CLARK CORPORATION              </t>
  </si>
  <si>
    <t>0974025A</t>
  </si>
  <si>
    <t>FILTER UNIT .20UM 500ML 12/CS</t>
  </si>
  <si>
    <t>22363549</t>
  </si>
  <si>
    <t>CELL STRAINER 100UM STER 50/CS</t>
  </si>
  <si>
    <t>12654105</t>
  </si>
  <si>
    <t>EPPENDORF EASYPET 3 W/SHLF STD</t>
  </si>
  <si>
    <t>FB12566506</t>
  </si>
  <si>
    <t>FILTER PES 1000ML, 90MM, 0.2UM</t>
  </si>
  <si>
    <t>FA10002MG</t>
  </si>
  <si>
    <t>PIPETMAN L P10L STNLESSPIPETM</t>
  </si>
  <si>
    <t>PI37515</t>
  </si>
  <si>
    <t>SUPERBLOCK BUFFER IN PBS 1/PK</t>
  </si>
  <si>
    <t>12565501</t>
  </si>
  <si>
    <t>FLAT BTTM 96WELLPLATE NS 80/CS</t>
  </si>
  <si>
    <t>13690048</t>
  </si>
  <si>
    <t>RESEARCH PLUS 8-CH 10-100UL</t>
  </si>
  <si>
    <t>DBNT00</t>
  </si>
  <si>
    <t>TOTAL BDNF QKIT 1 KT</t>
  </si>
  <si>
    <t>14955236</t>
  </si>
  <si>
    <t>50 ML SEROLOGICAL PIPET 100/CS</t>
  </si>
  <si>
    <t>12600003</t>
  </si>
  <si>
    <t>NUNC EASYDISH 100X20 TC 240/CS</t>
  </si>
  <si>
    <t>12600004</t>
  </si>
  <si>
    <t>NUNC EASYDISH 150X20 TC 80/CS</t>
  </si>
  <si>
    <t>055643</t>
  </si>
  <si>
    <t>CENT BTL W/CAP PPCO 500ML 4/PK</t>
  </si>
  <si>
    <t>14955238</t>
  </si>
  <si>
    <t>15 ML CENTRIFUGE TUBE SLEEVE</t>
  </si>
  <si>
    <t>13989218</t>
  </si>
  <si>
    <t>DIVIDER GRID 1/2IN 81CELL 12PK</t>
  </si>
  <si>
    <t>128960022</t>
  </si>
  <si>
    <t>FB NON-SKID SHOE COVER</t>
  </si>
  <si>
    <t>23730571</t>
  </si>
  <si>
    <t>FB OCT COMPOUND CLEAR 4OZ</t>
  </si>
  <si>
    <t xml:space="preserve">SCIGEN INC                              </t>
  </si>
  <si>
    <t>14955240</t>
  </si>
  <si>
    <t>50 ML CENTRIFUG TUB SLV 500/CS</t>
  </si>
  <si>
    <t>1482679</t>
  </si>
  <si>
    <t>SYRINGE U100 1/2CC 100/PK   RX</t>
  </si>
  <si>
    <t>FB012929</t>
  </si>
  <si>
    <t>24 WELL TC MULTIDISH 100/CS</t>
  </si>
  <si>
    <t>23278339</t>
  </si>
  <si>
    <t>AQUA CLR WATER CONDTNER 100ML</t>
  </si>
  <si>
    <t xml:space="preserve">BEL ART PRODUCTS                        </t>
  </si>
  <si>
    <t>1482898</t>
  </si>
  <si>
    <t>BG BIO RED W 3ML 38X45 100/CS</t>
  </si>
  <si>
    <t>FB012939</t>
  </si>
  <si>
    <t>182CM2 TC FLASK VENT CAP 40/CS</t>
  </si>
  <si>
    <t>1367820B</t>
  </si>
  <si>
    <t>PIPET DISP 5 3/4 IN 1440/CS</t>
  </si>
  <si>
    <t>120097A</t>
  </si>
  <si>
    <t>BOX DISP GLASS FLOOR MDL 6/PK</t>
  </si>
  <si>
    <t xml:space="preserve">DYNALON PRODUCTS                        </t>
  </si>
  <si>
    <t>03395485</t>
  </si>
  <si>
    <t>UPRIGHT METAL FRZER RK 2 4X4</t>
  </si>
  <si>
    <t>F144073G</t>
  </si>
  <si>
    <t>PIPETMAN G 12X200</t>
  </si>
  <si>
    <t>HC8001GAL</t>
  </si>
  <si>
    <t>HISTOPREP 100% ALCOHOL 1 GAL</t>
  </si>
  <si>
    <t>1367610J</t>
  </si>
  <si>
    <t>19444006</t>
  </si>
  <si>
    <t>NITRILE EXAM GLOVE 200CT S</t>
  </si>
  <si>
    <t xml:space="preserve">VALIANT LLC                             </t>
  </si>
  <si>
    <t>034481</t>
  </si>
  <si>
    <t>BOX MICROSCOPE SLIDE 100P BLUE</t>
  </si>
  <si>
    <t xml:space="preserve">HEATHROW SCIENTIFIC                     </t>
  </si>
  <si>
    <t>NBP262766</t>
  </si>
  <si>
    <t>HU HMGB1/HMG-1 ELISA CLR-1KT</t>
  </si>
  <si>
    <t xml:space="preserve">NOVUS BIOLOGICALS                       </t>
  </si>
  <si>
    <t>14955239</t>
  </si>
  <si>
    <t>50ML CENTRIFUGE TUBE RCK 500CS</t>
  </si>
  <si>
    <t>13690026</t>
  </si>
  <si>
    <t>RESEARCH PLUS 0.5-10UL PIPETTE</t>
  </si>
  <si>
    <t>PI34090</t>
  </si>
  <si>
    <t>CL-XPOSURE FILM 5X7IN 100/PK</t>
  </si>
  <si>
    <t>B21261X</t>
  </si>
  <si>
    <t>TRYPT SOY AGR W/5 BLD 100PK</t>
  </si>
  <si>
    <t>NC1907177</t>
  </si>
  <si>
    <t>1250UL FILTER TIP, EXTND,102MM</t>
  </si>
  <si>
    <t xml:space="preserve">AZER SCIENTIFIC INC                     </t>
  </si>
  <si>
    <t>14955237</t>
  </si>
  <si>
    <t>15ML CENTRIFUGE TUBE RCK 500CS</t>
  </si>
  <si>
    <t>MIR6004</t>
  </si>
  <si>
    <t>TRANSIT-X2 - 0.75 ML</t>
  </si>
  <si>
    <t xml:space="preserve">MIRUS BIO LLC                           </t>
  </si>
  <si>
    <t>06666</t>
  </si>
  <si>
    <t>KIMWIPE DELIC TSK WIPE 8400/CS</t>
  </si>
  <si>
    <t>LXSAHM01</t>
  </si>
  <si>
    <t>HMAGLXSA 1 PLEX</t>
  </si>
  <si>
    <t>19155146</t>
  </si>
  <si>
    <t>LBL WHT 1 X.5 X.375 240/RLLBL</t>
  </si>
  <si>
    <t>22600100</t>
  </si>
  <si>
    <t>DISPO HEMACYT IMP NEUB 50/PK</t>
  </si>
  <si>
    <t xml:space="preserve">SKC INC AMERICA                         </t>
  </si>
  <si>
    <t>PI26634</t>
  </si>
  <si>
    <t>SPECTRA PROTEIN LADDER 2X250U</t>
  </si>
  <si>
    <t>13690049</t>
  </si>
  <si>
    <t>RESEARCH PLUS 8-CH 30-300UL</t>
  </si>
  <si>
    <t>22230892</t>
  </si>
  <si>
    <t>FB SLD CLRFR+ BO 25X75MM 144PK</t>
  </si>
  <si>
    <t>SH30096FS</t>
  </si>
  <si>
    <t>RPMI 1640 WO L-GLUT 500ML 6PK</t>
  </si>
  <si>
    <t>NC1929060</t>
  </si>
  <si>
    <t>CARBOXYMETHYL DEXTRAN HYDROGEL</t>
  </si>
  <si>
    <t xml:space="preserve">REICHERT INC                            </t>
  </si>
  <si>
    <t>0337525</t>
  </si>
  <si>
    <t>EPA VIAL 20ML 100/PK</t>
  </si>
  <si>
    <t>07200886</t>
  </si>
  <si>
    <t>CENT TBE PP SLV 15ML FT 500/CS</t>
  </si>
  <si>
    <t>0268426</t>
  </si>
  <si>
    <t>VAC TUBE YELLOW 8.5ML 100/PKRX</t>
  </si>
  <si>
    <t>14488038N</t>
  </si>
  <si>
    <t>F1 CLIPTIP 12CH 30-300UL</t>
  </si>
  <si>
    <t>1535050</t>
  </si>
  <si>
    <t>FRZCNTD RT1.0/1.2/1.5/2.0ML1EA</t>
  </si>
  <si>
    <t>0540225</t>
  </si>
  <si>
    <t>TUBE SAFE-LCK 1.5ML NAT 500/PK</t>
  </si>
  <si>
    <t>034482</t>
  </si>
  <si>
    <t>BOX MICROSCOPE SLIDE 100PGREEN</t>
  </si>
  <si>
    <t>13681500</t>
  </si>
  <si>
    <t>PIPET BASIN NS PVC 50ML 100/CS</t>
  </si>
  <si>
    <t>MP116910100</t>
  </si>
  <si>
    <t>LYSING MATRIX A 100X2 ML TUBES</t>
  </si>
  <si>
    <t xml:space="preserve">MP BIOMEDICALS INC                      </t>
  </si>
  <si>
    <t>UFC503096</t>
  </si>
  <si>
    <t>AMICON ULTRA 0.5ML 30KDA 96PK</t>
  </si>
  <si>
    <t>02707410</t>
  </si>
  <si>
    <t>300UL TIP STER RACK 960/PK</t>
  </si>
  <si>
    <t>344501001</t>
  </si>
  <si>
    <t>CULTREX 3D CULT MAT BME 10 ML</t>
  </si>
  <si>
    <t>055395</t>
  </si>
  <si>
    <t>CENT TBE ST PP RK 15ML 500/CS</t>
  </si>
  <si>
    <t>13998152</t>
  </si>
  <si>
    <t>REPLACEMENT IN CHAMBER HEPA FI</t>
  </si>
  <si>
    <t>1368119</t>
  </si>
  <si>
    <t>PORTABLE PIPET AID 110V</t>
  </si>
  <si>
    <t>SH3065711</t>
  </si>
  <si>
    <t>LABTAINER 50 ML 10PK</t>
  </si>
  <si>
    <t xml:space="preserve">THERMO SCI BPP                          </t>
  </si>
  <si>
    <t>05408137</t>
  </si>
  <si>
    <t>MCT N/S 1.5ML AST 500/PKMCT</t>
  </si>
  <si>
    <t>17463007</t>
  </si>
  <si>
    <t>VESPHENE III SE ; 1 GAL. X 4 P</t>
  </si>
  <si>
    <t xml:space="preserve">STERIS CORPORATION                      </t>
  </si>
  <si>
    <t>22500519</t>
  </si>
  <si>
    <t>THERMATAB 3000 EA</t>
  </si>
  <si>
    <t>FA10005MG</t>
  </si>
  <si>
    <t>PIPETMAN L P200L STNLESSPIPET</t>
  </si>
  <si>
    <t>CB40236</t>
  </si>
  <si>
    <t>COLLAGEN I RAT TAIL 100MG</t>
  </si>
  <si>
    <t>0333714</t>
  </si>
  <si>
    <t>SCINTILLATN VIAL 20ML 500/CS</t>
  </si>
  <si>
    <t>PIA36370</t>
  </si>
  <si>
    <t>TOP 14 APD  COLUMNS  24/PK</t>
  </si>
  <si>
    <t>NC9587941</t>
  </si>
  <si>
    <t>CAGE-KLENZ 180 5 GAL</t>
  </si>
  <si>
    <t>02707507</t>
  </si>
  <si>
    <t>1000UL BLUE TIP BULK 1000/PK1</t>
  </si>
  <si>
    <t>SE1M179M6</t>
  </si>
  <si>
    <t>STERIFLIP-GV 0.22UM RS 25/PK</t>
  </si>
  <si>
    <t>BDB745709</t>
  </si>
  <si>
    <t>HU CD33 BUV395 P67.6 50UG</t>
  </si>
  <si>
    <t>BDB740969</t>
  </si>
  <si>
    <t>HU CD21 BV786 B-LY4 50UG</t>
  </si>
  <si>
    <t>BDB742391</t>
  </si>
  <si>
    <t>HU CD8B BV510 2ST8.5H7 50UG</t>
  </si>
  <si>
    <t>PRE2620</t>
  </si>
  <si>
    <t>BRIGHT-GLO ASSAY 100ML</t>
  </si>
  <si>
    <t>02707450</t>
  </si>
  <si>
    <t>200UL TIP BULK 1000/PK</t>
  </si>
  <si>
    <t>PRN2615</t>
  </si>
  <si>
    <t>RNASIN PLUS RNASE INHIBITOR</t>
  </si>
  <si>
    <t>02707421</t>
  </si>
  <si>
    <t>200UL TIP RACK 960/PK</t>
  </si>
  <si>
    <t>0181251</t>
  </si>
  <si>
    <t>POUCH SSL AUTOCL 3.5X9IN 200PK</t>
  </si>
  <si>
    <t>026897</t>
  </si>
  <si>
    <t>LITH HEP PLUS 10ML 100PK    RX</t>
  </si>
  <si>
    <t>05715121</t>
  </si>
  <si>
    <t>903 PROTEIN SAVER US 100/PK</t>
  </si>
  <si>
    <t>14387069</t>
  </si>
  <si>
    <t>MATRIX RESERVOIR 25ML 100/CS</t>
  </si>
  <si>
    <t xml:space="preserve">THERMO SCI SDG (SPA HUDSON)             </t>
  </si>
  <si>
    <t>13690030</t>
  </si>
  <si>
    <t>RESEARCH PLUS 20-200UL YELLOW</t>
  </si>
  <si>
    <t>0266933</t>
  </si>
  <si>
    <t>MICRTAINR DIPOTAS EDTA 50/PKRX</t>
  </si>
  <si>
    <t>1256670</t>
  </si>
  <si>
    <t>96WELCELC PLY OPTBTM BLK 30/CS</t>
  </si>
  <si>
    <t>22110648</t>
  </si>
  <si>
    <t>KIT MASSON TRICHROME 1EA</t>
  </si>
  <si>
    <t>45000055</t>
  </si>
  <si>
    <t>45-000-056            5 ML</t>
  </si>
  <si>
    <t>DF0919073</t>
  </si>
  <si>
    <t>YST NIT BASE W/O AM ACID</t>
  </si>
  <si>
    <t>CB40240</t>
  </si>
  <si>
    <t>CELL-TAK CELL/TISSUE ADHSV 1MG</t>
  </si>
  <si>
    <t>15920C</t>
  </si>
  <si>
    <t>CRYO DOTS 1.5ML RNBW 5000/CS</t>
  </si>
  <si>
    <t>FEREP0402</t>
  </si>
  <si>
    <t>TAQ DNA POL REC 5U/UL 500U</t>
  </si>
  <si>
    <t>NB016719</t>
  </si>
  <si>
    <t>HUMAN MONOAMINE OXIDAS - 1 KIT</t>
  </si>
  <si>
    <t>19155121</t>
  </si>
  <si>
    <t>LBL WHT .6 X2.625 X1 120/RLLB</t>
  </si>
  <si>
    <t>UFC900324</t>
  </si>
  <si>
    <t>AMICON ULTRA-15ML 3K NMWL 24PK</t>
  </si>
  <si>
    <t>FERK0222</t>
  </si>
  <si>
    <t>MAXIMA SYBR/R QPCR 10X1.25ML</t>
  </si>
  <si>
    <t>22225102</t>
  </si>
  <si>
    <t>TENDRSRB/PAD/BULK/23X36/150CS</t>
  </si>
  <si>
    <t xml:space="preserve">CARDINAL HEALTH 200 LLC                 </t>
  </si>
  <si>
    <t>0181258</t>
  </si>
  <si>
    <t>12X18IN SLF SEL ATCLV PCH100PK</t>
  </si>
  <si>
    <t>15901113</t>
  </si>
  <si>
    <t>LF ATOCLVTP 1IN BLK EA</t>
  </si>
  <si>
    <t>14386320</t>
  </si>
  <si>
    <t>FINNPIPETTE F2 100-1000UL</t>
  </si>
  <si>
    <t>SLGPR33RB</t>
  </si>
  <si>
    <t>MILLEX-GP33MMPES.22UMSTRL250PK</t>
  </si>
  <si>
    <t>12566202</t>
  </si>
  <si>
    <t>F96 PLT CLR STRL LID 100CS</t>
  </si>
  <si>
    <t>14387163</t>
  </si>
  <si>
    <t>S1 PIPET FILLER WHITE</t>
  </si>
  <si>
    <t>FA10003MG</t>
  </si>
  <si>
    <t>PIPETMAN L P20L STNLESSPIPETM</t>
  </si>
  <si>
    <t>21402905</t>
  </si>
  <si>
    <t>HLT 2.0ML TB GRD STR CLR 500PK</t>
  </si>
  <si>
    <t>45000148</t>
  </si>
  <si>
    <t>COLUMN PD 10 30/PK</t>
  </si>
  <si>
    <t>PRG7572</t>
  </si>
  <si>
    <t>CELLTITER-GLO 100ML</t>
  </si>
  <si>
    <t>1481725</t>
  </si>
  <si>
    <t>SYRNG 1MLHENKEJECT LS 100PK RX</t>
  </si>
  <si>
    <t xml:space="preserve">AIR TITE PRODUCTS CO INC                </t>
  </si>
  <si>
    <t>14387167</t>
  </si>
  <si>
    <t>S1 PIPET FILLER GREEN</t>
  </si>
  <si>
    <t>HC10001GL</t>
  </si>
  <si>
    <t>ALCOHOL 70% HISTOPREP 1 GALLON</t>
  </si>
  <si>
    <t>0540338</t>
  </si>
  <si>
    <t>EPTPS RLD0.1-10UL 10TRYS 960CS</t>
  </si>
  <si>
    <t>0181254</t>
  </si>
  <si>
    <t>PUCH SS AUTOCL 5-1/4X10 200/PK</t>
  </si>
  <si>
    <t>DF0127179</t>
  </si>
  <si>
    <t>BOTTLE YEAST EXTRACT 500G</t>
  </si>
  <si>
    <t xml:space="preserve">THERMO BPD ADV BIO DIFCO BACTO          </t>
  </si>
  <si>
    <t>12550400</t>
  </si>
  <si>
    <t>FB SLD FRSTD TAB 25X75 144/PK</t>
  </si>
  <si>
    <t>0540341</t>
  </si>
  <si>
    <t>EPTIPS RELOADS 200UL 960/PK</t>
  </si>
  <si>
    <t>02681374</t>
  </si>
  <si>
    <t>2.0MLGRD FRSTD STRLW/CP 500/PK</t>
  </si>
  <si>
    <t>21402903</t>
  </si>
  <si>
    <t>HLT 1.5ML TUB GRD STCLR 500/PK</t>
  </si>
  <si>
    <t>PI88222</t>
  </si>
  <si>
    <t>HISPUR NI-NTA RESIN 100 ML 1PK</t>
  </si>
  <si>
    <t>ICN952012</t>
  </si>
  <si>
    <t>AGAROSE EA</t>
  </si>
  <si>
    <t>15340162</t>
  </si>
  <si>
    <t>REINFORCED 2ML TUBES 500PK</t>
  </si>
  <si>
    <t xml:space="preserve">OMNI INTERNATIONAL INC                  </t>
  </si>
  <si>
    <t>FB012924</t>
  </si>
  <si>
    <t>100MM TCDISH W/GRP RING 300/CS</t>
  </si>
  <si>
    <t>12141364</t>
  </si>
  <si>
    <t>PELLET PSTLE ONY 1.5 ML 100/CS</t>
  </si>
  <si>
    <t>1496131</t>
  </si>
  <si>
    <t>TUBE CULT DSP 16X150MM 1000/CS</t>
  </si>
  <si>
    <t>45004001</t>
  </si>
  <si>
    <t>PROTRAN 0.2UM 300MMX4M 1/PK</t>
  </si>
  <si>
    <t>B11065</t>
  </si>
  <si>
    <t>BRAIN HEART INFUS AGAR 500G</t>
  </si>
  <si>
    <t>0268881</t>
  </si>
  <si>
    <t>VACUTNR CPT CELL PRP 60/CS  RX</t>
  </si>
  <si>
    <t>02707423</t>
  </si>
  <si>
    <t>14387070</t>
  </si>
  <si>
    <t>MATRIX RESERVOIR 25ML IW 50CS</t>
  </si>
  <si>
    <t>F144802G</t>
  </si>
  <si>
    <t>PIPETMAN CLASSIC P10</t>
  </si>
  <si>
    <t>DF0118170</t>
  </si>
  <si>
    <t>BOTTLE BACTO PEPTONE 500G</t>
  </si>
  <si>
    <t>0553912</t>
  </si>
  <si>
    <t>15M TBE PP/FLT/ST/GRD RK500CS</t>
  </si>
  <si>
    <t>SLHVR33RS</t>
  </si>
  <si>
    <t>MILLEX33MMDRAPREPVDF.45UST50PK</t>
  </si>
  <si>
    <t>1420663</t>
  </si>
  <si>
    <t>FBRND BENCH PROT 20X36 25/PK</t>
  </si>
  <si>
    <t>BW17512F24</t>
  </si>
  <si>
    <t>DPBS(1X) W/O CA MG 500ML 24PK</t>
  </si>
  <si>
    <t xml:space="preserve">LONZA INC                               </t>
  </si>
  <si>
    <t>10320110M</t>
  </si>
  <si>
    <t>NITRILE PE EXAM GLOVES M</t>
  </si>
  <si>
    <t xml:space="preserve">SRI TRANG USA INC                       </t>
  </si>
  <si>
    <t>31905</t>
  </si>
  <si>
    <t>FORMALDEHYDE, 10%, PH 7.0, 20L</t>
  </si>
  <si>
    <t xml:space="preserve">RICCA CHEMICAL                          </t>
  </si>
  <si>
    <t>B256084</t>
  </si>
  <si>
    <t>VERITR COMB COV/ANLZR 2X30T/PK</t>
  </si>
  <si>
    <t>CB40245</t>
  </si>
  <si>
    <t>COLLAGEN IV HUMAN .25MG</t>
  </si>
  <si>
    <t>60048227</t>
  </si>
  <si>
    <t>FORMIC ACID, ELUENT ADD 10X1ML</t>
  </si>
  <si>
    <t>FA10001MG</t>
  </si>
  <si>
    <t>PIPETMAN L P2L STNLESSPIPETMA</t>
  </si>
  <si>
    <t>23021751</t>
  </si>
  <si>
    <t>LEICA PPLAST PLS PRFN 8X1KG/CS</t>
  </si>
  <si>
    <t xml:space="preserve">LEICA MICROSYSTEMS INC                  </t>
  </si>
  <si>
    <t>1376152</t>
  </si>
  <si>
    <t>GZ PAD NS 4X4 12PLY 200/PK</t>
  </si>
  <si>
    <t xml:space="preserve">DUKAL CORPORATION                       </t>
  </si>
  <si>
    <t>A41620</t>
  </si>
  <si>
    <t>2-PROPANOL CERTIFIED ACS 20L</t>
  </si>
  <si>
    <t>BDB741654</t>
  </si>
  <si>
    <t>HU CD45RA BUV661 5H9 50UG</t>
  </si>
  <si>
    <t>BDB747357</t>
  </si>
  <si>
    <t>HU CD11B BV750 ICRF44 50UG</t>
  </si>
  <si>
    <t>BDB747484</t>
  </si>
  <si>
    <t>HU IGD BV750 IA6-2 50UG</t>
  </si>
  <si>
    <t>033401B</t>
  </si>
  <si>
    <t>VIAL SCREW CAP 1 DRAM 72/PK</t>
  </si>
  <si>
    <t>89951563</t>
  </si>
  <si>
    <t>MAP1LC3C PROTEIN</t>
  </si>
  <si>
    <t xml:space="preserve">ABNOVA TAIWAN CORPORATION               </t>
  </si>
  <si>
    <t>21402178</t>
  </si>
  <si>
    <t>RNASE AWAY 475ML SPRAY BOTTLE</t>
  </si>
  <si>
    <t>22500528</t>
  </si>
  <si>
    <t>LXP FRBZ .5X1 WHT W/BLK 225EA</t>
  </si>
  <si>
    <t>PBV125</t>
  </si>
  <si>
    <t>STRL PC PLAIN VNT 125 ML CS24</t>
  </si>
  <si>
    <t>1420662</t>
  </si>
  <si>
    <t>FSHRBRND UNDERPAD 20X24 50/PK</t>
  </si>
  <si>
    <t>08915A</t>
  </si>
  <si>
    <t>DISSECTING KNIFE HANDLE NO5</t>
  </si>
  <si>
    <t>F123601G</t>
  </si>
  <si>
    <t>PIPETMAN CLASSIC P200</t>
  </si>
  <si>
    <t>02681376</t>
  </si>
  <si>
    <t>1.2ML PL MICROTITER TB 1000/PK</t>
  </si>
  <si>
    <t>21402563</t>
  </si>
  <si>
    <t>PURE SOFTFITL 200 CL ST 960/PK</t>
  </si>
  <si>
    <t>PI32106</t>
  </si>
  <si>
    <t>ECL WESTERN BLOTTING SUB 500ML</t>
  </si>
  <si>
    <t>NB600404</t>
  </si>
  <si>
    <t>F4/80/EMR1  (CI-A3- - 0.125 MG</t>
  </si>
  <si>
    <t>45002401</t>
  </si>
  <si>
    <t>ECL PRIME WESTERN BLOTTING DET</t>
  </si>
  <si>
    <t>45001515</t>
  </si>
  <si>
    <t>HYPERFILM MP 8X10IN 100 SHTS</t>
  </si>
  <si>
    <t>PI21331</t>
  </si>
  <si>
    <t>NHS SS BIOTIN 100MG</t>
  </si>
  <si>
    <t>FB0875713A</t>
  </si>
  <si>
    <t>PETRI DISH,60X15MM,500/CS</t>
  </si>
  <si>
    <t>22000258</t>
  </si>
  <si>
    <t>SER PPT HLDR 4PKT W/MGNTS+BRKT</t>
  </si>
  <si>
    <t xml:space="preserve">POLTEX LLC                              </t>
  </si>
  <si>
    <t>19109037</t>
  </si>
  <si>
    <t>BMP71 LABELS 1000/RL WHT/CLR</t>
  </si>
  <si>
    <t>PRE1910</t>
  </si>
  <si>
    <t>DLR 100 ASSAYS</t>
  </si>
  <si>
    <t>0333720</t>
  </si>
  <si>
    <t>VIAL SCIN 7ML PE BULK 2000/CS</t>
  </si>
  <si>
    <t>SH30256FS</t>
  </si>
  <si>
    <t>PBS W/O CA MG 500ML 6/PK</t>
  </si>
  <si>
    <t>FERK1622</t>
  </si>
  <si>
    <t>REVERTAID KIT 100RXN</t>
  </si>
  <si>
    <t>DY20105</t>
  </si>
  <si>
    <t>HIL-1B DUOSET 1 KT</t>
  </si>
  <si>
    <t>F110120G</t>
  </si>
  <si>
    <t>MACROMAN</t>
  </si>
  <si>
    <t>45001752</t>
  </si>
  <si>
    <t>FICOLL PAQUE PREM 6X500ML PK 6</t>
  </si>
  <si>
    <t>1368106</t>
  </si>
  <si>
    <t>PIPET-AID XP GRAVITY DRAIN100V</t>
  </si>
  <si>
    <t>FB012937</t>
  </si>
  <si>
    <t>75CM2 TC FLASK VENT CAP 100/CS</t>
  </si>
  <si>
    <t>14823435</t>
  </si>
  <si>
    <t>SYRINGE LUER LOCK 3ML 200/PKRX</t>
  </si>
  <si>
    <t>0181255</t>
  </si>
  <si>
    <t>7X13INSLF SEL ATCLV PUCH 200PK</t>
  </si>
  <si>
    <t>191304181</t>
  </si>
  <si>
    <t>MASK EAR LOOPS BLUE 500/CS</t>
  </si>
  <si>
    <t xml:space="preserve">ALPHAPROTECH                            </t>
  </si>
  <si>
    <t>13684250</t>
  </si>
  <si>
    <t>RESEARCH PLUS 3-PACK(1)</t>
  </si>
  <si>
    <t>1181510E</t>
  </si>
  <si>
    <t>JAR W/M PP 16OZ/500ML 6/PK</t>
  </si>
  <si>
    <t>08100240</t>
  </si>
  <si>
    <t>CELL LIFTER INDIV WRAP 100/CS</t>
  </si>
  <si>
    <t>PI88018</t>
  </si>
  <si>
    <t>NITROCELLULOSE MEMBRANE 1/PK</t>
  </si>
  <si>
    <t>15340102</t>
  </si>
  <si>
    <t>HARD TISSUE OMNI TIPS 100/PK</t>
  </si>
  <si>
    <t>14828143</t>
  </si>
  <si>
    <t>BG AUTO RED 25X35 200/CS</t>
  </si>
  <si>
    <t>14223553</t>
  </si>
  <si>
    <t>200UL TIP STK STRL 3840/CS</t>
  </si>
  <si>
    <t xml:space="preserve">CORNING AXYGEN                          </t>
  </si>
  <si>
    <t>45001529</t>
  </si>
  <si>
    <t>PD MINITRAP G-25 PK/50</t>
  </si>
  <si>
    <t>22444279</t>
  </si>
  <si>
    <t>BLADE SAW 2.5IN LG SECT W/ARBR</t>
  </si>
  <si>
    <t xml:space="preserve">MOPEC INC                               </t>
  </si>
  <si>
    <t>14955127</t>
  </si>
  <si>
    <t>CUVETTE SEMI-MICRO 1.5ML 500CS</t>
  </si>
  <si>
    <t>UFC905024</t>
  </si>
  <si>
    <t>AMICON ULT CENTGL 50KMWCO 24PK</t>
  </si>
  <si>
    <t>0974028C</t>
  </si>
  <si>
    <t>FLTR UNIT TC .20UM 500ML 12/CS</t>
  </si>
  <si>
    <t>IC201P</t>
  </si>
  <si>
    <t>HIL-1B PE MAB (CL 8516) 100 TS</t>
  </si>
  <si>
    <t>SCT123</t>
  </si>
  <si>
    <t>GELRED NUCLEICACIDSTAIN(10,000</t>
  </si>
  <si>
    <t xml:space="preserve">EMD MILLIPORE CAL NOV                   </t>
  </si>
  <si>
    <t>3449301MG</t>
  </si>
  <si>
    <t>FURIN INHIBITOR I</t>
  </si>
  <si>
    <t>686850</t>
  </si>
  <si>
    <t>8-AZAADENOSINE 50 MG</t>
  </si>
  <si>
    <t>PICM0RG50</t>
  </si>
  <si>
    <t>MILLICELL ORANATYPIC 50/PK</t>
  </si>
  <si>
    <t>22998805</t>
  </si>
  <si>
    <t>CAVICIDE SPRAY BTL 24OZ 1/EA</t>
  </si>
  <si>
    <t xml:space="preserve">ASEPTIC CONTROL PRODUCTS                </t>
  </si>
  <si>
    <t>21402902</t>
  </si>
  <si>
    <t>HLT 1.5ML TB GRD NSTR CL 500PK</t>
  </si>
  <si>
    <t>4397EN010</t>
  </si>
  <si>
    <t>RHCD39 CF 10 UG</t>
  </si>
  <si>
    <t>0267151B</t>
  </si>
  <si>
    <t>CHAMBER W/O COVER GLASSES</t>
  </si>
  <si>
    <t xml:space="preserve">HAUSSER SCIENTIFIC PARTNERSHIP          </t>
  </si>
  <si>
    <t>23245684</t>
  </si>
  <si>
    <t>PROTOCOL 10% BUFF FORMLIN 1 GL</t>
  </si>
  <si>
    <t>23246376</t>
  </si>
  <si>
    <t>MITSUBISHI PACK-ANAERO 20/PK</t>
  </si>
  <si>
    <t>02682265</t>
  </si>
  <si>
    <t>10 LR ART HINGE RACK 960/PK10</t>
  </si>
  <si>
    <t>1367610Q</t>
  </si>
  <si>
    <t>PIPET STER 50ML(0.5GRAD)100/CS</t>
  </si>
  <si>
    <t>NC1845613</t>
  </si>
  <si>
    <t>TUNGSTEN CARBIDE BLADE SHARPEN</t>
  </si>
  <si>
    <t xml:space="preserve">CL STURKEY INC                          </t>
  </si>
  <si>
    <t>6764260</t>
  </si>
  <si>
    <t>GLYO-FIXX, 1X19L</t>
  </si>
  <si>
    <t>PI88702</t>
  </si>
  <si>
    <t>PIERCE UNIVERSAL NUCLEAS 100KU</t>
  </si>
  <si>
    <t>02707471</t>
  </si>
  <si>
    <t>300UL XLTIP CLR FS GRAD 960/PK</t>
  </si>
  <si>
    <t>UFC801024</t>
  </si>
  <si>
    <t>AMICN ULTRA CNTRFUGL 4ML 24PK</t>
  </si>
  <si>
    <t>125657</t>
  </si>
  <si>
    <t>SLIDE CHAMBER 4WEL RSGLS 16/PK</t>
  </si>
  <si>
    <t>0435516</t>
  </si>
  <si>
    <t>BACDOWN HANDSOAP 1 LITER</t>
  </si>
  <si>
    <t xml:space="preserve">DECON LABORATORIES INC                  </t>
  </si>
  <si>
    <t>22998800</t>
  </si>
  <si>
    <t>CAVICIDE DISINFECTANT 1GAL 4CS</t>
  </si>
  <si>
    <t>22253260</t>
  </si>
  <si>
    <t>SYR SLIPTIP U-100 1ML 200/PKRX</t>
  </si>
  <si>
    <t>034485</t>
  </si>
  <si>
    <t>BOX MICROSCPE SLIDE 100P WHITE</t>
  </si>
  <si>
    <t>AF3628</t>
  </si>
  <si>
    <t>MCD31/PECAM-1 AFF PUR P 100 UG</t>
  </si>
  <si>
    <t>SLFG05010</t>
  </si>
  <si>
    <t>SYRINGE FILTER HYDROPHOBICPTFE</t>
  </si>
  <si>
    <t>FB012925</t>
  </si>
  <si>
    <t>150MM TC DISH 120/CS</t>
  </si>
  <si>
    <t>02685112</t>
  </si>
  <si>
    <t>VAC TUBE RED 10ML 100/PK    RX</t>
  </si>
  <si>
    <t>108842</t>
  </si>
  <si>
    <t>FYRITE CO2 ANALYZER DRY</t>
  </si>
  <si>
    <t xml:space="preserve">BACHARACH INC                           </t>
  </si>
  <si>
    <t>PA3030A</t>
  </si>
  <si>
    <t>ANTI-INOS</t>
  </si>
  <si>
    <t>22500510</t>
  </si>
  <si>
    <t>LXP LBLS CRYO 1X1.75</t>
  </si>
  <si>
    <t>FB12566502</t>
  </si>
  <si>
    <t>FILTER PES, 250ML, 50MM, 0.2UM</t>
  </si>
  <si>
    <t>BDB741357</t>
  </si>
  <si>
    <t>HU CD11B BUV563 ICRF44 50UG</t>
  </si>
  <si>
    <t>45001591</t>
  </si>
  <si>
    <t>FULL RNG MOL WT MARKER RAINBOW</t>
  </si>
  <si>
    <t>15901R</t>
  </si>
  <si>
    <t>RAINBOW PACK 13MMX13M 24/CS</t>
  </si>
  <si>
    <t>125658</t>
  </si>
  <si>
    <t>SLIDE CHAMBER 8WEL RSGLS 16/PK</t>
  </si>
  <si>
    <t>09741202</t>
  </si>
  <si>
    <t>FLTR PES 500ML 0.1UM CS12</t>
  </si>
  <si>
    <t>DY622005</t>
  </si>
  <si>
    <t>HPRO-COLLAGEN I ALPHA 1 1 KT</t>
  </si>
  <si>
    <t>FA10006MG</t>
  </si>
  <si>
    <t>PIPETMAN L P1000L STNLESSPIPE</t>
  </si>
  <si>
    <t>PRE1501</t>
  </si>
  <si>
    <t>LUCIFERASE ASSAY BULK 10 KITS</t>
  </si>
  <si>
    <t>BP14262</t>
  </si>
  <si>
    <t>LB LUR BERT BROTH MILLER 2KG</t>
  </si>
  <si>
    <t>45000173</t>
  </si>
  <si>
    <t>IGG SEPHAROSE 6 FF 10 ML</t>
  </si>
  <si>
    <t>02681331</t>
  </si>
  <si>
    <t>1.5MLGRD FLTP LW RT STR 250/PK</t>
  </si>
  <si>
    <t>PRG9951</t>
  </si>
  <si>
    <t>CASPASE-GLO1 INFLAMMASOME 10ML</t>
  </si>
  <si>
    <t>1464917</t>
  </si>
  <si>
    <t>BIG DIGIT ALARM TIMER 4-CHANEL</t>
  </si>
  <si>
    <t>MP116540442</t>
  </si>
  <si>
    <t>2.0MM ZIRCONIUM BEADS 1KG</t>
  </si>
  <si>
    <t>066661A</t>
  </si>
  <si>
    <t>KIMWIPES DISP 12X12 2940/CS</t>
  </si>
  <si>
    <t>09720004</t>
  </si>
  <si>
    <t>FS 33MM SYRINGE FILTER, 0.22UM</t>
  </si>
  <si>
    <t>1496132</t>
  </si>
  <si>
    <t>TUBE CULT DSP 18X150MM 500/CS</t>
  </si>
  <si>
    <t>13636AB150</t>
  </si>
  <si>
    <t>ACCUMET AB150 PH KIT</t>
  </si>
  <si>
    <t xml:space="preserve">THERMO ORION INC                        </t>
  </si>
  <si>
    <t>02681361</t>
  </si>
  <si>
    <t>SCREW CAP W/ O-RING-RED 500/PK</t>
  </si>
  <si>
    <t>14558274</t>
  </si>
  <si>
    <t>VIVACELL 100 100K MWCO 10PK</t>
  </si>
  <si>
    <t xml:space="preserve">SARTORIUS CORPORATION                   </t>
  </si>
  <si>
    <t>13681502</t>
  </si>
  <si>
    <t>PIPET BASIN STR PS 50ML 200/CS</t>
  </si>
  <si>
    <t>F144055MG</t>
  </si>
  <si>
    <t>PIPETMAN G P10G STNLESSPIPETM</t>
  </si>
  <si>
    <t>21377203</t>
  </si>
  <si>
    <t>PLT MICROWEL NON-ST CERT 50/CS</t>
  </si>
  <si>
    <t>1254588P</t>
  </si>
  <si>
    <t>G CVR GL FF SPRSLP 24X50 1OZPK</t>
  </si>
  <si>
    <t>0267110</t>
  </si>
  <si>
    <t>HEMACYTOMETER COUNTING CHAMBER</t>
  </si>
  <si>
    <t>B367364</t>
  </si>
  <si>
    <t>BL COL ST PB23X.75 12IN50PK RX</t>
  </si>
  <si>
    <t>PIMA516653</t>
  </si>
  <si>
    <t>CD68 ANTIBODY</t>
  </si>
  <si>
    <t>1337410</t>
  </si>
  <si>
    <t>PARAFILM 4 IN X 125 FT/RL</t>
  </si>
  <si>
    <t xml:space="preserve">AMCOR FLEXIBLES NORTH AMERICA INC       </t>
  </si>
  <si>
    <t>BP231100</t>
  </si>
  <si>
    <t>DMSO DIMETHYL SULFOXIDE 100ML</t>
  </si>
  <si>
    <t>1367610M</t>
  </si>
  <si>
    <t>PIPET STER 25ML(0.2GRAD)200/CS</t>
  </si>
  <si>
    <t>03448253</t>
  </si>
  <si>
    <t>TRUE NORTH SLIDE BOX 1/PK</t>
  </si>
  <si>
    <t>NC1883213</t>
  </si>
  <si>
    <t>NITRILE EXAM GLOVE MED</t>
  </si>
  <si>
    <t xml:space="preserve">RHINO HEALTH INC                        </t>
  </si>
  <si>
    <t>45000068</t>
  </si>
  <si>
    <t>CON-A SEPHAROSE 4B 100 ML</t>
  </si>
  <si>
    <t>F123602G</t>
  </si>
  <si>
    <t>PIPETMAN CLASSIC P1000</t>
  </si>
  <si>
    <t>423F8025</t>
  </si>
  <si>
    <t>RH/MFGF-8B 25 UG</t>
  </si>
  <si>
    <t>17000721</t>
  </si>
  <si>
    <t>TR-304N+ PAPR/ESY 1/CS</t>
  </si>
  <si>
    <t>22050107</t>
  </si>
  <si>
    <t>95% DEHYDRANT 1GL 4/CS</t>
  </si>
  <si>
    <t>13683724</t>
  </si>
  <si>
    <t>CBT.ADVANCED 10ML BIOPUR 100CS</t>
  </si>
  <si>
    <t>261CE050</t>
  </si>
  <si>
    <t>RHBTC 50 UG</t>
  </si>
  <si>
    <t>AC182555000</t>
  </si>
  <si>
    <t>D(+)-TREHALOSE DIHYDRATE 500GR</t>
  </si>
  <si>
    <t xml:space="preserve">THERMO SCI ACROS ORGANICS               </t>
  </si>
  <si>
    <t>12111362</t>
  </si>
  <si>
    <t>200UL XTIP4, FILTERED LTS STYL</t>
  </si>
  <si>
    <t xml:space="preserve">BIOTIX HOLDINGS INC                     </t>
  </si>
  <si>
    <t>BDB740622</t>
  </si>
  <si>
    <t>MS CD64 BV650 X54-5/7.1 50UG</t>
  </si>
  <si>
    <t>14386314</t>
  </si>
  <si>
    <t>FINNPIPETTE F2 1-10UL MICRO</t>
  </si>
  <si>
    <t>14386316</t>
  </si>
  <si>
    <t>FINNPIPETTE F2 2-20UL MICRO</t>
  </si>
  <si>
    <t>1484120</t>
  </si>
  <si>
    <t>IV CATH 22GX1IN 50PK        RX</t>
  </si>
  <si>
    <t>IPFL00010</t>
  </si>
  <si>
    <t>IMMOBILON-FL MEMBRANE 3.75M RL</t>
  </si>
  <si>
    <t>343401002</t>
  </si>
  <si>
    <t>CULTREX SC QUAL RGF BME 10 ML</t>
  </si>
  <si>
    <t>AB2400</t>
  </si>
  <si>
    <t>96WELL PCR PLT SEMISKRT 25/CS</t>
  </si>
  <si>
    <t>MIR2300</t>
  </si>
  <si>
    <t>TRANSIT LT-1 REAGENT 1ML</t>
  </si>
  <si>
    <t>22050206</t>
  </si>
  <si>
    <t>MODIFIED HARRIS 1 GL</t>
  </si>
  <si>
    <t>14817101</t>
  </si>
  <si>
    <t>NEEDLE 22G X3IN AIR-TITE 100PK</t>
  </si>
  <si>
    <t>ARY028</t>
  </si>
  <si>
    <t>MXL CYTOKINE ARRAY KIT 1 KT</t>
  </si>
  <si>
    <t>45001397</t>
  </si>
  <si>
    <t>MICROSPIN G-25 COLUMNS 50/PK</t>
  </si>
  <si>
    <t>23021014</t>
  </si>
  <si>
    <t>VAC 13X75 CIT 2.7ML PL 1C/PKRX</t>
  </si>
  <si>
    <t>0974475</t>
  </si>
  <si>
    <t>$ACU-GUARD 10/PK</t>
  </si>
  <si>
    <t>02707418</t>
  </si>
  <si>
    <t>02707400</t>
  </si>
  <si>
    <t>1250UL TIP BULK 1000/PK</t>
  </si>
  <si>
    <t>IC210F</t>
  </si>
  <si>
    <t>HTNF-A FLUOR MAB (CL 64 100 TS</t>
  </si>
  <si>
    <t>ICN90152125</t>
  </si>
  <si>
    <t>D-(+)-DEXTROSE 25KG</t>
  </si>
  <si>
    <t>03395455</t>
  </si>
  <si>
    <t>CRYO FIBERBOX WT 5X5X2</t>
  </si>
  <si>
    <t>13681161</t>
  </si>
  <si>
    <t>PIPET-AID XP2 PORTABLE (EA)</t>
  </si>
  <si>
    <t>08774330</t>
  </si>
  <si>
    <t>BCT COL I T175 VNT CP FLS 5/CS</t>
  </si>
  <si>
    <t>1424561</t>
  </si>
  <si>
    <t>IMMULON II FLAT PLATE 50/CS</t>
  </si>
  <si>
    <t>125485MP</t>
  </si>
  <si>
    <t>G FF COVGLS NO1 50X24MM 1OZPK</t>
  </si>
  <si>
    <t>148265D</t>
  </si>
  <si>
    <t>NEEDLES 18GX11/2 100/PK     RX</t>
  </si>
  <si>
    <t>12543DP</t>
  </si>
  <si>
    <t>COV GLASS NO 2 50X24MM 1OZ/PK</t>
  </si>
  <si>
    <t>149569C</t>
  </si>
  <si>
    <t>FB ST CLTRTB 17X100 W/CP 500CS</t>
  </si>
  <si>
    <t>DF0140074</t>
  </si>
  <si>
    <t>BACTO AGAR 2.0KG</t>
  </si>
  <si>
    <t>14726444</t>
  </si>
  <si>
    <t>PRIMA-BURGERS_ 10 KG/BOXPRIMA</t>
  </si>
  <si>
    <t xml:space="preserve">BIO SERV                                </t>
  </si>
  <si>
    <t>19166095</t>
  </si>
  <si>
    <t>GLV NITRL EXM PF CBLT S 100/PK</t>
  </si>
  <si>
    <t>125485PP</t>
  </si>
  <si>
    <t>G FF COVGLS NO1 60X24MM 1OZPK</t>
  </si>
  <si>
    <t>LXSAHM03</t>
  </si>
  <si>
    <t>HMAGLXSA 3 PLEX</t>
  </si>
  <si>
    <t>02707181</t>
  </si>
  <si>
    <t>GEL LOAD TIP 200UL 1000/PK</t>
  </si>
  <si>
    <t>1335920B</t>
  </si>
  <si>
    <t>PAN STERILIZING PP 20 L</t>
  </si>
  <si>
    <t>19181562</t>
  </si>
  <si>
    <t>65/35 LAB COAT UNISEX M</t>
  </si>
  <si>
    <t>0268794</t>
  </si>
  <si>
    <t>VCTNR PLS HMGRD 5ML RD100/PKRX</t>
  </si>
  <si>
    <t>1367610K</t>
  </si>
  <si>
    <t>0334125C</t>
  </si>
  <si>
    <t>VIAL SCINT 20ML GLASS 500/CS</t>
  </si>
  <si>
    <t>19550010</t>
  </si>
  <si>
    <t>LTX BOOT/SHOE CVR L YLW 200CS</t>
  </si>
  <si>
    <t xml:space="preserve">KEYSTONE ADJUSTABLE CAP COMPANY INC     </t>
  </si>
  <si>
    <t>PRC1181</t>
  </si>
  <si>
    <t>RANDOM PRIMERS 20UG</t>
  </si>
  <si>
    <t>22515366</t>
  </si>
  <si>
    <t>EASYLYTE POTASSIUM ELECTRODE</t>
  </si>
  <si>
    <t>02682257</t>
  </si>
  <si>
    <t>100 ART HINGE RACK 960/PK100</t>
  </si>
  <si>
    <t>PI78440</t>
  </si>
  <si>
    <t>1254580P</t>
  </si>
  <si>
    <t>G CVRGLAS CRCL NO1 12MM 1OZ/PK</t>
  </si>
  <si>
    <t>ENM700A</t>
  </si>
  <si>
    <t>ANTI-HU IFNG PUR LE-PCF 500UG</t>
  </si>
  <si>
    <t>12894005</t>
  </si>
  <si>
    <t>IR THERMOMETER</t>
  </si>
  <si>
    <t>097203</t>
  </si>
  <si>
    <t>SYRFLT 13MM.22UM PVDF STR100PK</t>
  </si>
  <si>
    <t>13994070</t>
  </si>
  <si>
    <t>BOX 2 W/81 CELL DIVIDERBOX 2</t>
  </si>
  <si>
    <t>1437286</t>
  </si>
  <si>
    <t>LCA 100 BLU SLIDE BOX PLS</t>
  </si>
  <si>
    <t xml:space="preserve">ANDWIN SCIENTIFIC HEALTHCARE            </t>
  </si>
  <si>
    <t>19140568</t>
  </si>
  <si>
    <t>LABEL,B33,B492,WH,.5X1 .44 DIA</t>
  </si>
  <si>
    <t>12111004</t>
  </si>
  <si>
    <t>300UL,UTIP,FLT,LOWRET,ST,960PK</t>
  </si>
  <si>
    <t>45001148</t>
  </si>
  <si>
    <t>HYBOND-XL MEMBRANE 30CMX3MROLL</t>
  </si>
  <si>
    <t>22515368</t>
  </si>
  <si>
    <t>EASYLYTE CHLORIDE ELECTRODE</t>
  </si>
  <si>
    <t>E0030124286</t>
  </si>
  <si>
    <t>STRIPS 8-TUBE 0.2ML 120/CS</t>
  </si>
  <si>
    <t>BP6651</t>
  </si>
  <si>
    <t>PHOS BUF SAL 10X CONC 2X1L/PK</t>
  </si>
  <si>
    <t>PI34076</t>
  </si>
  <si>
    <t>SUPERSIGNAL WEST DURA</t>
  </si>
  <si>
    <t>PRV1501</t>
  </si>
  <si>
    <t>CAMP-GLO ASSAY 300ASSAYS</t>
  </si>
  <si>
    <t>13690025</t>
  </si>
  <si>
    <t>RESEARCH PLUS 0.1-2.5UL PIPETT</t>
  </si>
  <si>
    <t>1368118C</t>
  </si>
  <si>
    <t>REPLACE FILTERS 5/PK</t>
  </si>
  <si>
    <t>PRE6110</t>
  </si>
  <si>
    <t>ONE-GLO LUCIFERASE ASSAY</t>
  </si>
  <si>
    <t>23029361</t>
  </si>
  <si>
    <t>DILUENT 2 20L</t>
  </si>
  <si>
    <t xml:space="preserve">THERMO SCI FISHER DIAGNOSTICS           </t>
  </si>
  <si>
    <t>MP215775080</t>
  </si>
  <si>
    <t>DIHYDROXYPROPYLACETIMIDO 100G</t>
  </si>
  <si>
    <t>PRG3250</t>
  </si>
  <si>
    <t>DEADEND FL TUNEL SYSTEM</t>
  </si>
  <si>
    <t>BD367326</t>
  </si>
  <si>
    <t>PBBCS 21X.75 NO-LUER 50/PK  RX</t>
  </si>
  <si>
    <t>22130029</t>
  </si>
  <si>
    <t>IATA-B FROZEN SHIPPER 3/CS</t>
  </si>
  <si>
    <t xml:space="preserve">THERAPAK CORPORATION                    </t>
  </si>
  <si>
    <t>6003078</t>
  </si>
  <si>
    <t>WATER LC-MS HPLC, B AND J 4LT</t>
  </si>
  <si>
    <t>NC0913963</t>
  </si>
  <si>
    <t>PLATE BUCKET S-4-104 / 2PK</t>
  </si>
  <si>
    <t>CB40230A</t>
  </si>
  <si>
    <t>GRTH FCTR REDUCED MATRGL 5ML</t>
  </si>
  <si>
    <t>02682255</t>
  </si>
  <si>
    <t>200 ART HINGE RACK 960/ PK200</t>
  </si>
  <si>
    <t>22050125</t>
  </si>
  <si>
    <t>PARAFFIN/TYPE 3 10/CS</t>
  </si>
  <si>
    <t>FB500125</t>
  </si>
  <si>
    <t>FLSK ERLENM NM GLS 125ML 12/PK</t>
  </si>
  <si>
    <t>1482945</t>
  </si>
  <si>
    <t>SYRINGE ONLY LLOK 5ML 125/PKRX</t>
  </si>
  <si>
    <t>PRA7280</t>
  </si>
  <si>
    <t>WIZARD DNA CLEAN UP SYSTEM</t>
  </si>
  <si>
    <t>116704B</t>
  </si>
  <si>
    <t>THERMO-FLASK SS 2 LITER</t>
  </si>
  <si>
    <t>RB10333P</t>
  </si>
  <si>
    <t>CD31/PECAM-1 AB 1ML</t>
  </si>
  <si>
    <t>01000999</t>
  </si>
  <si>
    <t>PIPETTE TIP RECYCLE BOX 5/PK</t>
  </si>
  <si>
    <t>1367820C</t>
  </si>
  <si>
    <t>PIPET DISP 9 IN 720/CS</t>
  </si>
  <si>
    <t>DF0123173</t>
  </si>
  <si>
    <t>BOTTLE TRYPTONE 500G</t>
  </si>
  <si>
    <t>BDB740417</t>
  </si>
  <si>
    <t>HU CD206 BV605 19.2 50UG</t>
  </si>
  <si>
    <t>BDB741691</t>
  </si>
  <si>
    <t>HU CD117 BUV661 104D2 50UG</t>
  </si>
  <si>
    <t>BDB742007</t>
  </si>
  <si>
    <t>HU CD19 BUV805 HIB19 50UG</t>
  </si>
  <si>
    <t>BDB740807</t>
  </si>
  <si>
    <t>HU CD3 BV711 SP34-2 50UG</t>
  </si>
  <si>
    <t>13690028</t>
  </si>
  <si>
    <t>RESEARCH PLUS 2-20UL YELLOW</t>
  </si>
  <si>
    <t>FERK1082</t>
  </si>
  <si>
    <t>DREAMTAQ GREEN MIX 20X1.25ML</t>
  </si>
  <si>
    <t>OB10001</t>
  </si>
  <si>
    <t>FLUOROMOUNT-G 25ML</t>
  </si>
  <si>
    <t xml:space="preserve">SOUTHERN BIOTECHNOLOGY ASSOCIATES INC   </t>
  </si>
  <si>
    <t>PRE2920</t>
  </si>
  <si>
    <t>DUAL-GLO ASSAY 10ML</t>
  </si>
  <si>
    <t>SLGVR33RB</t>
  </si>
  <si>
    <t>MILEX33MMDRPREPVDF.22USTL250PK</t>
  </si>
  <si>
    <t>PRG7571</t>
  </si>
  <si>
    <t>CELLTITER-GLO 10 X 10ML</t>
  </si>
  <si>
    <t>HAWP04700</t>
  </si>
  <si>
    <t>FLT MCE.45UM WH PL 47MM 100/PK</t>
  </si>
  <si>
    <t>21402487</t>
  </si>
  <si>
    <t>ART 1000 LR ADVTG ST CL 800/PK</t>
  </si>
  <si>
    <t>CB40235</t>
  </si>
  <si>
    <t>DISPASE 100ML</t>
  </si>
  <si>
    <t>179876</t>
  </si>
  <si>
    <t>RESP CLEANING WIPE 100PK</t>
  </si>
  <si>
    <t>FCABS400FMI</t>
  </si>
  <si>
    <t>MILLI-MARK ANTI-FCERI ANTIBOD</t>
  </si>
  <si>
    <t>1256821</t>
  </si>
  <si>
    <t>SLIDE ULTRASTICK 3X1IN 1440CS</t>
  </si>
  <si>
    <t>0120887</t>
  </si>
  <si>
    <t>ANIMAL FEED NDL 20GX1.5 100/PK</t>
  </si>
  <si>
    <t>PI78429</t>
  </si>
  <si>
    <t>PROTEASE INHIB COCKTAIL 5ML</t>
  </si>
  <si>
    <t>0540343</t>
  </si>
  <si>
    <t>EPTIPS RELOADS 1000UL 960CS</t>
  </si>
  <si>
    <t>1916766</t>
  </si>
  <si>
    <t>GLV CHLOROPRENE EX PF XS 100PK</t>
  </si>
  <si>
    <t>PI78833</t>
  </si>
  <si>
    <t>NE-PER NUCL CYTO EXTRACTION KT</t>
  </si>
  <si>
    <t>13636AE152</t>
  </si>
  <si>
    <t>ACCUMET AE150 PH METER BIO SET</t>
  </si>
  <si>
    <t>03338AA</t>
  </si>
  <si>
    <t>SMPL VL SCRW CP 1/2 DR 144/PK</t>
  </si>
  <si>
    <t>5795EN010</t>
  </si>
  <si>
    <t>RH5 -NUCLEOTIDASE CF 10 UG</t>
  </si>
  <si>
    <t>189991449</t>
  </si>
  <si>
    <t>MOLDEX N95 RESP MED/LG 20/PK</t>
  </si>
  <si>
    <t xml:space="preserve">MOLDEX METRIC INC                       </t>
  </si>
  <si>
    <t>14230205</t>
  </si>
  <si>
    <t>0.2ML PCR TB DOM CAP NT 1000CS</t>
  </si>
  <si>
    <t>S94792A</t>
  </si>
  <si>
    <t>FSE PORTABLE 100GX1MG</t>
  </si>
  <si>
    <t xml:space="preserve">OHAUS CORPORATION                       </t>
  </si>
  <si>
    <t>ARY005B</t>
  </si>
  <si>
    <t>HCYTOKINE ARRAY KIT 1 KT</t>
  </si>
  <si>
    <t>191201243</t>
  </si>
  <si>
    <t>FACEMASK BL W/EARLP 300/CS</t>
  </si>
  <si>
    <t xml:space="preserve">CARDINAL HEALTH CORP                    </t>
  </si>
  <si>
    <t>12544EP</t>
  </si>
  <si>
    <t>CVR GLAS NO1 1/2 50X24MM 1OZPK</t>
  </si>
  <si>
    <t>0268398</t>
  </si>
  <si>
    <t>VAC PLS SST RD/GY 10ML C/PK RX</t>
  </si>
  <si>
    <t>14825250</t>
  </si>
  <si>
    <t>FEEDING NEEDLE 20G 30MM 100/PK</t>
  </si>
  <si>
    <t xml:space="preserve">CADENCE SCIENCE                         </t>
  </si>
  <si>
    <t>19039576</t>
  </si>
  <si>
    <t>4-STAT PWR SPPLY 1/CS</t>
  </si>
  <si>
    <t>FB101</t>
  </si>
  <si>
    <t>CUVETTES PLUS 1MM GAP 50/PK</t>
  </si>
  <si>
    <t xml:space="preserve">BTX HARVARD APPARATUS                   </t>
  </si>
  <si>
    <t>13683714</t>
  </si>
  <si>
    <t>CBT ADVANCED 5ML STERILE 100CS</t>
  </si>
  <si>
    <t>22911006</t>
  </si>
  <si>
    <t>ICUP AD 6 PANEL W/BZO 25/PK</t>
  </si>
  <si>
    <t xml:space="preserve">ALERE INSTANT TECHNOLOGIES INC          </t>
  </si>
  <si>
    <t>FERSM1333</t>
  </si>
  <si>
    <t>GENERULER 1KB PLUS RTU 5X50UG</t>
  </si>
  <si>
    <t>SYPK0SIX2</t>
  </si>
  <si>
    <t>SYNERGYPAK2 (1/PK)</t>
  </si>
  <si>
    <t xml:space="preserve">EMD MILLIPORE LAB WATER                 </t>
  </si>
  <si>
    <t>10000657</t>
  </si>
  <si>
    <t>SUTURES, SILK BRAIDED NON-ABSO</t>
  </si>
  <si>
    <t xml:space="preserve">STOELTING CO                            </t>
  </si>
  <si>
    <t>02707436</t>
  </si>
  <si>
    <t>10UL TIP RACK 960/PK</t>
  </si>
  <si>
    <t>0974063C</t>
  </si>
  <si>
    <t>FLT UNIT 90MM 1LTR PES 12/CS</t>
  </si>
  <si>
    <t>12888550B</t>
  </si>
  <si>
    <t>NITRILE POWDER FREE GLOVES M</t>
  </si>
  <si>
    <t xml:space="preserve">YTY INDUSTRY SDN BHD                    </t>
  </si>
  <si>
    <t>22363750</t>
  </si>
  <si>
    <t>FB ALC PREP PAD ST 2PLY 200/PK</t>
  </si>
  <si>
    <t xml:space="preserve">BIOMED RESOURCE INC                     </t>
  </si>
  <si>
    <t>08915B</t>
  </si>
  <si>
    <t>DISSECTING KNIFE HANDLE NO6</t>
  </si>
  <si>
    <t>03410591</t>
  </si>
  <si>
    <t>BAG HDPE BIOHAZ 8.5X11 100/PK</t>
  </si>
  <si>
    <t>FERK0702</t>
  </si>
  <si>
    <t>GENEJET PCR PURIF 250PREP</t>
  </si>
  <si>
    <t>2219</t>
  </si>
  <si>
    <t>EMBEDDING MOLD 22X22MM 288/CS</t>
  </si>
  <si>
    <t>89024433</t>
  </si>
  <si>
    <t>LACTATE DEHYDROGENASE ASSAY KI</t>
  </si>
  <si>
    <t>1255020</t>
  </si>
  <si>
    <t>SLD CLRFR + YLW 25X75MM144GR</t>
  </si>
  <si>
    <t>GR</t>
  </si>
  <si>
    <t>424001</t>
  </si>
  <si>
    <t>MIFN-B ELISA KIT 1 KT</t>
  </si>
  <si>
    <t>12545FP</t>
  </si>
  <si>
    <t>G CVRGLAS NO 1 50X24MM 1 OZ/PK</t>
  </si>
  <si>
    <t>19048723B</t>
  </si>
  <si>
    <t>GLV MDCLGRD PWDFR NTL M 100/PK</t>
  </si>
  <si>
    <t>136898</t>
  </si>
  <si>
    <t>BD SYRING 50CC LUER-LOK 40PKRX</t>
  </si>
  <si>
    <t>148291A</t>
  </si>
  <si>
    <t>SYR INSLN 28GX1/2 1CC C/PK  RX</t>
  </si>
  <si>
    <t>AB0771</t>
  </si>
  <si>
    <t>8-STRP LWPRO TBS.2ML NT 120CS</t>
  </si>
  <si>
    <t>336MD025CF</t>
  </si>
  <si>
    <t>RHCCL22/MDC CF 25 UG</t>
  </si>
  <si>
    <t>NC2015580</t>
  </si>
  <si>
    <t>PIPET TIPS 0.1-10UL EXT  FILTR</t>
  </si>
  <si>
    <t>19170821</t>
  </si>
  <si>
    <t>BLU NTRL PF EX GLV M 100PK</t>
  </si>
  <si>
    <t>13690029</t>
  </si>
  <si>
    <t>RESEARCH PLUS 10-100UL YELLOW</t>
  </si>
  <si>
    <t>MP219989980</t>
  </si>
  <si>
    <t>BOVINEALBUMIN LOWFREEFATTY100G</t>
  </si>
  <si>
    <t>SK60151</t>
  </si>
  <si>
    <t>HEMOCCULT 2HOLE S-SLIDE 100/PK</t>
  </si>
  <si>
    <t xml:space="preserve">HEMOCUE AMERICA                         </t>
  </si>
  <si>
    <t>SPR00SIA1</t>
  </si>
  <si>
    <t>SMARTPAK DQ3 (SILVER-IMPREGNAT</t>
  </si>
  <si>
    <t>PRN1110</t>
  </si>
  <si>
    <t>NANO-GLO(TM) LUCIFERASE ASSAY</t>
  </si>
  <si>
    <t>12888440C</t>
  </si>
  <si>
    <t>NIT GLV 3 MIL M 1000/CS</t>
  </si>
  <si>
    <t xml:space="preserve">RENCO CORPORATION                       </t>
  </si>
  <si>
    <t>17988108</t>
  </si>
  <si>
    <t>SLEEVE ISO CLEANED 100/CSSLEE</t>
  </si>
  <si>
    <t xml:space="preserve">DUPONT PERSONAL PROTECTION              </t>
  </si>
  <si>
    <t>NC1883212</t>
  </si>
  <si>
    <t>NITRILE EXAM GLOVE SM</t>
  </si>
  <si>
    <t>50964386</t>
  </si>
  <si>
    <t>SILIAFLASHP60SILICA GEL25KG</t>
  </si>
  <si>
    <t xml:space="preserve">SILICYCLE INC                           </t>
  </si>
  <si>
    <t>14230210</t>
  </si>
  <si>
    <t>0.25ML PCR 8 TB DCAP NT 250CS</t>
  </si>
  <si>
    <t>1417012P</t>
  </si>
  <si>
    <t>TUBING PE.011INID 1X100FT</t>
  </si>
  <si>
    <t>AB0796</t>
  </si>
  <si>
    <t>PLATE 96WL U-BTM PP NAT 100CS</t>
  </si>
  <si>
    <t>1370770</t>
  </si>
  <si>
    <t>TIPS YLW 200UL STCK RK 960/CS</t>
  </si>
  <si>
    <t>13681509</t>
  </si>
  <si>
    <t>REAGENT RESERVOIR 25ML ST BULK</t>
  </si>
  <si>
    <t>1337412</t>
  </si>
  <si>
    <t>PARAFILM 4 IN X 250FT/RL</t>
  </si>
  <si>
    <t>19075388D</t>
  </si>
  <si>
    <t>SPECIMEN BAG 6X10 1000/CS</t>
  </si>
  <si>
    <t xml:space="preserve">COM PAC INTERNATIONAL INC               </t>
  </si>
  <si>
    <t>17988107</t>
  </si>
  <si>
    <t>SLEEVE ISO BULK 100/CS</t>
  </si>
  <si>
    <t>MABVN1250</t>
  </si>
  <si>
    <t>MLTSCRN BV N/S 50/PK</t>
  </si>
  <si>
    <t>01912346</t>
  </si>
  <si>
    <t>FIVEEASY F20-STANDARD KIT</t>
  </si>
  <si>
    <t xml:space="preserve">METTLER TOLEDO INC                      </t>
  </si>
  <si>
    <t>PI34578</t>
  </si>
  <si>
    <t>191203009C</t>
  </si>
  <si>
    <t>FREE FRM PF EC NIT EXM LG 50PK</t>
  </si>
  <si>
    <t>0989812A</t>
  </si>
  <si>
    <t>WEIGHING PPR 3X3 IN 500/PK</t>
  </si>
  <si>
    <t xml:space="preserve">RAYLABCON INC                           </t>
  </si>
  <si>
    <t>PI34091</t>
  </si>
  <si>
    <t>CL-XPOSURE FILM 8X10IN 100/PK</t>
  </si>
  <si>
    <t>F410L</t>
  </si>
  <si>
    <t>DYNAMO HS SYBR QPCR 200 RXNS</t>
  </si>
  <si>
    <t>22387031</t>
  </si>
  <si>
    <t>DEEPWELL 96 PLATE PS V 50/PK</t>
  </si>
  <si>
    <t>1496129</t>
  </si>
  <si>
    <t>TUBE CULT DSP 16X100MM 1000/CS</t>
  </si>
  <si>
    <t>14826F</t>
  </si>
  <si>
    <t>NEEDLE 30 GAX1/2IN 100PK    RX</t>
  </si>
  <si>
    <t>19102731</t>
  </si>
  <si>
    <t>12 B461 BLK ON WHT1EA</t>
  </si>
  <si>
    <t>NBP267261</t>
  </si>
  <si>
    <t>RAT CATHEPSIN D ELISA COLOR</t>
  </si>
  <si>
    <t>PI78446</t>
  </si>
  <si>
    <t>111020789</t>
  </si>
  <si>
    <t>DISCOVERY DSC-18 SPE TUBE BED</t>
  </si>
  <si>
    <t xml:space="preserve">MILLIPORE SUPELCO RED                   </t>
  </si>
  <si>
    <t>0268320</t>
  </si>
  <si>
    <t>BD S-L 21G 12IN W/HLDR 25PK RX</t>
  </si>
  <si>
    <t>AM2191</t>
  </si>
  <si>
    <t>ALBUSTIX REAG STRIPS BT OF 100</t>
  </si>
  <si>
    <t xml:space="preserve">SIEMENS MEDICAL SOLUTIONS DIAGNOSTICS   </t>
  </si>
  <si>
    <t>2304GP050</t>
  </si>
  <si>
    <t>RHGPC2 CF 50 UG</t>
  </si>
  <si>
    <t>R454002</t>
  </si>
  <si>
    <t>MIDDLEBROOK 7H11 AGAR 500G</t>
  </si>
  <si>
    <t>DIF50C</t>
  </si>
  <si>
    <t>HIFN-G QKIT, 3RD GEN 1 KT</t>
  </si>
  <si>
    <t>02707438</t>
  </si>
  <si>
    <t>10UL TIP RACK RELOAD 960/PK</t>
  </si>
  <si>
    <t>2140303</t>
  </si>
  <si>
    <t>ART1ML EXTNDD RCH TP FLTR800PK</t>
  </si>
  <si>
    <t>139150</t>
  </si>
  <si>
    <t>NF 449 50 MG</t>
  </si>
  <si>
    <t>FB012935</t>
  </si>
  <si>
    <t>25CM2 TC FLASK VENT CAP 200/CS</t>
  </si>
  <si>
    <t>15901110</t>
  </si>
  <si>
    <t>LF ATOCLVTP 0.75IN BLK 4CS</t>
  </si>
  <si>
    <t>PIA32963</t>
  </si>
  <si>
    <t>PIERCE PROTEASE INH TBLTS</t>
  </si>
  <si>
    <t>MP116913100</t>
  </si>
  <si>
    <t>LYSING MATRIX D 100X 2ML TUBES</t>
  </si>
  <si>
    <t>OB010020</t>
  </si>
  <si>
    <t>DAPI FLUOROMOUNT G</t>
  </si>
  <si>
    <t>PRE2610</t>
  </si>
  <si>
    <t>BRIGHT-GLO ASSAY 10ML</t>
  </si>
  <si>
    <t>4645RS025CF</t>
  </si>
  <si>
    <t>RHR-SPONDIN 1 CF 25 UG</t>
  </si>
  <si>
    <t>19140693</t>
  </si>
  <si>
    <t>LABEL,B33,B481,WHT,0.75 X 0.9</t>
  </si>
  <si>
    <t>SH30023FS</t>
  </si>
  <si>
    <t>DMEM/F12 W LGLUT HPS 500ML 6PK</t>
  </si>
  <si>
    <t>10056L3050</t>
  </si>
  <si>
    <t>RHLAG-3 HIS, CF 50 UG</t>
  </si>
  <si>
    <t>19181561</t>
  </si>
  <si>
    <t>65/35 LAB COAT UNISEX S</t>
  </si>
  <si>
    <t>6148DR025</t>
  </si>
  <si>
    <t>RHDRAXIN 25 UG</t>
  </si>
  <si>
    <t>PIPA517095</t>
  </si>
  <si>
    <t>CAM KINASE II-ALPHA PAB</t>
  </si>
  <si>
    <t>01828D</t>
  </si>
  <si>
    <t>BG AUTO PP RED 25X35 200/CS</t>
  </si>
  <si>
    <t>14726750</t>
  </si>
  <si>
    <t>DUSTLESSPRECISIONPELLETS_45MG</t>
  </si>
  <si>
    <t>UFC703008</t>
  </si>
  <si>
    <t>CENTRICON PLUS-70 30K 8 PK</t>
  </si>
  <si>
    <t>NC1733183</t>
  </si>
  <si>
    <t>FETAL BOVINE SERUM</t>
  </si>
  <si>
    <t>PI34577</t>
  </si>
  <si>
    <t>22306326</t>
  </si>
  <si>
    <t>BAG BIOH SPEC TRAN 6X9 1000/CS</t>
  </si>
  <si>
    <t xml:space="preserve">MINIGRIP COMMERCIAL LLC                 </t>
  </si>
  <si>
    <t>PIA36797</t>
  </si>
  <si>
    <t>ANTI-DYKDDDDK MAG AGAROSE 1ML</t>
  </si>
  <si>
    <t>08774329</t>
  </si>
  <si>
    <t>BCT COL I T150 VNT CP FLS 5/CS</t>
  </si>
  <si>
    <t>21402486</t>
  </si>
  <si>
    <t>ART 200 LR ADVTG ST CLR 960/PK</t>
  </si>
  <si>
    <t>1482648</t>
  </si>
  <si>
    <t>HYPO NEEDLE 27G A5 100/PK   RX</t>
  </si>
  <si>
    <t>08774122</t>
  </si>
  <si>
    <t>CULT INS B MEM MATRX 24W 24/CS</t>
  </si>
  <si>
    <t>E5242956003</t>
  </si>
  <si>
    <t>MICROLOADER TIPS 2 X 96 PCS/PK</t>
  </si>
  <si>
    <t>12888440A</t>
  </si>
  <si>
    <t>NIT GLV 3 MIL XS 1000/CS</t>
  </si>
  <si>
    <t>026716</t>
  </si>
  <si>
    <t>PHASE COUNTING CHAMBER</t>
  </si>
  <si>
    <t>PRE2691</t>
  </si>
  <si>
    <t>FUGENE(R)6 TRANSFECTION REAGEN</t>
  </si>
  <si>
    <t>PI23227</t>
  </si>
  <si>
    <t>BCA PROTEIN ASSAY KIT</t>
  </si>
  <si>
    <t>PRA1222</t>
  </si>
  <si>
    <t>PUREYIELD MINIPREP 250 PREPS</t>
  </si>
  <si>
    <t>AS4052</t>
  </si>
  <si>
    <t>PETRI DISH 60X15 STR 500CS</t>
  </si>
  <si>
    <t>19155143</t>
  </si>
  <si>
    <t>LBL WHT .5 X1 180/RLLBL WHT .</t>
  </si>
  <si>
    <t>3051835</t>
  </si>
  <si>
    <t>MX35 PREMIER LP BLADES 50/CS</t>
  </si>
  <si>
    <t>1475434</t>
  </si>
  <si>
    <t>RNASE AWAY 4L</t>
  </si>
  <si>
    <t>PRV6611</t>
  </si>
  <si>
    <t>GSH/GSSH-GLO(TM) ASSY 10ML 1EA</t>
  </si>
  <si>
    <t>23700210</t>
  </si>
  <si>
    <t>SPEC BG 8X10 ZIP 3WALL BH M/CS</t>
  </si>
  <si>
    <t xml:space="preserve">RD PLASTICS COMPANY INC (DOMESTIC)      </t>
  </si>
  <si>
    <t>216MC100CF</t>
  </si>
  <si>
    <t>RHM-CSF, CF 100 UG</t>
  </si>
  <si>
    <t>02682258</t>
  </si>
  <si>
    <t>10 ART HINGE RACK 960/PK10 AR</t>
  </si>
  <si>
    <t>14230225</t>
  </si>
  <si>
    <t>0.2ML PCR TB FLT CAP NT 1000CS</t>
  </si>
  <si>
    <t>UFC500396</t>
  </si>
  <si>
    <t>AMICON ULTRA 0.5ML 3KDA 96PK</t>
  </si>
  <si>
    <t>01922418</t>
  </si>
  <si>
    <t>OHAUS PORT BAL W TOUCH SCREEN</t>
  </si>
  <si>
    <t>07200109</t>
  </si>
  <si>
    <t>PROCD PLT MCR 96WL V-BTM 100CS</t>
  </si>
  <si>
    <t>23022523</t>
  </si>
  <si>
    <t>AIRIT SPR FRNLY DSTR 11OZ 6CS</t>
  </si>
  <si>
    <t>AB0451</t>
  </si>
  <si>
    <t>PCR8STRP TUBE W/CAP NAT 120EA</t>
  </si>
  <si>
    <t>1310</t>
  </si>
  <si>
    <t>EMBEDDING MATRIX 6-OZ</t>
  </si>
  <si>
    <t>PI26617</t>
  </si>
  <si>
    <t>PAGERULER LADDER 10X250 UL</t>
  </si>
  <si>
    <t>PRA1120</t>
  </si>
  <si>
    <t>WIZARD GENOMIC DNA PURIF KIT</t>
  </si>
  <si>
    <t>BDB740278</t>
  </si>
  <si>
    <t>MS CD8B BUV395 H35-17.2 50UG</t>
  </si>
  <si>
    <t>FERK0692</t>
  </si>
  <si>
    <t>GENEJET GEL EXTR 250PREP</t>
  </si>
  <si>
    <t>01922334</t>
  </si>
  <si>
    <t>ELECTRONIC BALANCE, PR223/E</t>
  </si>
  <si>
    <t>PI28358</t>
  </si>
  <si>
    <t>20X TBS BUFFER</t>
  </si>
  <si>
    <t>FERB49</t>
  </si>
  <si>
    <t>50X TAE BUFFER 1L</t>
  </si>
  <si>
    <t>PIA32961</t>
  </si>
  <si>
    <t>PIERCE PRO PHOS INH EDTAFREE</t>
  </si>
  <si>
    <t>057144</t>
  </si>
  <si>
    <t>CHROMATOG PAP 46X57CM 100SH/PK</t>
  </si>
  <si>
    <t>0334173</t>
  </si>
  <si>
    <t>VIAL SCINT 20ML PET 500/CS</t>
  </si>
  <si>
    <t>18603127</t>
  </si>
  <si>
    <t>HEXANES, REAGENT, ACS</t>
  </si>
  <si>
    <t xml:space="preserve">SPECTRUM CHEMICAL MFG CORP              </t>
  </si>
  <si>
    <t>R01293</t>
  </si>
  <si>
    <t>CHOCOLATE AGAR 150/CS</t>
  </si>
  <si>
    <t>R30852801</t>
  </si>
  <si>
    <t>PHYTOHAEMAGGLUTININ PURIFD 1PK</t>
  </si>
  <si>
    <t>AC328005000</t>
  </si>
  <si>
    <t>DAB EASYTABLETS FOR IMMU 500MG</t>
  </si>
  <si>
    <t>PRJ2381</t>
  </si>
  <si>
    <t>J2381LDH-GLO CYTOTOXICITY ASS</t>
  </si>
  <si>
    <t>148265B</t>
  </si>
  <si>
    <t>NEEDLES 21GX11/2 IN 100/PK  RX</t>
  </si>
  <si>
    <t>01922414</t>
  </si>
  <si>
    <t>0540298</t>
  </si>
  <si>
    <t>SAFE-LOCK TUBE 1.5ML 5000/CS</t>
  </si>
  <si>
    <t>14826205</t>
  </si>
  <si>
    <t>SYRINGE INSULIN .5CC 100/PK RX</t>
  </si>
  <si>
    <t>03376462</t>
  </si>
  <si>
    <t>ASSMBD CLR 4ML VL PTFE 100/PK</t>
  </si>
  <si>
    <t>AAL14860MB</t>
  </si>
  <si>
    <t>4-(N-NTROSOMETHLAMINO 98+ 25MG</t>
  </si>
  <si>
    <t>191500430</t>
  </si>
  <si>
    <t>N95 1517N95 LOWPR  160/CS</t>
  </si>
  <si>
    <t>PI78420</t>
  </si>
  <si>
    <t>HALT PHOSPHATASE INHIB COCKTAL</t>
  </si>
  <si>
    <t>NGPF7002</t>
  </si>
  <si>
    <t xml:space="preserve">INTCO MEDICAL INDUSTRIES INC            </t>
  </si>
  <si>
    <t>213ILB025</t>
  </si>
  <si>
    <t>RHIL-13 25 UG</t>
  </si>
  <si>
    <t>13683602</t>
  </si>
  <si>
    <t>SEROL. PIPET, 5 ML, 400/CS</t>
  </si>
  <si>
    <t>PIA32723</t>
  </si>
  <si>
    <t>GOAT ANTI-MOUSE IGG, AFP 488</t>
  </si>
  <si>
    <t>13683603</t>
  </si>
  <si>
    <t>SEROL. PIPET, 10 ML, 400/CS</t>
  </si>
  <si>
    <t>22500520</t>
  </si>
  <si>
    <t>14826AA</t>
  </si>
  <si>
    <t>NEEDLE 25G 58 IN DISP 100PK RX</t>
  </si>
  <si>
    <t>PRJ2380</t>
  </si>
  <si>
    <t>J2380LDH-GLO CYTOTOXICITY ASS</t>
  </si>
  <si>
    <t>CB40234A</t>
  </si>
  <si>
    <t>MATRIGEL MATRIX 5ML</t>
  </si>
  <si>
    <t>DF0145170</t>
  </si>
  <si>
    <t>AGAR GRANULATED 500G</t>
  </si>
  <si>
    <t>CDUFBI001</t>
  </si>
  <si>
    <t>BIOPAK 1/PKBIOPAK 1/PK</t>
  </si>
  <si>
    <t>MIR6000</t>
  </si>
  <si>
    <t>TRANSIT-X2 - 1.5 ML</t>
  </si>
  <si>
    <t>FBE1200300</t>
  </si>
  <si>
    <t>FISHERBRANDELITE 12CH 30-300UL</t>
  </si>
  <si>
    <t>14245153</t>
  </si>
  <si>
    <t>IMMULON IV FLAT PLATES 50/CS</t>
  </si>
  <si>
    <t>17463025</t>
  </si>
  <si>
    <t>CIP 200 5 GAL</t>
  </si>
  <si>
    <t>6766008</t>
  </si>
  <si>
    <t>EOSIN ALCOHOLIC SHANDON 4L</t>
  </si>
  <si>
    <t>14387165</t>
  </si>
  <si>
    <t>S1 PIPET FILLER BLUE</t>
  </si>
  <si>
    <t>02912731</t>
  </si>
  <si>
    <t>R12100</t>
  </si>
  <si>
    <t>BACTISWAB MODIFIED STUA 100PK</t>
  </si>
  <si>
    <t>14910501</t>
  </si>
  <si>
    <t>CHLORAPREP SNGL SWBSTCK 48/PK</t>
  </si>
  <si>
    <t>FBE800300</t>
  </si>
  <si>
    <t>FISHERBRAND ELITE 8CH 30-300UL</t>
  </si>
  <si>
    <t>3470096K</t>
  </si>
  <si>
    <t>ANGIO ASSAY, TUBE FORM. 1 KT</t>
  </si>
  <si>
    <t>PRJ1341</t>
  </si>
  <si>
    <t>GLUCOSE UPTAKE-GLO(TM) ASY 5ML</t>
  </si>
  <si>
    <t>DF3114338</t>
  </si>
  <si>
    <t>M TUBERCULOS H37 RA 100MG 6PK</t>
  </si>
  <si>
    <t>22349981</t>
  </si>
  <si>
    <t>UNIVERSAL VIRAL TRANS 50/PK RX</t>
  </si>
  <si>
    <t>08774406</t>
  </si>
  <si>
    <t>MATRIGEL FOR ORGAN CULT, PRF</t>
  </si>
  <si>
    <t>MP215673894</t>
  </si>
  <si>
    <t>TAMOXIFEN 5G</t>
  </si>
  <si>
    <t>14557426</t>
  </si>
  <si>
    <t>BAL,TOPLOAD,PRACTUM1102-1S,1EA</t>
  </si>
  <si>
    <t>BDB740266</t>
  </si>
  <si>
    <t>HU CXCR5 BUV395 RF8B2 50UG</t>
  </si>
  <si>
    <t>BDB751138</t>
  </si>
  <si>
    <t>HU CD38 BUV615 HIT2 50UG</t>
  </si>
  <si>
    <t>BDB752351</t>
  </si>
  <si>
    <t>HU CD38 BUV615 HB7 50UG</t>
  </si>
  <si>
    <t>14726413</t>
  </si>
  <si>
    <t>MOUSDIET,HELICOBACTR,4DRG,10KG</t>
  </si>
  <si>
    <t>3116000015</t>
  </si>
  <si>
    <t>PIPETTE CAROUSEL 2</t>
  </si>
  <si>
    <t>B12322</t>
  </si>
  <si>
    <t>MUELLER HINTON II BROTH500G</t>
  </si>
  <si>
    <t>DNA001</t>
  </si>
  <si>
    <t>BASE PAIR 10 NMOL SCALE</t>
  </si>
  <si>
    <t xml:space="preserve">EUROFINS MWG OPERON INCORPORATED        </t>
  </si>
  <si>
    <t>1050026</t>
  </si>
  <si>
    <t>2.0ML CRYOVIAL EXT THRD 100/PK</t>
  </si>
  <si>
    <t>03840311</t>
  </si>
  <si>
    <t>ACCU-JET PRO PIPET MAGENTA</t>
  </si>
  <si>
    <t>12897002</t>
  </si>
  <si>
    <t>24 INCH PLEATED BOUFFANT CAPS</t>
  </si>
  <si>
    <t>DY21005</t>
  </si>
  <si>
    <t>HTNF-A DUOSET 1 KT</t>
  </si>
  <si>
    <t>NC1979617</t>
  </si>
  <si>
    <t>EPTIPS 1000UL W/FLTR 24X96TIP</t>
  </si>
  <si>
    <t>S200B10RE</t>
  </si>
  <si>
    <t>STERICUP RECEIVER1000MLRS PK12</t>
  </si>
  <si>
    <t>ICN50494</t>
  </si>
  <si>
    <t>LSM 5X100ML/PK</t>
  </si>
  <si>
    <t>AC328651000</t>
  </si>
  <si>
    <t>DETA NONOATE, 97% 100MG</t>
  </si>
  <si>
    <t>14386356N</t>
  </si>
  <si>
    <t>FINNPIPETTE F1 12CH 30-300UL</t>
  </si>
  <si>
    <t>DX066640</t>
  </si>
  <si>
    <t>PROSWIFT RP-4H 1X250MM</t>
  </si>
  <si>
    <t>17150200</t>
  </si>
  <si>
    <t>KMTCH A5 STRL SLV 20O/CS</t>
  </si>
  <si>
    <t>034755</t>
  </si>
  <si>
    <t>PIPET PASTEUR CAN SS 2X2X91/4</t>
  </si>
  <si>
    <t xml:space="preserve">SURGICAL DESIGN INC                     </t>
  </si>
  <si>
    <t>14222911</t>
  </si>
  <si>
    <t>TIP 200UL ZYMARK RACKED 960PK</t>
  </si>
  <si>
    <t>DY20805</t>
  </si>
  <si>
    <t>HIL-8 DUOSET 1 KT</t>
  </si>
  <si>
    <t>PI16118</t>
  </si>
  <si>
    <t>RAC1 GTPASE PULLDOWN KIT</t>
  </si>
  <si>
    <t>1187783</t>
  </si>
  <si>
    <t>THRML PRNTBL LBL 3000 PER ROLL</t>
  </si>
  <si>
    <t>45000679</t>
  </si>
  <si>
    <t>MOUSE IGG HRP LINKED WHOLE AB</t>
  </si>
  <si>
    <t>10001013</t>
  </si>
  <si>
    <t>CORDLESS MICRO DRILL</t>
  </si>
  <si>
    <t>PI37536</t>
  </si>
  <si>
    <t>SUPERBLOCK T20</t>
  </si>
  <si>
    <t>MAB62991100</t>
  </si>
  <si>
    <t>HDLEC MAB 100 UG</t>
  </si>
  <si>
    <t>03446</t>
  </si>
  <si>
    <t>BOX F/100 SLIDES LABCRAFT BAND</t>
  </si>
  <si>
    <t>PRE2693</t>
  </si>
  <si>
    <t>FUGENE_ 6 TRANSFECTION REAGENT</t>
  </si>
  <si>
    <t>1420630</t>
  </si>
  <si>
    <t>VI-DRY BNCH PROT 20X300 2/CS</t>
  </si>
  <si>
    <t>19166096</t>
  </si>
  <si>
    <t>GLV NITRL EXM PF CBLT M 100/PK</t>
  </si>
  <si>
    <t>12567150</t>
  </si>
  <si>
    <t>384 WELL PLT CLR ST LID 100CS</t>
  </si>
  <si>
    <t>13683550</t>
  </si>
  <si>
    <t>REPEATER E3</t>
  </si>
  <si>
    <t>UFC901008</t>
  </si>
  <si>
    <t>AMICN ULTRA CNTRFUGL 15ML 8PK</t>
  </si>
  <si>
    <t>NB1208319</t>
  </si>
  <si>
    <t>IL-1 BETA/IL-1F2  (6E - 0.2 MG</t>
  </si>
  <si>
    <t>14828350</t>
  </si>
  <si>
    <t>BG AUTO PP CLRPLN 38X47 100/CS</t>
  </si>
  <si>
    <t>PI34021</t>
  </si>
  <si>
    <t>TMB SUBSTRATE KIT 400ML/PK</t>
  </si>
  <si>
    <t>MSIPS4510</t>
  </si>
  <si>
    <t>MULTISCREEN IP CLR STRL 10PK</t>
  </si>
  <si>
    <t>07200582</t>
  </si>
  <si>
    <t>TIP 200UL STK RCKD STR 4800/CS</t>
  </si>
  <si>
    <t>14222156</t>
  </si>
  <si>
    <t>MICROTBE 1.5ML CLR STER 250PK</t>
  </si>
  <si>
    <t>PBV500</t>
  </si>
  <si>
    <t>STRL PC PLAIN VNT 500 ML CS12</t>
  </si>
  <si>
    <t>22275998</t>
  </si>
  <si>
    <t>AUTOCLIP KIT 9MM W/APREMOVR</t>
  </si>
  <si>
    <t>PRN2611</t>
  </si>
  <si>
    <t>FERK0861</t>
  </si>
  <si>
    <t>GENEJET ENDO-FREE PLASMID MAXI</t>
  </si>
  <si>
    <t>9124IL050</t>
  </si>
  <si>
    <t>RHIL-18 50 UG</t>
  </si>
  <si>
    <t>1757LC050</t>
  </si>
  <si>
    <t>RHLIPOCALIN-2 CF 50 UG</t>
  </si>
  <si>
    <t>439MD025CF</t>
  </si>
  <si>
    <t>RMCCL22/MDC CF 25 UG</t>
  </si>
  <si>
    <t>F171503G</t>
  </si>
  <si>
    <t>DF200ST 10 TIPACKS 96 20-200UL</t>
  </si>
  <si>
    <t>13717300</t>
  </si>
  <si>
    <t>HIFLOW VAC ASPIRATOR SYS 1GAL</t>
  </si>
  <si>
    <t>02681339</t>
  </si>
  <si>
    <t>1.5ML CONICAL TUBE 500/PK</t>
  </si>
  <si>
    <t>MGD150</t>
  </si>
  <si>
    <t>M/RGDF-15 QKIT 1 KT</t>
  </si>
  <si>
    <t>23050105</t>
  </si>
  <si>
    <t>AFINION 2 HBA1CTEST KIT15/PKRX</t>
  </si>
  <si>
    <t xml:space="preserve">ABBOTT RAPID DX NA (WAMPOLE)            </t>
  </si>
  <si>
    <t>PRA2361</t>
  </si>
  <si>
    <t>WIZ SV GEN DNAPRFYSYS 1X250PRP</t>
  </si>
  <si>
    <t>19444007</t>
  </si>
  <si>
    <t>NITRILE EXAM GLOVE 200CT M</t>
  </si>
  <si>
    <t>026641</t>
  </si>
  <si>
    <t>BLD COL SFTY12  21GX3/4 50PKRX</t>
  </si>
  <si>
    <t>12888550C</t>
  </si>
  <si>
    <t>NITRILE POWDER FREE GLOVES L</t>
  </si>
  <si>
    <t>B220531</t>
  </si>
  <si>
    <t>UVT 3ML W/FLCK FLX MINI50PK RX</t>
  </si>
  <si>
    <t>02681440</t>
  </si>
  <si>
    <t>0.1-10UL NT ULT MCR STR 960/PK</t>
  </si>
  <si>
    <t>1437365</t>
  </si>
  <si>
    <t>OCT 4OZ TISSUE-TEK 12/CS</t>
  </si>
  <si>
    <t>CB40008</t>
  </si>
  <si>
    <t>FIBRONECTIN HUMAN 1MG</t>
  </si>
  <si>
    <t>R12705</t>
  </si>
  <si>
    <t>M4RT 3ML W/SWB NO BEADS 100/PK</t>
  </si>
  <si>
    <t>DF0145070</t>
  </si>
  <si>
    <t>AGAR GRANULATED 2KILOGRAM</t>
  </si>
  <si>
    <t>F144054MG</t>
  </si>
  <si>
    <t>PIPETMAN G P2G STNLESSPIPETMA</t>
  </si>
  <si>
    <t>14955456</t>
  </si>
  <si>
    <t>3 PART PP SYR 1ML ST LL 100PK</t>
  </si>
  <si>
    <t>15497023</t>
  </si>
  <si>
    <t>NAPCO 8000 HEPA FILTER PK</t>
  </si>
  <si>
    <t>BP9732500</t>
  </si>
  <si>
    <t>LB BROTH MILLER CAP 500 X 1G</t>
  </si>
  <si>
    <t>SF10020</t>
  </si>
  <si>
    <t>10% BUFFERED FORMALIN CR 20L</t>
  </si>
  <si>
    <t>0333926B</t>
  </si>
  <si>
    <t>VIAL SHELL W/CAP 1DR 144/PK</t>
  </si>
  <si>
    <t>1482688</t>
  </si>
  <si>
    <t>SYR/NDL TB 1CC 25GX5/8 C/PK RX</t>
  </si>
  <si>
    <t>NC1573880</t>
  </si>
  <si>
    <t>PIPETMAN CLASSIC 4 PIPETTE KIT</t>
  </si>
  <si>
    <t>23021016</t>
  </si>
  <si>
    <t>VAC 3ML 13X75 K2EDTA PL1C/PKRX</t>
  </si>
  <si>
    <t>19039900</t>
  </si>
  <si>
    <t>VERSAFLO RES FACESHIELD</t>
  </si>
  <si>
    <t>19085544</t>
  </si>
  <si>
    <t>PA700 PAPR KIT DECON PA101M TF</t>
  </si>
  <si>
    <t xml:space="preserve">HONEYWELL SAFETY PRODUCTS USA INC       </t>
  </si>
  <si>
    <t>148299</t>
  </si>
  <si>
    <t>SYR TB 27GX1/2 1/2CC 100PK  RX</t>
  </si>
  <si>
    <t>1367610C</t>
  </si>
  <si>
    <t>PIPET STER 5ML(0.1GRAD)500/CS</t>
  </si>
  <si>
    <t>17463009</t>
  </si>
  <si>
    <t>LPH III SE ; 1 GAL. X 4 PER CA</t>
  </si>
  <si>
    <t>0337529A</t>
  </si>
  <si>
    <t>CAP W/SEPT BLU PTFE/SIL/TFC/PK</t>
  </si>
  <si>
    <t>FBE01000</t>
  </si>
  <si>
    <t>FISHERBRAND ELITE 100-1000UL</t>
  </si>
  <si>
    <t>10876003</t>
  </si>
  <si>
    <t>LAB ARMOR BEADS 4L</t>
  </si>
  <si>
    <t xml:space="preserve">LAB ARMOR                               </t>
  </si>
  <si>
    <t>01213101</t>
  </si>
  <si>
    <t>ALUMINUM FOIL 12IN X 200FT</t>
  </si>
  <si>
    <t>125442</t>
  </si>
  <si>
    <t>FF MCRO SL75X25 FR 1-SDE 144GR</t>
  </si>
  <si>
    <t>PI88620</t>
  </si>
  <si>
    <t>EXTRA THICK PAPER 50 SHEETS</t>
  </si>
  <si>
    <t>SH3058802</t>
  </si>
  <si>
    <t>HBSS 1X W/O PHN RED 1L</t>
  </si>
  <si>
    <t>10530</t>
  </si>
  <si>
    <t>FLSK PETG BAF 250 VENT 12/CS</t>
  </si>
  <si>
    <t>128970022</t>
  </si>
  <si>
    <t>24  ROUND BOUFFANT CAP 2000/CS</t>
  </si>
  <si>
    <t>108846</t>
  </si>
  <si>
    <t>RFLL KT FR 0-7.6% ANLYZR 3/PK</t>
  </si>
  <si>
    <t>PRN1571</t>
  </si>
  <si>
    <t>NANOBRET(TM) NANO-GLO SUB 50UL</t>
  </si>
  <si>
    <t>45001748</t>
  </si>
  <si>
    <t>PERCOLL 250ML</t>
  </si>
  <si>
    <t>FA10016G</t>
  </si>
  <si>
    <t>PIPETMAN L P12X300L</t>
  </si>
  <si>
    <t>F167300G</t>
  </si>
  <si>
    <t>PIPETMAN STARTER KIT</t>
  </si>
  <si>
    <t>F167500G</t>
  </si>
  <si>
    <t>PIPETMAN MICRO VOLUME STARTER</t>
  </si>
  <si>
    <t>13201555</t>
  </si>
  <si>
    <t>DURAC PLUS THERMOMETERDURAC P</t>
  </si>
  <si>
    <t xml:space="preserve">HB INSTRUMENT COMPANY                   </t>
  </si>
  <si>
    <t>B302995</t>
  </si>
  <si>
    <t>SYR ONLY LUERLOK 10ML 200PK RX</t>
  </si>
  <si>
    <t>ARY022B</t>
  </si>
  <si>
    <t>HXL CYTOKINE ARRAY KIT 1 KT</t>
  </si>
  <si>
    <t>1484133</t>
  </si>
  <si>
    <t>INS SYR 1 29GX1/2IN 100PK   RX</t>
  </si>
  <si>
    <t>ENM701B</t>
  </si>
  <si>
    <t>ANTI-HU IFNG BIOTIN 250UGANTI</t>
  </si>
  <si>
    <t>DF0369078</t>
  </si>
  <si>
    <t>TRYPTIC SOY AGAR 2.0KG</t>
  </si>
  <si>
    <t>BDB749306</t>
  </si>
  <si>
    <t>MS CD279 PD-1 BUV737</t>
  </si>
  <si>
    <t>02707102</t>
  </si>
  <si>
    <t>1-200UL THIN WALL BULK 1000/PK</t>
  </si>
  <si>
    <t>19051314B</t>
  </si>
  <si>
    <t>GLV NITRILE PF BLU MED 50/PK</t>
  </si>
  <si>
    <t>2203121</t>
  </si>
  <si>
    <t>INOC LOOP 1UL 50TUBE 1000PK</t>
  </si>
  <si>
    <t>12565283A</t>
  </si>
  <si>
    <t>RACK 6 CONICAL TUBE 200ML 1/CS</t>
  </si>
  <si>
    <t>12100384</t>
  </si>
  <si>
    <t>GLS CLT TB 12X75 SILNZ 1000CS</t>
  </si>
  <si>
    <t xml:space="preserve">THERMO SCI VAC BIO (EP SCI)             </t>
  </si>
  <si>
    <t>13684255</t>
  </si>
  <si>
    <t>EPPENDORF XPLORER 15-300UL</t>
  </si>
  <si>
    <t>01829E</t>
  </si>
  <si>
    <t>BG AUTO PE RED 38X48 100/CS</t>
  </si>
  <si>
    <t>FB8001000</t>
  </si>
  <si>
    <t>MEDIA BTL GS GL45 1000ML 10/CS</t>
  </si>
  <si>
    <t>10575139</t>
  </si>
  <si>
    <t>MULTI-STG REG CO2 CGA-320</t>
  </si>
  <si>
    <t xml:space="preserve">GENSTAR TECHNOLOGIES COMPANY            </t>
  </si>
  <si>
    <t>054027</t>
  </si>
  <si>
    <t>TUBE SAFE-LOCK 2ML NAT 500/CS</t>
  </si>
  <si>
    <t>137115AM</t>
  </si>
  <si>
    <t>FB BB TRANS PPT NS 5ML 500/PK</t>
  </si>
  <si>
    <t>13698790</t>
  </si>
  <si>
    <t>EPP LOBND GNOMC TB .5ML 250/PK</t>
  </si>
  <si>
    <t>14386360</t>
  </si>
  <si>
    <t>FINNPIPETTE F2 8CH 5-50UL</t>
  </si>
  <si>
    <t>14386362</t>
  </si>
  <si>
    <t>FINNPIPETTE F2 8CH 30-300UL</t>
  </si>
  <si>
    <t>220BB010</t>
  </si>
  <si>
    <t>RHPDGF-BB CF 10 UG</t>
  </si>
  <si>
    <t>05538127</t>
  </si>
  <si>
    <t>DISP CNT TBSCRW CLSR15ML 125CS</t>
  </si>
  <si>
    <t xml:space="preserve">CORNING LIFE SCIENCES GLASS             </t>
  </si>
  <si>
    <t>89935568</t>
  </si>
  <si>
    <t>ARID1A (1216-1325) PROTEIN</t>
  </si>
  <si>
    <t>257350</t>
  </si>
  <si>
    <t>PSB 069 50 MG</t>
  </si>
  <si>
    <t>12111000</t>
  </si>
  <si>
    <t>10UL,UTIP,FLT,LOW RET,ST,960PK</t>
  </si>
  <si>
    <t>45000885</t>
  </si>
  <si>
    <t>ECL WB DET REAGENTS (2000CM2)</t>
  </si>
  <si>
    <t>S25285</t>
  </si>
  <si>
    <t>CUPRIC SULFATE ANHY 100G RG</t>
  </si>
  <si>
    <t xml:space="preserve">AQUAPHOENIX SCIENTIFIC                  </t>
  </si>
  <si>
    <t>PI89900</t>
  </si>
  <si>
    <t>RIPA BUFFER 100 ML</t>
  </si>
  <si>
    <t>CUL001B</t>
  </si>
  <si>
    <t>MYCOPROBE MYCOPLASMA KI 1 KT</t>
  </si>
  <si>
    <t>06406A</t>
  </si>
  <si>
    <t>SERUM BOTTLE 2ML 288/CS</t>
  </si>
  <si>
    <t>PBV250</t>
  </si>
  <si>
    <t>STRL PC PLAIN VNT 250 ML CS12</t>
  </si>
  <si>
    <t>22267294</t>
  </si>
  <si>
    <t>FSH MCRSCOPE SLDEBOX PS</t>
  </si>
  <si>
    <t>NB6001018</t>
  </si>
  <si>
    <t>TUBULIN BETA 3  (TU-2 - 0.1 MG</t>
  </si>
  <si>
    <t>NGPF7001</t>
  </si>
  <si>
    <t>NITRILE POWDER FREE GLOVES S</t>
  </si>
  <si>
    <t>05375109</t>
  </si>
  <si>
    <t>ROTOR 24X2 BIOCONTAINMENT</t>
  </si>
  <si>
    <t>22031340</t>
  </si>
  <si>
    <t>DURASORB 17X24 UNDRPADS 300/CS</t>
  </si>
  <si>
    <t>08774296</t>
  </si>
  <si>
    <t>BIOCOAT CLGN BLKCLR 96WL 5/CS</t>
  </si>
  <si>
    <t>09741203</t>
  </si>
  <si>
    <t>FILTER PES 1L 90MM 0.1UM 12CS</t>
  </si>
  <si>
    <t>21385102</t>
  </si>
  <si>
    <t>REAGENT RES BULK 25ML 200/CS</t>
  </si>
  <si>
    <t xml:space="preserve">VISTALAB TECHNOLOGIES INC               </t>
  </si>
  <si>
    <t>75003609</t>
  </si>
  <si>
    <t>SEALING CAP/ROUND BUCKET 4/PK</t>
  </si>
  <si>
    <t>03340100</t>
  </si>
  <si>
    <t>SEAL SNAP CAP 11MM 100/PK</t>
  </si>
  <si>
    <t>012909A</t>
  </si>
  <si>
    <t>NEEDLE AN FEED 20GX1.5IN 1/DZ</t>
  </si>
  <si>
    <t>DZ</t>
  </si>
  <si>
    <t>03340250</t>
  </si>
  <si>
    <t>CP GPI 22-400 WHT POLY 1000/CS</t>
  </si>
  <si>
    <t>0877253</t>
  </si>
  <si>
    <t>PLT 96WEL NO-TC FL BT PS 50/CS</t>
  </si>
  <si>
    <t>15497018</t>
  </si>
  <si>
    <t>MOBILE STAND NAPCOWJ 8000 INC</t>
  </si>
  <si>
    <t>3150734</t>
  </si>
  <si>
    <t>HP35 HP BLADES 50/CS</t>
  </si>
  <si>
    <t>1192671</t>
  </si>
  <si>
    <t>CART 3 SHELF PL W/ALUM 36INH</t>
  </si>
  <si>
    <t xml:space="preserve">NEWELL RUBBERMAID INC                   </t>
  </si>
  <si>
    <t>14386350N</t>
  </si>
  <si>
    <t>FINNPIPETTE F1 8CH 5-50UL</t>
  </si>
  <si>
    <t>1255016A</t>
  </si>
  <si>
    <t>FB SLD SUPRFRST PLUS TAN 144PK</t>
  </si>
  <si>
    <t>E4099100008</t>
  </si>
  <si>
    <t>UVETTE ROUTINE PACK 200UVETTES</t>
  </si>
  <si>
    <t>4245AD020</t>
  </si>
  <si>
    <t>RHADAMTS13 CF 20 UG</t>
  </si>
  <si>
    <t>22050233</t>
  </si>
  <si>
    <t>CVR GLASS NO1 24X60 SS 10 OZCS</t>
  </si>
  <si>
    <t>PI26616</t>
  </si>
  <si>
    <t>PAGERULER LADDER 2X250 UL</t>
  </si>
  <si>
    <t>15497024</t>
  </si>
  <si>
    <t>NAPCO 8000 FILTER KIT</t>
  </si>
  <si>
    <t>2226GAB050</t>
  </si>
  <si>
    <t>RHGALECTIN-3BP, CF 50 UG</t>
  </si>
  <si>
    <t>PIMA512789</t>
  </si>
  <si>
    <t>COLLAGEN II MAB</t>
  </si>
  <si>
    <t>09719C</t>
  </si>
  <si>
    <t>SYR FLT 25MM .2UM NYL ST 50/PK</t>
  </si>
  <si>
    <t>PRA1551</t>
  </si>
  <si>
    <t>PROMEGA 200 BARRIER TIPS</t>
  </si>
  <si>
    <t>1367827F</t>
  </si>
  <si>
    <t>PIPET STL 10X1/10ML 500/CS</t>
  </si>
  <si>
    <t>13645156</t>
  </si>
  <si>
    <t>CARBON DIOXIDE ELECTRODE</t>
  </si>
  <si>
    <t>CB40008A</t>
  </si>
  <si>
    <t>FIBRONECTIN HUMAN 5MG</t>
  </si>
  <si>
    <t>308FK005</t>
  </si>
  <si>
    <t>RHFLT-3L 5 UG</t>
  </si>
  <si>
    <t>561950</t>
  </si>
  <si>
    <t>N-ACETYLCYSTEINE AMIDE 50 MG</t>
  </si>
  <si>
    <t>TR22421</t>
  </si>
  <si>
    <t>TRIGLYCERIDE INFINITY REG 2/PK</t>
  </si>
  <si>
    <t>2138127G</t>
  </si>
  <si>
    <t>REAG RESERVOIRS 50ML 100/CS</t>
  </si>
  <si>
    <t>02707437</t>
  </si>
  <si>
    <t>10UL TIP RACK STER 960/PK</t>
  </si>
  <si>
    <t>14955235</t>
  </si>
  <si>
    <t>25 ML SEROLOGICAL PIPET 200/CS</t>
  </si>
  <si>
    <t>DY40605</t>
  </si>
  <si>
    <t>MIL-6 DUOSET 1 KT</t>
  </si>
  <si>
    <t>S3181</t>
  </si>
  <si>
    <t>SODIUM HYDROXIDE CR ACS 1KG</t>
  </si>
  <si>
    <t>01922400</t>
  </si>
  <si>
    <t>OHAUS PORT BAL W LCD SCREEN</t>
  </si>
  <si>
    <t>19002713</t>
  </si>
  <si>
    <t>RESP N95 W/VALV PART 10/PK</t>
  </si>
  <si>
    <t>PI62251</t>
  </si>
  <si>
    <t>DRAQ5 FLUORESCENT PROBE</t>
  </si>
  <si>
    <t>1256539</t>
  </si>
  <si>
    <t>CELL FCTRY 6320CM 10CHAMB 2/CS</t>
  </si>
  <si>
    <t xml:space="preserve">THERMO SCI VAC BIO                      </t>
  </si>
  <si>
    <t>19821980</t>
  </si>
  <si>
    <t>BIOHZRD BAG 38X48IN 55GL 100CS</t>
  </si>
  <si>
    <t>23021752</t>
  </si>
  <si>
    <t>LEICA PPLST XTRA PRFN 8X1KG/CS</t>
  </si>
  <si>
    <t>45000999</t>
  </si>
  <si>
    <t>ECL SELECT WB DETECTION REAGEN</t>
  </si>
  <si>
    <t>13683741</t>
  </si>
  <si>
    <t>COMBITIPS ADVANCED 10,0 ML PCR</t>
  </si>
  <si>
    <t>OXBR0052G</t>
  </si>
  <si>
    <t>RINGERS SOL TBLT 100 TABS/PK</t>
  </si>
  <si>
    <t>1371725</t>
  </si>
  <si>
    <t>BOTTLE VACUUM ASPIRATOR 1 GAL</t>
  </si>
  <si>
    <t>PI28908</t>
  </si>
  <si>
    <t>16% FORMLDHYD 10X10ML 10PK</t>
  </si>
  <si>
    <t>UFC801096</t>
  </si>
  <si>
    <t>AMICN ULTRA CNTRFUGL 4ML 96PK</t>
  </si>
  <si>
    <t>02682268</t>
  </si>
  <si>
    <t>1000 ART HINGE RACK 768/PK</t>
  </si>
  <si>
    <t>0181250</t>
  </si>
  <si>
    <t>PUCH SSL AUTCL 3.5X5.25 200/PK</t>
  </si>
  <si>
    <t>06611477</t>
  </si>
  <si>
    <t>RAPTOR C18 1.8UM 50 X 2.1MM</t>
  </si>
  <si>
    <t xml:space="preserve">RESTEK CORPORATION                      </t>
  </si>
  <si>
    <t>19240093</t>
  </si>
  <si>
    <t>FB BAGS STRGE LT 2X4IN 250/PK</t>
  </si>
  <si>
    <t>NBP262167</t>
  </si>
  <si>
    <t>PROSTAGLANDIN F2 ALPHA - 1KIT</t>
  </si>
  <si>
    <t>130754A</t>
  </si>
  <si>
    <t>LOOP INOC 10UL BLUE 1000/PK</t>
  </si>
  <si>
    <t>22038999P</t>
  </si>
  <si>
    <t>G CVRGLS CIR NO1 40MM 1OZ/PK</t>
  </si>
  <si>
    <t>12888440B</t>
  </si>
  <si>
    <t>NIT GLV 3 MIL S 1000/CS</t>
  </si>
  <si>
    <t>23111276</t>
  </si>
  <si>
    <t>AIMSTRIP PLUS GLUC STRIP 50/PK</t>
  </si>
  <si>
    <t xml:space="preserve">GERMAINE LABORATORIES                   </t>
  </si>
  <si>
    <t>14666319</t>
  </si>
  <si>
    <t>1.5 ML NATURE LL MCT  500/PK</t>
  </si>
  <si>
    <t>210TA020</t>
  </si>
  <si>
    <t>RHTNF-A 20 UG</t>
  </si>
  <si>
    <t>0974063B</t>
  </si>
  <si>
    <t>FLT UNIT 50MM 500ML PES 12/CS</t>
  </si>
  <si>
    <t>1200931</t>
  </si>
  <si>
    <t>BOX SQUARE 2ML CRYULE 15/CS</t>
  </si>
  <si>
    <t>SH3023701</t>
  </si>
  <si>
    <t>HEPES 1M FREE ACID 100ML</t>
  </si>
  <si>
    <t>19140589</t>
  </si>
  <si>
    <t>RIBBON,R6400 BLK,4.33 X200 FT</t>
  </si>
  <si>
    <t>0181225F</t>
  </si>
  <si>
    <t>HEAT SEAL POUCH 9.5X16 20/PK</t>
  </si>
  <si>
    <t xml:space="preserve">AMPAC FLEXIBLES                         </t>
  </si>
  <si>
    <t>PI24600</t>
  </si>
  <si>
    <t>SILVERSNAP STAIN FOR MS</t>
  </si>
  <si>
    <t>3409BG050</t>
  </si>
  <si>
    <t>RHBIG-H3 CF 50 UG</t>
  </si>
  <si>
    <t>0666632B</t>
  </si>
  <si>
    <t>TOWL HND SURPAS C-FLD 2400/CS</t>
  </si>
  <si>
    <t>033361</t>
  </si>
  <si>
    <t>VIAL AUTOSAMPL 0.30ML 1000/CS</t>
  </si>
  <si>
    <t>FB800500</t>
  </si>
  <si>
    <t>MEDIA BTL GS GL45 500 ML 10/CS</t>
  </si>
  <si>
    <t>288TP005</t>
  </si>
  <si>
    <t>RHTPO 5 UG</t>
  </si>
  <si>
    <t>02707006</t>
  </si>
  <si>
    <t>200UL LR TIP STER FLTR 960/PK</t>
  </si>
  <si>
    <t>12546P</t>
  </si>
  <si>
    <t>G CVR GLS CRCL NO2 18MM 1OZ/PK</t>
  </si>
  <si>
    <t>14386352N</t>
  </si>
  <si>
    <t>FINNPIPETTE F1 8CH 30-300UL</t>
  </si>
  <si>
    <t>R4737060</t>
  </si>
  <si>
    <t>PSEUDO AERUGINOSA 27853 10PK</t>
  </si>
  <si>
    <t>14830122</t>
  </si>
  <si>
    <t>CONTAINER SHARPS 2GAL RD</t>
  </si>
  <si>
    <t>17463024</t>
  </si>
  <si>
    <t>CIP 100 5 GAL</t>
  </si>
  <si>
    <t>AC103920050</t>
  </si>
  <si>
    <t>5-AMINOLEVULINIC ACID HY 5GR</t>
  </si>
  <si>
    <t>1437287</t>
  </si>
  <si>
    <t>LCA 100 YWL SLIDE BOX PLS</t>
  </si>
  <si>
    <t>18999473</t>
  </si>
  <si>
    <t>RESP N95 20/PK</t>
  </si>
  <si>
    <t>0267154</t>
  </si>
  <si>
    <t>PHASE CONTRAST HEMACYTOMETER</t>
  </si>
  <si>
    <t>01828C</t>
  </si>
  <si>
    <t>BG AUTO PP RED 19X23 200/CS</t>
  </si>
  <si>
    <t>FERK1081</t>
  </si>
  <si>
    <t>DREAMTAQ GREEN MIX 4X1.25ML</t>
  </si>
  <si>
    <t>F144056MG</t>
  </si>
  <si>
    <t>PIPETMAN G P20G STNLESSPIPETM</t>
  </si>
  <si>
    <t>PIA32957</t>
  </si>
  <si>
    <t>PIERCE PHOS INH MIN TBLTS</t>
  </si>
  <si>
    <t>1371120</t>
  </si>
  <si>
    <t>FB TRNSFR PIPET IND STL 500/PK</t>
  </si>
  <si>
    <t>4676096K</t>
  </si>
  <si>
    <t>UNIV CHEM PARP HIST COA 96 TS</t>
  </si>
  <si>
    <t>22029611</t>
  </si>
  <si>
    <t>SWB UFLOCK ST 6IN UF TB 5C/CS</t>
  </si>
  <si>
    <t xml:space="preserve">PURITAN MEDICAL PRODUCTS COMPANY LLC    </t>
  </si>
  <si>
    <t>13668722</t>
  </si>
  <si>
    <t>FISHERBRAND HANDYSTEP S</t>
  </si>
  <si>
    <t>DY81405</t>
  </si>
  <si>
    <t>HIFN-BETA DUOSET 1 KT</t>
  </si>
  <si>
    <t>19095004</t>
  </si>
  <si>
    <t>DC365 N95 CUP L3 AQUA NC 20/BX</t>
  </si>
  <si>
    <t>10000664</t>
  </si>
  <si>
    <t>SUTURES, VISORB (PGA) SYNTHETI</t>
  </si>
  <si>
    <t>05408130</t>
  </si>
  <si>
    <t>MCT N/S 1.5ML RD 500/PKMCT N</t>
  </si>
  <si>
    <t>AS273</t>
  </si>
  <si>
    <t>BUZZPLGS FOR NRW PLS VL 1000CS</t>
  </si>
  <si>
    <t>8986PD100</t>
  </si>
  <si>
    <t>RHPD-1 HIS, CF 100 UG</t>
  </si>
  <si>
    <t>PIA32794</t>
  </si>
  <si>
    <t>A32794-SECONDARY ANTIBODY</t>
  </si>
  <si>
    <t>FB102</t>
  </si>
  <si>
    <t>CUVETTES PLUS 2MM GAP 50/PK</t>
  </si>
  <si>
    <t>02717157</t>
  </si>
  <si>
    <t>10UL LOW RETEN FLTR PPT 960/PK</t>
  </si>
  <si>
    <t>13681506</t>
  </si>
  <si>
    <t>REAGENT RESERVOIR 25ML DVD ST</t>
  </si>
  <si>
    <t>NC1913442</t>
  </si>
  <si>
    <t>SDA SETTLING PLATES ROOM TEMP</t>
  </si>
  <si>
    <t>19170820</t>
  </si>
  <si>
    <t>BLU NTRL PF EX GLV S 100PK</t>
  </si>
  <si>
    <t>1482687</t>
  </si>
  <si>
    <t>SYR/NDL 1CC 27GX1/2IN C/PK  RX</t>
  </si>
  <si>
    <t>0974063E</t>
  </si>
  <si>
    <t>FLT UNIT 90MM 500ML PES 12/CS</t>
  </si>
  <si>
    <t>PRV3011</t>
  </si>
  <si>
    <t>PEG 8000 POWDER 500G</t>
  </si>
  <si>
    <t>0666423</t>
  </si>
  <si>
    <t>TRACEABLE REFRG THERMMTR0.1</t>
  </si>
  <si>
    <t>19048723A</t>
  </si>
  <si>
    <t>GLV MDCLGRD PWDFR NTL S 100/PK</t>
  </si>
  <si>
    <t>18001017</t>
  </si>
  <si>
    <t>SPATULA PP  BLUE 210MM 300/PK</t>
  </si>
  <si>
    <t xml:space="preserve">LEVGO INC                               </t>
  </si>
  <si>
    <t>PIA39552</t>
  </si>
  <si>
    <t>PIERCE ENDOTOXIN QUANT 60RXN</t>
  </si>
  <si>
    <t>114510</t>
  </si>
  <si>
    <t>L-733,060 HYDROCHLORIDE 10 MG</t>
  </si>
  <si>
    <t>QPAK00TEX</t>
  </si>
  <si>
    <t>Q-PAK TEX</t>
  </si>
  <si>
    <t>473710</t>
  </si>
  <si>
    <t>CDDO IM 10 MG</t>
  </si>
  <si>
    <t>0268397B</t>
  </si>
  <si>
    <t>SST 3.5ML GOLD 13X75 100/PK RX</t>
  </si>
  <si>
    <t>425020003</t>
  </si>
  <si>
    <t>COMETSLIDE 100 TESTS</t>
  </si>
  <si>
    <t>CB40232</t>
  </si>
  <si>
    <t>LAMININ MOUSE 1MG</t>
  </si>
  <si>
    <t>066624</t>
  </si>
  <si>
    <t>TIME TEMPERATURE WITH MEMORYT</t>
  </si>
  <si>
    <t>21381091</t>
  </si>
  <si>
    <t>REAGENT RESERVOIR,10ML 50/CS</t>
  </si>
  <si>
    <t>191203009B</t>
  </si>
  <si>
    <t>FREE FRM PF EC NIT EXM MD 50PK</t>
  </si>
  <si>
    <t>1368115B</t>
  </si>
  <si>
    <t>BATTERY F/PIPETAID GV NI/MH</t>
  </si>
  <si>
    <t>S2GPT02RE</t>
  </si>
  <si>
    <t>STERITOP-GP 250ML EXPPLUS12/PK</t>
  </si>
  <si>
    <t>1420638</t>
  </si>
  <si>
    <t>SUPER VERSI-DRY 18X20 350/CS</t>
  </si>
  <si>
    <t>DF0881175</t>
  </si>
  <si>
    <t>LACTOBACILLI MRS BROTH 500G</t>
  </si>
  <si>
    <t>O3196500</t>
  </si>
  <si>
    <t>IMIDAZOLE CERT 500G</t>
  </si>
  <si>
    <t>0503020</t>
  </si>
  <si>
    <t>CAPILLARY TB .41DX75MM 100/PK</t>
  </si>
  <si>
    <t>12565337</t>
  </si>
  <si>
    <t>CVRGLS LABTKII 4WEL NO1.5 16PK</t>
  </si>
  <si>
    <t>PIA32790</t>
  </si>
  <si>
    <t>A32790-SECONDARY ANTIBODY</t>
  </si>
  <si>
    <t>08732113</t>
  </si>
  <si>
    <t>WEIGH DISH PS MEDIUM 500/CS</t>
  </si>
  <si>
    <t>E5242952008</t>
  </si>
  <si>
    <t>FEMOTIPS DISPSBL MICROINJ 20CS</t>
  </si>
  <si>
    <t>PRJ5021</t>
  </si>
  <si>
    <t>LACTATE-GLO(TM) ASSAY, 5ML</t>
  </si>
  <si>
    <t>01921101</t>
  </si>
  <si>
    <t>RANGER  3000 SCALE</t>
  </si>
  <si>
    <t>PRG8461</t>
  </si>
  <si>
    <t>CELLTITER-GLO 1 SOL ASSY 100ML</t>
  </si>
  <si>
    <t>14387067</t>
  </si>
  <si>
    <t>MATRIX RESERVOIR 100ML 100/CS</t>
  </si>
  <si>
    <t>TF8130</t>
  </si>
  <si>
    <t>FORMA LL ALARM</t>
  </si>
  <si>
    <t>22170337</t>
  </si>
  <si>
    <t>SLD GL FRST LILC CHRGD 1440/CS</t>
  </si>
  <si>
    <t xml:space="preserve">GLOBE SCIENTIFIC INC                    </t>
  </si>
  <si>
    <t>22230890</t>
  </si>
  <si>
    <t>FB SLD CLRFR+ AQ 25X75MM 144PK</t>
  </si>
  <si>
    <t>03338A</t>
  </si>
  <si>
    <t>SMPL VIAL SCRW CP 1/DR 144/PK</t>
  </si>
  <si>
    <t>AB1453B</t>
  </si>
  <si>
    <t>VERSO CDNA SYN RT KIT</t>
  </si>
  <si>
    <t>19044467A</t>
  </si>
  <si>
    <t>GLOVE PF BL NITRILE S 100/PK</t>
  </si>
  <si>
    <t>353300502</t>
  </si>
  <si>
    <t>CULTREX PATHCLEAR BME R 5 ML</t>
  </si>
  <si>
    <t>14830132</t>
  </si>
  <si>
    <t>CNTNR SHRPS RD 8GAL W/CLR LID</t>
  </si>
  <si>
    <t>QTUM0TIX1</t>
  </si>
  <si>
    <t>QUANTUM TIX (1/PK)</t>
  </si>
  <si>
    <t>5991039</t>
  </si>
  <si>
    <t>DOUBLE CYTOFUNNL WHT W/CP 25CS</t>
  </si>
  <si>
    <t>493650</t>
  </si>
  <si>
    <t>CLOZAPINE N-OXIDE 50 MG</t>
  </si>
  <si>
    <t>293910</t>
  </si>
  <si>
    <t>A 83-01 10 MG</t>
  </si>
  <si>
    <t>575ES100</t>
  </si>
  <si>
    <t>RME-SELECTIN/CD62E FC 100 UG</t>
  </si>
  <si>
    <t>15340153</t>
  </si>
  <si>
    <t>BEAD TUBE 2ML 1.4MM CRMC 50PK</t>
  </si>
  <si>
    <t>DY6939</t>
  </si>
  <si>
    <t>RBIL-4 DUOSET 1 KT</t>
  </si>
  <si>
    <t>14386207</t>
  </si>
  <si>
    <t>FINN FLEX FLTR 1000UL S 960/CS</t>
  </si>
  <si>
    <t>FERR0192</t>
  </si>
  <si>
    <t>DNTP MIX 10MM 1ML</t>
  </si>
  <si>
    <t>22026700</t>
  </si>
  <si>
    <t>FF MARKER BLK CHM RESIST 12/PK</t>
  </si>
  <si>
    <t>UFC510024</t>
  </si>
  <si>
    <t>AMICON ULTRA 0.5ML 100KDA 24PK</t>
  </si>
  <si>
    <t>BDB741829</t>
  </si>
  <si>
    <t>HU CD19 BUV737 HIB19 50UG</t>
  </si>
  <si>
    <t>BDB749601</t>
  </si>
  <si>
    <t>HU FCRL5 CD307E BV750 509F6 50</t>
  </si>
  <si>
    <t>BDB750755</t>
  </si>
  <si>
    <t>HU LAIR-1 CD305 BUV496 DX26 50</t>
  </si>
  <si>
    <t>BD747557</t>
  </si>
  <si>
    <t>HU CD307D (FCRL4) BV650 50UG</t>
  </si>
  <si>
    <t>14850110</t>
  </si>
  <si>
    <t>WIDE RANGE PH TEST STRIP</t>
  </si>
  <si>
    <t xml:space="preserve">MICRO ESSENTIAL LAB INC                 </t>
  </si>
  <si>
    <t>22363149</t>
  </si>
  <si>
    <t>FB COMMODE SPECIMN COL 100/CS</t>
  </si>
  <si>
    <t>02707429</t>
  </si>
  <si>
    <t>PI85188</t>
  </si>
  <si>
    <t>ACETONITRILE LC-MS GRADE 4X1L</t>
  </si>
  <si>
    <t>02682558</t>
  </si>
  <si>
    <t>2.0ML TUBE NS SCREW CAP 500PK</t>
  </si>
  <si>
    <t>5026DL050</t>
  </si>
  <si>
    <t>RMDLL1 FC CF 50 UG</t>
  </si>
  <si>
    <t>PI78444</t>
  </si>
  <si>
    <t>PICM03050</t>
  </si>
  <si>
    <t>MILLICELL CM .4UM 30MM 50/PK</t>
  </si>
  <si>
    <t>12640</t>
  </si>
  <si>
    <t>BLADES SINGLE EDGE 100/PK</t>
  </si>
  <si>
    <t>FBE00200</t>
  </si>
  <si>
    <t>FISHERBRAND ELITE 20-200UL</t>
  </si>
  <si>
    <t>7909IL010</t>
  </si>
  <si>
    <t>RMIL-17E (NS0) 10 UG</t>
  </si>
  <si>
    <t>9991001</t>
  </si>
  <si>
    <t>SLIDE COLORFROST PLUS BL 100CS</t>
  </si>
  <si>
    <t>AAJ77507AE</t>
  </si>
  <si>
    <t>BETAINE 5M SOL MOLECULR 100ML</t>
  </si>
  <si>
    <t>22515367</t>
  </si>
  <si>
    <t>EASYLYTE SODIUM ELECTRODE</t>
  </si>
  <si>
    <t>DF0445174</t>
  </si>
  <si>
    <t>BACTO LB AGAR MILLER 500G</t>
  </si>
  <si>
    <t>1167025C</t>
  </si>
  <si>
    <t>FLASK THERMO STAINLSS STEEL 1L</t>
  </si>
  <si>
    <t>AA433689M</t>
  </si>
  <si>
    <t>PRFRMLDHYD AQ S 10X10ML 10/PK</t>
  </si>
  <si>
    <t>12545100P</t>
  </si>
  <si>
    <t>G CVRGLS CRCLE NO1 18MM 1OZ/PK</t>
  </si>
  <si>
    <t>PRA9282</t>
  </si>
  <si>
    <t>WIZARD SV GELPCR CLEAN UP SYS</t>
  </si>
  <si>
    <t>14230237</t>
  </si>
  <si>
    <t>PCR PLT 96 SKIRTED NT 25CS</t>
  </si>
  <si>
    <t>BAF417</t>
  </si>
  <si>
    <t>MIL-10 BIOT AFF PUR PAB 50 UG</t>
  </si>
  <si>
    <t>0540218</t>
  </si>
  <si>
    <t>TUBE SAFE-LCK 500UL NAT 500/PK</t>
  </si>
  <si>
    <t>0991012</t>
  </si>
  <si>
    <t>SYR FLT 4MM 0.45U PVDF 100/PK</t>
  </si>
  <si>
    <t>F75F1GAL</t>
  </si>
  <si>
    <t>FOMALDEHYDE 37% HISTO F-STYL</t>
  </si>
  <si>
    <t>09981123</t>
  </si>
  <si>
    <t>SERAMAG SPEEDBEADS CARBXYL15ML</t>
  </si>
  <si>
    <t>3718FB01M</t>
  </si>
  <si>
    <t>RHFGF BASIC (145 AA) C 1 MG</t>
  </si>
  <si>
    <t>026643</t>
  </si>
  <si>
    <t>BLD COL SFTY 21GX3/4 50PK   RX</t>
  </si>
  <si>
    <t>13698792</t>
  </si>
  <si>
    <t>EPP LOBND GNOMC TUB 2ML 250/PK</t>
  </si>
  <si>
    <t>SE1M003M00</t>
  </si>
  <si>
    <t>STERIFLIP-HV 0.45PVDF RS 25/PK</t>
  </si>
  <si>
    <t>22349822</t>
  </si>
  <si>
    <t>SWAB FLOCK FLX MINITIP C/PK</t>
  </si>
  <si>
    <t>AS355</t>
  </si>
  <si>
    <t>STOCK BTLS 6OZ SQ BTM 500/CS</t>
  </si>
  <si>
    <t>NC1960930</t>
  </si>
  <si>
    <t>5-AMINOLEVULINIC ACID HYDROCHL</t>
  </si>
  <si>
    <t xml:space="preserve">THERMO FISHER SCI CHEMICALS INC         </t>
  </si>
  <si>
    <t>13998104</t>
  </si>
  <si>
    <t>3307/10 HEPA KT CI</t>
  </si>
  <si>
    <t>0540296</t>
  </si>
  <si>
    <t>500EPP PCR FLEXTBE 1.5ML 500PK</t>
  </si>
  <si>
    <t>10533</t>
  </si>
  <si>
    <t>FLSK PETG BAF 2000 VENT 4/CS</t>
  </si>
  <si>
    <t>0344817</t>
  </si>
  <si>
    <t>FOUR-WY MCRTB RCKS ASSRT 5/PK</t>
  </si>
  <si>
    <t>2138127E</t>
  </si>
  <si>
    <t>RESERVOR RGT 25ML DVD BLK100CS</t>
  </si>
  <si>
    <t>033377R</t>
  </si>
  <si>
    <t>CRYOBOX RACK 12/4X3 2/CS</t>
  </si>
  <si>
    <t>NC1914816</t>
  </si>
  <si>
    <t>ON-LINE FILTER KIT</t>
  </si>
  <si>
    <t>PRA9281</t>
  </si>
  <si>
    <t>AAJ61899AP</t>
  </si>
  <si>
    <t>PARAFORMALDEHYDE 4% IN P 500ML</t>
  </si>
  <si>
    <t>18605320</t>
  </si>
  <si>
    <t>POLYETHYLENE GLYCOL 3350, USP</t>
  </si>
  <si>
    <t>NC1983703</t>
  </si>
  <si>
    <t>SALVINORIN B 1MG</t>
  </si>
  <si>
    <t>02683101</t>
  </si>
  <si>
    <t>ECLP BLD COL NDL 21G 48/PK  RX</t>
  </si>
  <si>
    <t>08774383</t>
  </si>
  <si>
    <t>BCT PLL RND CVRSLIPS 12MM 80CS</t>
  </si>
  <si>
    <t>0344820</t>
  </si>
  <si>
    <t>96WELL TUB RCK .2PCR TUBS 5/PK</t>
  </si>
  <si>
    <t>13681110</t>
  </si>
  <si>
    <t>PIPET-AID XL EA</t>
  </si>
  <si>
    <t>1481728</t>
  </si>
  <si>
    <t>SYRNG 5MLHENKEJECT LS 100/PK</t>
  </si>
  <si>
    <t>043204</t>
  </si>
  <si>
    <t>SPARKLEEN I MANWSH 3-1/4LB BOX</t>
  </si>
  <si>
    <t xml:space="preserve">ORAPI LTD                               </t>
  </si>
  <si>
    <t>214025E007</t>
  </si>
  <si>
    <t>ART 10 LR ADV ST CLR FT 960/PK</t>
  </si>
  <si>
    <t>PI69572</t>
  </si>
  <si>
    <t>SLIDE-A-LYZR MINIDIALY 250U/PK</t>
  </si>
  <si>
    <t>PI80196X3</t>
  </si>
  <si>
    <t>PIERCE ECL 2 SUBSRATE 3X100ML</t>
  </si>
  <si>
    <t>PIPA5113488</t>
  </si>
  <si>
    <t>PA5113488-ANTIBODY</t>
  </si>
  <si>
    <t>12566620</t>
  </si>
  <si>
    <t>WELL PLATE 96F .4ML CS180</t>
  </si>
  <si>
    <t>15079697</t>
  </si>
  <si>
    <t>TRACEABLE TIMER 4CHANNEL 100HR</t>
  </si>
  <si>
    <t>19168202</t>
  </si>
  <si>
    <t>WYPALL L30 POP-UP BOX 10 CS</t>
  </si>
  <si>
    <t>R01919</t>
  </si>
  <si>
    <t>TSA W/TW80 + LECITHIN 10/PK</t>
  </si>
  <si>
    <t>PI89892</t>
  </si>
  <si>
    <t>ZEBA SPIN COLUMNS 5ML 25/PK</t>
  </si>
  <si>
    <t>BD367342</t>
  </si>
  <si>
    <t>PBBC LUER23GX.75 12TB 50PK  RX</t>
  </si>
  <si>
    <t>B11438</t>
  </si>
  <si>
    <t>MUELLER HINTON AGAR 500G</t>
  </si>
  <si>
    <t>AS277</t>
  </si>
  <si>
    <t>BUZZPLUGS FOR BOTTLES 1000/CS</t>
  </si>
  <si>
    <t>14230246</t>
  </si>
  <si>
    <t>PCR PLT 96 SEMI SKIRT BL 25CS</t>
  </si>
  <si>
    <t>02681364</t>
  </si>
  <si>
    <t>SCREW CAP W/ O-RING-ORG 500/PK</t>
  </si>
  <si>
    <t>10194100C</t>
  </si>
  <si>
    <t>FLASK DEWAR 4 LITER HDPE</t>
  </si>
  <si>
    <t>NC2005777</t>
  </si>
  <si>
    <t>LID LOCK</t>
  </si>
  <si>
    <t>05412412</t>
  </si>
  <si>
    <t>FLEX-TUBE 1.5ML CS/10 000FLEX-</t>
  </si>
  <si>
    <t>1181421</t>
  </si>
  <si>
    <t>GASPAK 100 ANAEROBIC SYSTEM</t>
  </si>
  <si>
    <t>1367811C</t>
  </si>
  <si>
    <t>PIPET STER 2ML(0.01GRAD)500/CS</t>
  </si>
  <si>
    <t>02707446</t>
  </si>
  <si>
    <t>1256685</t>
  </si>
  <si>
    <t>FLASK EASY 75CM2 STERILE 100CS</t>
  </si>
  <si>
    <t>0337757</t>
  </si>
  <si>
    <t>VIAL CLR CONICAL 6X32MM 100/PK</t>
  </si>
  <si>
    <t>21402569</t>
  </si>
  <si>
    <t>HLT SOFTFITL 200 CL RLD 960/PK</t>
  </si>
  <si>
    <t>0268399D</t>
  </si>
  <si>
    <t>VACT TB K2EDTA13X100 6MLC/PKRX</t>
  </si>
  <si>
    <t>BDB740241</t>
  </si>
  <si>
    <t>MS CD14 BUV395 RMC5-3 50UG</t>
  </si>
  <si>
    <t>BDB740334</t>
  </si>
  <si>
    <t>MS CD90.2 BV605 30-H12 50UG</t>
  </si>
  <si>
    <t>BDB741273</t>
  </si>
  <si>
    <t>MS CD45.2 BUV563 104 50UG</t>
  </si>
  <si>
    <t>BDB741300</t>
  </si>
  <si>
    <t>RAT CD8A BUV563 OX-8 50UG</t>
  </si>
  <si>
    <t>BDB741770</t>
  </si>
  <si>
    <t>RAT CD4 BUV737 OX-35 50UG</t>
  </si>
  <si>
    <t>BDB743216</t>
  </si>
  <si>
    <t>RAT CD86 BV786 24F 50UG</t>
  </si>
  <si>
    <t>BDB743594</t>
  </si>
  <si>
    <t>RAT CD45R BV711 HIS24 50UG</t>
  </si>
  <si>
    <t>BDB744052</t>
  </si>
  <si>
    <t>RAT CD161A BV650 10/78 50UG</t>
  </si>
  <si>
    <t>BDB746666</t>
  </si>
  <si>
    <t>MS CD45.1 BV480 A20 50UG</t>
  </si>
  <si>
    <t>BDB748540</t>
  </si>
  <si>
    <t>MS CD223 BUV805 C9B7W 50UG</t>
  </si>
  <si>
    <t>BDB750281</t>
  </si>
  <si>
    <t>MS I-A/I-E BUV496 M5/114.15.2</t>
  </si>
  <si>
    <t>BDB750643</t>
  </si>
  <si>
    <t>MS F4/80 BUV661 T45-2342 50UG</t>
  </si>
  <si>
    <t>BDB740261</t>
  </si>
  <si>
    <t>MS CD90.1 BUV395 OX-7 50UG</t>
  </si>
  <si>
    <t>BDB744548</t>
  </si>
  <si>
    <t>MS CD279 BV786 J43 50UG</t>
  </si>
  <si>
    <t>I44001M</t>
  </si>
  <si>
    <t>PROTAME 1 MG</t>
  </si>
  <si>
    <t>01830E</t>
  </si>
  <si>
    <t>BG AUTO PP REDPN 37X48 100CS</t>
  </si>
  <si>
    <t>02717133</t>
  </si>
  <si>
    <t>10U LOW RETEN PPT BAGD 1000/PK</t>
  </si>
  <si>
    <t>SLFG025LS</t>
  </si>
  <si>
    <t>MILLEX FG STERILE 50/PK</t>
  </si>
  <si>
    <t>14755208</t>
  </si>
  <si>
    <t>TUBE,1.5,NOKNRL,NOSKRTNAT500PK</t>
  </si>
  <si>
    <t>12565136</t>
  </si>
  <si>
    <t>PLATE F96WELL IMMUNO 60/CS</t>
  </si>
  <si>
    <t>QGARDT2X1</t>
  </si>
  <si>
    <t>Q-GARD T2 (1/PK)</t>
  </si>
  <si>
    <t>NC1975336</t>
  </si>
  <si>
    <t>PIPET FILTER TIPS,200UL,960/CS</t>
  </si>
  <si>
    <t>0992743A</t>
  </si>
  <si>
    <t>SYR FLT 25MM .2U PES STR 50/PK</t>
  </si>
  <si>
    <t>PHCC340050</t>
  </si>
  <si>
    <t>SCEPTER 3.0 CELL COUNTER 40UM</t>
  </si>
  <si>
    <t>191302256</t>
  </si>
  <si>
    <t>DRYBOX GLV AMBI 15MIL 9.75DRY</t>
  </si>
  <si>
    <t>PR</t>
  </si>
  <si>
    <t>12553465</t>
  </si>
  <si>
    <t>COVER GLASS, NO. 1,1000/CS</t>
  </si>
  <si>
    <t>14100150</t>
  </si>
  <si>
    <t>FLOWMI STRAINR P1000 40UM 50PK</t>
  </si>
  <si>
    <t>0540339</t>
  </si>
  <si>
    <t>EPTPS RLD0.1-20UL 10TRYS 960CS</t>
  </si>
  <si>
    <t>PIRP8642</t>
  </si>
  <si>
    <t>BDNF (HU)</t>
  </si>
  <si>
    <t>12565438</t>
  </si>
  <si>
    <t>PLATE V96WELL PP NAT ST 120/CS</t>
  </si>
  <si>
    <t>057145</t>
  </si>
  <si>
    <t>CHROM PPR 3MM 46X57CM 100/PK</t>
  </si>
  <si>
    <t>22293232P</t>
  </si>
  <si>
    <t>G CVRGLS 12 CIRCL NO2 1OZ/PK</t>
  </si>
  <si>
    <t>13645503</t>
  </si>
  <si>
    <t>STAR A111 PH BT KITSTAR A111</t>
  </si>
  <si>
    <t>22130027</t>
  </si>
  <si>
    <t>IATA-B AMBIENT SHIPPER 16/CS</t>
  </si>
  <si>
    <t>0268394</t>
  </si>
  <si>
    <t>VAC TUBE SRUM RED 6ML 100/PKRX</t>
  </si>
  <si>
    <t>087723B</t>
  </si>
  <si>
    <t>BULK PKG PLTE 96WL W/LID 50/CS</t>
  </si>
  <si>
    <t>19140450</t>
  </si>
  <si>
    <t>THT CART BMP21 0.75 X 21 FT</t>
  </si>
  <si>
    <t>FBE1200050</t>
  </si>
  <si>
    <t>FISHERBRAND ELITE 12-CH 5-50UL</t>
  </si>
  <si>
    <t>STGN3F</t>
  </si>
  <si>
    <t>GN MC PL DOR/TIG/COL/PB10PK RX</t>
  </si>
  <si>
    <t>12565338</t>
  </si>
  <si>
    <t>CVRGLS LABTKII 8WEL NO1.5 16PK</t>
  </si>
  <si>
    <t>F161401G</t>
  </si>
  <si>
    <t>CARROUSEL PIPETTE STAND (HOLDS</t>
  </si>
  <si>
    <t>01213102</t>
  </si>
  <si>
    <t>ALUMINUM FOIL 12IN X 500FT</t>
  </si>
  <si>
    <t>PIA32744</t>
  </si>
  <si>
    <t>A32744-SECONDARY ANTIBODY</t>
  </si>
  <si>
    <t>NC1883214</t>
  </si>
  <si>
    <t>NITRILE EXAM GLOVE LG</t>
  </si>
  <si>
    <t>B36490200</t>
  </si>
  <si>
    <t>LUERLOK ACCESS DVICE 198/CS RX</t>
  </si>
  <si>
    <t>89028336</t>
  </si>
  <si>
    <t>MICROCYSTIN-LR ELISA KIT 1 KIT</t>
  </si>
  <si>
    <t>0864223A</t>
  </si>
  <si>
    <t>DESCTR CBNT ACR 7X12X12 1/CS</t>
  </si>
  <si>
    <t>087723</t>
  </si>
  <si>
    <t>TC PLATE W/LIDS 96-WELL 50/CS</t>
  </si>
  <si>
    <t>12460247</t>
  </si>
  <si>
    <t>NO5 SWISS MICRO FCPS XFINE</t>
  </si>
  <si>
    <t xml:space="preserve">INTEGRA LIFESCIENCES SALES LLC          </t>
  </si>
  <si>
    <t>DF0418177</t>
  </si>
  <si>
    <t>BRAIN HEART INFUSION AGAR</t>
  </si>
  <si>
    <t>973TM010</t>
  </si>
  <si>
    <t>RHTIMP-3 CF 10 UG</t>
  </si>
  <si>
    <t>FERR0181</t>
  </si>
  <si>
    <t>DNTP SET 100MM 1ML</t>
  </si>
  <si>
    <t>12141433</t>
  </si>
  <si>
    <t>DESICTR W/COLL,SDALME150X255MM</t>
  </si>
  <si>
    <t>19048565B</t>
  </si>
  <si>
    <t>GLV PFE-XTRA EXAM SZ SM 50/PK</t>
  </si>
  <si>
    <t>05713385</t>
  </si>
  <si>
    <t>SOLVENT IFD 10/PK</t>
  </si>
  <si>
    <t>22087395</t>
  </si>
  <si>
    <t>TTE TRYLD PP 20-1/4X15-1/2X5IN</t>
  </si>
  <si>
    <t>1167620</t>
  </si>
  <si>
    <t>STORAGE CHEST 5CU FT MDL 301</t>
  </si>
  <si>
    <t xml:space="preserve">SONOCO PROTECTIVE SOLUTIONS THERMOS     </t>
  </si>
  <si>
    <t>1368118E</t>
  </si>
  <si>
    <t>REPLACE FILTERS 50/PK</t>
  </si>
  <si>
    <t>1337416</t>
  </si>
  <si>
    <t>PARAFILM 2 IN X 250FT/RL</t>
  </si>
  <si>
    <t>1535051</t>
  </si>
  <si>
    <t>LABTOP COOLER 32 PLACE 1EA</t>
  </si>
  <si>
    <t>1187759</t>
  </si>
  <si>
    <t>TLS2200/TLS PC LBL 100PER ROLL</t>
  </si>
  <si>
    <t>UFC803024</t>
  </si>
  <si>
    <t>CB40052</t>
  </si>
  <si>
    <t>EGF HUMAN RECOMBIANT .1MG</t>
  </si>
  <si>
    <t>17441023</t>
  </si>
  <si>
    <t>TF-050-095-RB 1000/CS-M</t>
  </si>
  <si>
    <t xml:space="preserve">SW SAFETY SOLUTIONS INC                 </t>
  </si>
  <si>
    <t>3120110</t>
  </si>
  <si>
    <t>CLIPPED FUNNEL STARTER KIT</t>
  </si>
  <si>
    <t>AR013</t>
  </si>
  <si>
    <t>ITS (100X) MEDIA SUPP 5 ML</t>
  </si>
  <si>
    <t>QTUM000EX</t>
  </si>
  <si>
    <t>QUANTUM EX</t>
  </si>
  <si>
    <t>02707401</t>
  </si>
  <si>
    <t>1250UL TIP RACK 960/PK</t>
  </si>
  <si>
    <t>19040898</t>
  </si>
  <si>
    <t>TOWEL SNGL FLD TRAD WHT 4000CS</t>
  </si>
  <si>
    <t>13683708</t>
  </si>
  <si>
    <t>CBT ADVANCED 50ML STNDRD 100CS</t>
  </si>
  <si>
    <t>19048710B</t>
  </si>
  <si>
    <t>QSERIES ISO5 NTRLL MD 1000/CS</t>
  </si>
  <si>
    <t xml:space="preserve">PROTECTIVE INDUSTRIAL PRODUCTS INC      </t>
  </si>
  <si>
    <t>19167070B</t>
  </si>
  <si>
    <t>GLV NITRL TRANQL WHT SM 100PK</t>
  </si>
  <si>
    <t>1181510F</t>
  </si>
  <si>
    <t>JAR W/M PP 32OZ/1000ML 6/PK</t>
  </si>
  <si>
    <t>0435517</t>
  </si>
  <si>
    <t>BACDOWN HANDSOAP 5 LITER</t>
  </si>
  <si>
    <t>22200200</t>
  </si>
  <si>
    <t>BLADE MICROTOME LOW 50/PK</t>
  </si>
  <si>
    <t xml:space="preserve">MERCEDES MEDICAL                        </t>
  </si>
  <si>
    <t>3176100ML</t>
  </si>
  <si>
    <t>DMSO, STERILE FILTERED 100 ML</t>
  </si>
  <si>
    <t>12893005</t>
  </si>
  <si>
    <t>DISPOSABLE ISO GOWN XL 100/CS</t>
  </si>
  <si>
    <t>1167824B</t>
  </si>
  <si>
    <t>3IN CARDBOARD BOX 12PK</t>
  </si>
  <si>
    <t>13262371</t>
  </si>
  <si>
    <t>GROUP 2-C LAB EQUIPMENT INSTAL</t>
  </si>
  <si>
    <t>FB012921</t>
  </si>
  <si>
    <t>60MM TCDISH W/GRIP RING 600/CS</t>
  </si>
  <si>
    <t>19140553</t>
  </si>
  <si>
    <t>LABEL,B33, B492, WHT, 1 X 1</t>
  </si>
  <si>
    <t>F123600G</t>
  </si>
  <si>
    <t>PIPETMAN CLASSIC P20</t>
  </si>
  <si>
    <t>HS600C</t>
  </si>
  <si>
    <t>HIL-6 QKIT HS KIT 1 KT</t>
  </si>
  <si>
    <t>BP308500</t>
  </si>
  <si>
    <t>MOPS 500G</t>
  </si>
  <si>
    <t>FAB2255P</t>
  </si>
  <si>
    <t>MLDL R PE MAB (CL 26312 100 TS</t>
  </si>
  <si>
    <t>1367610R</t>
  </si>
  <si>
    <t>PIPA531260</t>
  </si>
  <si>
    <t>ANTI-TSG101</t>
  </si>
  <si>
    <t>SH3058801</t>
  </si>
  <si>
    <t>HBSS 1X W/O CA MG PR</t>
  </si>
  <si>
    <t>1437535</t>
  </si>
  <si>
    <t>RNASE AWAY 1L</t>
  </si>
  <si>
    <t>14955460</t>
  </si>
  <si>
    <t>3 PART PP SYR 20ML ST LL 50PK</t>
  </si>
  <si>
    <t>632910</t>
  </si>
  <si>
    <t>CLOZAPINE N-OXIDE DIHYD 10 MG</t>
  </si>
  <si>
    <t>13698795</t>
  </si>
  <si>
    <t>EPP LOBND PRTEN TUB 2ML 100/PK</t>
  </si>
  <si>
    <t>1482354</t>
  </si>
  <si>
    <t>BD INT 3ML SYNG21G 1IN100PK RX</t>
  </si>
  <si>
    <t>45000326</t>
  </si>
  <si>
    <t>HISTRAP FF 5 X 5 ML 5PK</t>
  </si>
  <si>
    <t>PI89901</t>
  </si>
  <si>
    <t>RIPA BUFFER 250 ML</t>
  </si>
  <si>
    <t>1367827E</t>
  </si>
  <si>
    <t>PIPET STL 5X1/10ML 500/CS</t>
  </si>
  <si>
    <t>PI44985</t>
  </si>
  <si>
    <t>FAB PREPARATION KIT 1EA</t>
  </si>
  <si>
    <t>PRV3021</t>
  </si>
  <si>
    <t>PROTEINASE K 100MG</t>
  </si>
  <si>
    <t>BP15951</t>
  </si>
  <si>
    <t>CESIUM CHLORIDE PLASMI ISO 1KG</t>
  </si>
  <si>
    <t>191501554A</t>
  </si>
  <si>
    <t>LAB COAT BLUE SMS SM 30/CS</t>
  </si>
  <si>
    <t xml:space="preserve">TIANS INTERNATIONAL INC                 </t>
  </si>
  <si>
    <t>18888000</t>
  </si>
  <si>
    <t>FACE MASK CLEAR PANE</t>
  </si>
  <si>
    <t xml:space="preserve">HDS MARKETING INC                       </t>
  </si>
  <si>
    <t>23316155</t>
  </si>
  <si>
    <t>PF 10% FORMAL 60/30ML PP 75/CS</t>
  </si>
  <si>
    <t>19048710C</t>
  </si>
  <si>
    <t>QSERIES ISO5 NTRLL LG 1000/CS</t>
  </si>
  <si>
    <t>23769522</t>
  </si>
  <si>
    <t>SLIDE MOISTURE CHAMBER BLACK</t>
  </si>
  <si>
    <t xml:space="preserve">SCIENTIFIC DEVICE LABORATORY            </t>
  </si>
  <si>
    <t>13100106</t>
  </si>
  <si>
    <t>25MM FL,PES,ST,0.2UM,50/PK</t>
  </si>
  <si>
    <t>0540359</t>
  </si>
  <si>
    <t>EPTPS BLK 50-1000UL 1000/CSEP</t>
  </si>
  <si>
    <t>137119AM</t>
  </si>
  <si>
    <t>TRNS PPT 5.8ML NS GRD 5CPK</t>
  </si>
  <si>
    <t>PI88323</t>
  </si>
  <si>
    <t>LTQ VELOS POS ION CAL</t>
  </si>
  <si>
    <t>9991009</t>
  </si>
  <si>
    <t>SLIDE COLORFROST + LAV 100/CS</t>
  </si>
  <si>
    <t>DY20605</t>
  </si>
  <si>
    <t>HIL-6 DUOSET 1 KT</t>
  </si>
  <si>
    <t>1335920A</t>
  </si>
  <si>
    <t>PAN STERILIZING PP 10 QT</t>
  </si>
  <si>
    <t>ISEQ00010</t>
  </si>
  <si>
    <t>IMMOBILON PSQ 26.5CMX3.75M RL</t>
  </si>
  <si>
    <t>1916760</t>
  </si>
  <si>
    <t>GLV NITRILE EXM LNG PF 50PK SM</t>
  </si>
  <si>
    <t>13683705</t>
  </si>
  <si>
    <t>CBT. ADVANCED 5ML STNDRD 100CS</t>
  </si>
  <si>
    <t>45000116</t>
  </si>
  <si>
    <t>PROTEIN G SEPHAROSE 4 FF 5 ML</t>
  </si>
  <si>
    <t>PRE6120</t>
  </si>
  <si>
    <t>08670D</t>
  </si>
  <si>
    <t>DIALYSISTUBING SP1 8K 50MM 30M</t>
  </si>
  <si>
    <t xml:space="preserve">REPLIGEN CORPORATION                    </t>
  </si>
  <si>
    <t>1916761</t>
  </si>
  <si>
    <t>GLV NITRILE EXM LNG PF 50PK MD</t>
  </si>
  <si>
    <t>1916762</t>
  </si>
  <si>
    <t>GLV NITRILE EXM LNG PF 50PK LG</t>
  </si>
  <si>
    <t>112001</t>
  </si>
  <si>
    <t>UNIVERSAL TYPE I IFN 100000 UN</t>
  </si>
  <si>
    <t>AF3690</t>
  </si>
  <si>
    <t>H/MGLI-3 AFF PUR PAB 100 UG</t>
  </si>
  <si>
    <t>FB012930</t>
  </si>
  <si>
    <t>48 WELL TC MULTIDISH 100/CS</t>
  </si>
  <si>
    <t>DY579505</t>
  </si>
  <si>
    <t>HCD73 DUOSET 1 KT</t>
  </si>
  <si>
    <t>608310</t>
  </si>
  <si>
    <t>PSB 12379 10 MG</t>
  </si>
  <si>
    <t>PRN2012</t>
  </si>
  <si>
    <t>NANO-GLO LIVE CELL SY 1000 ASY</t>
  </si>
  <si>
    <t>BW04418Q</t>
  </si>
  <si>
    <t>X-VIVO 15; 1L</t>
  </si>
  <si>
    <t>13700503</t>
  </si>
  <si>
    <t>CRYOVIAL,2.0ML,GREEN CAP,500CS</t>
  </si>
  <si>
    <t>15901111</t>
  </si>
  <si>
    <t>LF ATOCLVTP 0.75IN BLK EA</t>
  </si>
  <si>
    <t>01826E</t>
  </si>
  <si>
    <t>BG AUTO PP CLR 37X48 100/CS</t>
  </si>
  <si>
    <t>1220</t>
  </si>
  <si>
    <t>EMBEDDING MOLD 12X12MM 288/CS</t>
  </si>
  <si>
    <t>0343812A</t>
  </si>
  <si>
    <t>BTL DY SPRY MIST DSP 16OZ 6/PK</t>
  </si>
  <si>
    <t>13684251</t>
  </si>
  <si>
    <t>RESEARCH PLUS 3-PK(2)</t>
  </si>
  <si>
    <t>14824651</t>
  </si>
  <si>
    <t>SYRINGE 75RN NO NEEDLE</t>
  </si>
  <si>
    <t>1482316K</t>
  </si>
  <si>
    <t>SYR LURLCK BLK 30CC NS 225CSRX</t>
  </si>
  <si>
    <t>CB40043B</t>
  </si>
  <si>
    <t>IL-2 HUMAN RECOMB 50000BRMP</t>
  </si>
  <si>
    <t>08408240</t>
  </si>
  <si>
    <t>CLEAR PLATE SEALERS 100/CSCLE</t>
  </si>
  <si>
    <t xml:space="preserve">SORENSON BIOSCIENCES INC                </t>
  </si>
  <si>
    <t>15901112</t>
  </si>
  <si>
    <t>LF ATOCLVTP 1IN BLK 3CS</t>
  </si>
  <si>
    <t>SYN185UV1</t>
  </si>
  <si>
    <t>SYNERGY II/SIMPLCTY II UV LAMP</t>
  </si>
  <si>
    <t>AF3626</t>
  </si>
  <si>
    <t>MIL-33 AFF PUR PAB 100 UG</t>
  </si>
  <si>
    <t>21377171</t>
  </si>
  <si>
    <t>FINTIP FLT STR 200UL 960CS</t>
  </si>
  <si>
    <t>1181512J</t>
  </si>
  <si>
    <t>JAR W/COVER PP 2QT</t>
  </si>
  <si>
    <t>PI28374</t>
  </si>
  <si>
    <t>DULBECCOS PBS 40/PK</t>
  </si>
  <si>
    <t>R01217</t>
  </si>
  <si>
    <t>COLUMBIA AGR W/5% SHEEP 100/CS</t>
  </si>
  <si>
    <t>0337517CA</t>
  </si>
  <si>
    <t>VL LT VOL PP .25L 12X32MM C/PK</t>
  </si>
  <si>
    <t>ICN90331225</t>
  </si>
  <si>
    <t>BREWERS YEAST 25LB</t>
  </si>
  <si>
    <t>LXSAHM06</t>
  </si>
  <si>
    <t>HMAGLXSA 6 PLEX</t>
  </si>
  <si>
    <t>02707480</t>
  </si>
  <si>
    <t>1ML XLTIP RL FILST GRAD 560/PK</t>
  </si>
  <si>
    <t>A4614</t>
  </si>
  <si>
    <t>OPTIMA LC/MS 2-PROPANOL (IPA)</t>
  </si>
  <si>
    <t>137117M</t>
  </si>
  <si>
    <t>FB TRNS PPT STD 7.7ML NS 5C/PK</t>
  </si>
  <si>
    <t>0259110E</t>
  </si>
  <si>
    <t>BEAKER GRIFFIN PP 400ML 6/PK</t>
  </si>
  <si>
    <t>125410</t>
  </si>
  <si>
    <t>Y-27632 DIHYDROCHLORIDE 10 MG</t>
  </si>
  <si>
    <t>20548146</t>
  </si>
  <si>
    <t>THERMO CRYOCOOL</t>
  </si>
  <si>
    <t>SLFA05010</t>
  </si>
  <si>
    <t>FLT MLX 50MM FA 10/PK</t>
  </si>
  <si>
    <t>15497020</t>
  </si>
  <si>
    <t>NAPCO CO2 GAS REGULATOR</t>
  </si>
  <si>
    <t>45000763</t>
  </si>
  <si>
    <t>HYBOND-N+ 20X12CMX10CM</t>
  </si>
  <si>
    <t>89028658</t>
  </si>
  <si>
    <t>IGA (MOUSE) ELISA KIT 1 KIT</t>
  </si>
  <si>
    <t>PRV5111</t>
  </si>
  <si>
    <t>MODIFIED TRYPSIN SEQ GRD 100UG</t>
  </si>
  <si>
    <t>CPDI000L1</t>
  </si>
  <si>
    <t>DI-PAK (LONG) FOR MILLI-DI SYS</t>
  </si>
  <si>
    <t>PI15036</t>
  </si>
  <si>
    <t>SEALING TAPE FOR 96WELL 100/PK</t>
  </si>
  <si>
    <t>PRG8081</t>
  </si>
  <si>
    <t>CELL-BLUE VIABILITY ASSY 100ML</t>
  </si>
  <si>
    <t>MT21040CMX</t>
  </si>
  <si>
    <t>PHOSPHATE-BUFFERED SALINE 1X12</t>
  </si>
  <si>
    <t xml:space="preserve">MEDIATECH INC                           </t>
  </si>
  <si>
    <t>1254581P</t>
  </si>
  <si>
    <t>G CVRGLS CIR NO1.5 12MM 1OZPK</t>
  </si>
  <si>
    <t>14823306</t>
  </si>
  <si>
    <t>8MM CAP W/PTFE/SILI/PTFE 100PK</t>
  </si>
  <si>
    <t>08774387</t>
  </si>
  <si>
    <t>BCT COLAGEN I CVRSLP 22MM 60CS</t>
  </si>
  <si>
    <t>FERSM0242</t>
  </si>
  <si>
    <t>GENERULER 100BP 5X50UG</t>
  </si>
  <si>
    <t>19181553</t>
  </si>
  <si>
    <t>ADHSVE MAT 18X45 HT 30/S 4/CS</t>
  </si>
  <si>
    <t xml:space="preserve">UBCHEM CO LTD                           </t>
  </si>
  <si>
    <t>02261840</t>
  </si>
  <si>
    <t>MULTI-COLORED TRAC TIMER</t>
  </si>
  <si>
    <t>19170387A</t>
  </si>
  <si>
    <t>CVRL KLN WR/AK/BCK M 25CS</t>
  </si>
  <si>
    <t>19168175</t>
  </si>
  <si>
    <t>3M RESPIRATOR 8200 N95 20/PK</t>
  </si>
  <si>
    <t>14387166</t>
  </si>
  <si>
    <t>S1 PIPET FILLER RED</t>
  </si>
  <si>
    <t>S11315ND</t>
  </si>
  <si>
    <t>IN SEARCH - SICKLE CELL GENE</t>
  </si>
  <si>
    <t xml:space="preserve">EDVOTEK INC                             </t>
  </si>
  <si>
    <t>120097B</t>
  </si>
  <si>
    <t>BOX GLASS DISP BENCH TOP 6/PK</t>
  </si>
  <si>
    <t>12111087</t>
  </si>
  <si>
    <t>RESERVOIR 55ML PVC 100/PK</t>
  </si>
  <si>
    <t>15111524</t>
  </si>
  <si>
    <t>11MM CRIMP PTFE/SIL/PTFE BULK</t>
  </si>
  <si>
    <t>PIPA528338</t>
  </si>
  <si>
    <t>ANTI-MONOAMINE OXIDASE B</t>
  </si>
  <si>
    <t>344010001</t>
  </si>
  <si>
    <t>CULTREX RCOLLAGEN I 100 MG</t>
  </si>
  <si>
    <t>1518848</t>
  </si>
  <si>
    <t>PLUSGOLD FRZN TISS SLDS 144/PK</t>
  </si>
  <si>
    <t>14230212</t>
  </si>
  <si>
    <t>0.25ML PCR 8 TB DCAP BL 250CS</t>
  </si>
  <si>
    <t>1417565</t>
  </si>
  <si>
    <t>9X9 CYOBOX 6 ASSORTED CL 24/CS</t>
  </si>
  <si>
    <t>MAB1501MI</t>
  </si>
  <si>
    <t>ANTI-ACTIN ANTIBODY CLONE C4</t>
  </si>
  <si>
    <t>19155138</t>
  </si>
  <si>
    <t>LBL WHT 1.25 X.375 360/RLLBL</t>
  </si>
  <si>
    <t>3770AN050</t>
  </si>
  <si>
    <t>RHANNEXIN A1 CF 50 UG</t>
  </si>
  <si>
    <t>05413610</t>
  </si>
  <si>
    <t>EPTIPS 384 RULOAD 100UL PCR</t>
  </si>
  <si>
    <t>191202400E</t>
  </si>
  <si>
    <t>KLGRDXP CVRL W/A/H 2X 25CS</t>
  </si>
  <si>
    <t>PRV6930</t>
  </si>
  <si>
    <t>ADP-GLO KIN ASY, 400 ASSAYS</t>
  </si>
  <si>
    <t>07202011</t>
  </si>
  <si>
    <t>PETRI DISH,100X15MM,STACK,500C</t>
  </si>
  <si>
    <t xml:space="preserve">GOSSELIN                                </t>
  </si>
  <si>
    <t>03060051</t>
  </si>
  <si>
    <t>MSCERT ASMBC4000LV3W C5000-64B</t>
  </si>
  <si>
    <t>PRU1515</t>
  </si>
  <si>
    <t>DNTP MIX</t>
  </si>
  <si>
    <t>12566611</t>
  </si>
  <si>
    <t>WELL PLATE 96 1ML CS50</t>
  </si>
  <si>
    <t>02681457</t>
  </si>
  <si>
    <t>1-200UL NAT BLVD GRAD 960/PK</t>
  </si>
  <si>
    <t>1026953</t>
  </si>
  <si>
    <t>FLASK FAST FRZ COMPLETE 300ML</t>
  </si>
  <si>
    <t xml:space="preserve">LABCONCO CORPORATION                    </t>
  </si>
  <si>
    <t>0666528</t>
  </si>
  <si>
    <t>DESC WIPES CHEESECLTH 200/PK</t>
  </si>
  <si>
    <t>CB40241</t>
  </si>
  <si>
    <t>CELL-TAK CELL/TISSUE ADHSV 5MG</t>
  </si>
  <si>
    <t>01213105</t>
  </si>
  <si>
    <t>ALUMINUM FOIL 18IN X500FT ROLL</t>
  </si>
  <si>
    <t>1368495</t>
  </si>
  <si>
    <t>SYRINGE DISP 2.5ML MDL 1002TLL</t>
  </si>
  <si>
    <t>19163114</t>
  </si>
  <si>
    <t>GLV LATX STERL SZ 8.0 200PR/CS</t>
  </si>
  <si>
    <t>05528H</t>
  </si>
  <si>
    <t>CENT TUBE ROUND 38ML 10/PK</t>
  </si>
  <si>
    <t>0267155A</t>
  </si>
  <si>
    <t>HEMACYTOMETER DBL IMPROV N LVY</t>
  </si>
  <si>
    <t>PI25215</t>
  </si>
  <si>
    <t>HISPUR NI-NTA SUPERFLOW AGAROS</t>
  </si>
  <si>
    <t>12111386</t>
  </si>
  <si>
    <t>20ULXTIP4 TIPEJECT RELOAD960PK</t>
  </si>
  <si>
    <t>1483210</t>
  </si>
  <si>
    <t>MULTIDISH 6 WELL W/LID 85/CS</t>
  </si>
  <si>
    <t>0877254</t>
  </si>
  <si>
    <t>PLT 96WEL NO-TC U BTM PS 50/CS</t>
  </si>
  <si>
    <t>DF0427078</t>
  </si>
  <si>
    <t>YPD AGAR 2.0KG</t>
  </si>
  <si>
    <t>02003190</t>
  </si>
  <si>
    <t>HYDROGEN PEROXIDE 30% 500ML</t>
  </si>
  <si>
    <t xml:space="preserve">VWR INTERNATIONAL LLC (AVANTOR)         </t>
  </si>
  <si>
    <t>19129340</t>
  </si>
  <si>
    <t>LBLS POLY 0.9 X0.75  WH 250/RL</t>
  </si>
  <si>
    <t>19166116</t>
  </si>
  <si>
    <t>GOWN GENPRO ELAS WRST UNIV</t>
  </si>
  <si>
    <t>DF0369176</t>
  </si>
  <si>
    <t>TRYPTIC SOY AGAR 500G</t>
  </si>
  <si>
    <t>45010090</t>
  </si>
  <si>
    <t>1254578</t>
  </si>
  <si>
    <t>SLD POLYSINE CTD 25X75 144/PK</t>
  </si>
  <si>
    <t>FERSM0312</t>
  </si>
  <si>
    <t>GENERULER 1 KB 5X50UG</t>
  </si>
  <si>
    <t>075783B</t>
  </si>
  <si>
    <t>DRIERITE INDICAT 8 MESH 5LB</t>
  </si>
  <si>
    <t xml:space="preserve">WA HAMMOND DRIERITE COMPANY             </t>
  </si>
  <si>
    <t>08757313</t>
  </si>
  <si>
    <t>2ML ASPIRATING PIPETTE 500/CS</t>
  </si>
  <si>
    <t>02682269</t>
  </si>
  <si>
    <t>1000 LR ART HINGE RACK 768/PK</t>
  </si>
  <si>
    <t>10320173</t>
  </si>
  <si>
    <t>FALCON PIPETTE CONTROLLER - ST</t>
  </si>
  <si>
    <t>NC1075979</t>
  </si>
  <si>
    <t>VIAL RACK LOCATOR 4PLUS 2ML VL</t>
  </si>
  <si>
    <t>13681504</t>
  </si>
  <si>
    <t>PIPET BASN STR PS 100ML 200/CS</t>
  </si>
  <si>
    <t>1887ML010</t>
  </si>
  <si>
    <t>RMIL-23 10 UG</t>
  </si>
  <si>
    <t>PI89882</t>
  </si>
  <si>
    <t>ZEBA DESALT 25/PK</t>
  </si>
  <si>
    <t>21403212</t>
  </si>
  <si>
    <t>HLT1.2ML MCRTITR TUB NS 500/PK</t>
  </si>
  <si>
    <t>08774384</t>
  </si>
  <si>
    <t>BCT PDL RND CVRSLIPS 12MM 80CS</t>
  </si>
  <si>
    <t>1258710</t>
  </si>
  <si>
    <t>SLIDE TRAY FOR 20 3X1IN SLIDES</t>
  </si>
  <si>
    <t>19039580</t>
  </si>
  <si>
    <t>HIGH EFF FILTER 5/CS</t>
  </si>
  <si>
    <t>45004003</t>
  </si>
  <si>
    <t>PTP 0.45UM 300MMX4M 1/PK</t>
  </si>
  <si>
    <t>PI20168</t>
  </si>
  <si>
    <t>ANTI-C-MYC AGAROSE</t>
  </si>
  <si>
    <t>13624500</t>
  </si>
  <si>
    <t>PH ALL IN ONE BUFFER KIT</t>
  </si>
  <si>
    <t>FEREP0714</t>
  </si>
  <si>
    <t>DREAMTAQ GREEN 20U/UL 500U</t>
  </si>
  <si>
    <t>F144058MG</t>
  </si>
  <si>
    <t>PIPETMAN G P200G STNLESSPIPET</t>
  </si>
  <si>
    <t>10321110</t>
  </si>
  <si>
    <t>NITRILE PE EXAM GLOVES L</t>
  </si>
  <si>
    <t>12545MP</t>
  </si>
  <si>
    <t>CVR GLASS NO1 FB 60X24MM 1OZPK</t>
  </si>
  <si>
    <t>05670</t>
  </si>
  <si>
    <t>CAPINSERT F/MCT BLUE 500/PK</t>
  </si>
  <si>
    <t xml:space="preserve">SIMPORT SCIENTIFIC                      </t>
  </si>
  <si>
    <t>25467025</t>
  </si>
  <si>
    <t>ETHANOL, DENATURED, 70%, 10 L</t>
  </si>
  <si>
    <t>01917147</t>
  </si>
  <si>
    <t>INLAB MICRO PRO-ISM ELECTRODE</t>
  </si>
  <si>
    <t>FMK001</t>
  </si>
  <si>
    <t>CASPASE INHIBITOR Z-VAD 1 MG</t>
  </si>
  <si>
    <t>17000719</t>
  </si>
  <si>
    <t>TR-302N+ PAPR UNIT 1/CS</t>
  </si>
  <si>
    <t>14955459</t>
  </si>
  <si>
    <t>3 PART PP SYR 10ML ST LL 100PK</t>
  </si>
  <si>
    <t>1482618B</t>
  </si>
  <si>
    <t>NDL DISP 16X1 1/2 IN 100/PK RX</t>
  </si>
  <si>
    <t>PRE2720</t>
  </si>
  <si>
    <t>THE RENILLA-GLO LUCIFERASE AS</t>
  </si>
  <si>
    <t>BW50876</t>
  </si>
  <si>
    <t>10X MOPS BUFFER 1 LITER</t>
  </si>
  <si>
    <t>13683706</t>
  </si>
  <si>
    <t>CBT ADVANCED 10ML STNDRD 100CS</t>
  </si>
  <si>
    <t>0720196</t>
  </si>
  <si>
    <t>96WLPLT ST CELBND FLTBLK 50/CS</t>
  </si>
  <si>
    <t>BW17516F24</t>
  </si>
  <si>
    <t>PBS(1X) W/O CA MG 500ML 24PK</t>
  </si>
  <si>
    <t>133794</t>
  </si>
  <si>
    <t>MARKING PEN BLK FINE 10/PK</t>
  </si>
  <si>
    <t>1482028</t>
  </si>
  <si>
    <t>SYR INSULIN 26G 1CC 100/PK  RX</t>
  </si>
  <si>
    <t>SH3024301</t>
  </si>
  <si>
    <t>DMEHIGH WSOD PYR 500ML</t>
  </si>
  <si>
    <t>7666MB005</t>
  </si>
  <si>
    <t>RMTGF-B1 5 UG</t>
  </si>
  <si>
    <t>08100242</t>
  </si>
  <si>
    <t>CELL SCRAPER LG INDIV 100/CS</t>
  </si>
  <si>
    <t>MP116911100</t>
  </si>
  <si>
    <t>LYSING MATRIX B 100X 2ML TUBES</t>
  </si>
  <si>
    <t>14222965</t>
  </si>
  <si>
    <t>TBE SCRW CP 50ML CON RKD 500CS</t>
  </si>
  <si>
    <t>102925</t>
  </si>
  <si>
    <t>METHYLLYCACONITINE CITR 25 MG</t>
  </si>
  <si>
    <t>BT1210514</t>
  </si>
  <si>
    <t>CO2 REGULATOR</t>
  </si>
  <si>
    <t xml:space="preserve">BIOTEK INSTRUMENTS                      </t>
  </si>
  <si>
    <t>PI88805</t>
  </si>
  <si>
    <t>PIERCE CROSSLINK MAG. IP/COIP</t>
  </si>
  <si>
    <t>PIMA528299</t>
  </si>
  <si>
    <t>MA528299-ANTIBODY</t>
  </si>
  <si>
    <t>19037462A</t>
  </si>
  <si>
    <t>SUPER ERECTA CHROME SHL 24X24</t>
  </si>
  <si>
    <t xml:space="preserve">INTERMETRO INDUSTRIES CORPORATION       </t>
  </si>
  <si>
    <t>1086PD050</t>
  </si>
  <si>
    <t>RHPD-1 FC CF 50 UG</t>
  </si>
  <si>
    <t>2319L3050</t>
  </si>
  <si>
    <t>RHLAG-3 FC CF 50 UG</t>
  </si>
  <si>
    <t>B1001304</t>
  </si>
  <si>
    <t>DRAWER CASSETTE STORAGE 6/CS</t>
  </si>
  <si>
    <t>UFC901096</t>
  </si>
  <si>
    <t>AMICN ULTRA CNTRFUGL 15ML 96CS</t>
  </si>
  <si>
    <t>02707003</t>
  </si>
  <si>
    <t>20UL LR TIP STER FLTR 960/PK</t>
  </si>
  <si>
    <t>22600106</t>
  </si>
  <si>
    <t>DISP HEMACYT BURKER TURK 50/PK</t>
  </si>
  <si>
    <t>1437929</t>
  </si>
  <si>
    <t>SOAP SOFTCIDE-NA 32 OZ.</t>
  </si>
  <si>
    <t>A2729200MG</t>
  </si>
  <si>
    <t>5-AZIDOVALERIC ACID 200MG</t>
  </si>
  <si>
    <t xml:space="preserve">TCI AMERICA                             </t>
  </si>
  <si>
    <t>19043914</t>
  </si>
  <si>
    <t>PURELL HND SANITIZER 12CS 20OZ</t>
  </si>
  <si>
    <t xml:space="preserve">GOJO INDUSTRIES INC                     </t>
  </si>
  <si>
    <t>13684140</t>
  </si>
  <si>
    <t>COUNTER W/5 COUNTING UNITS EA</t>
  </si>
  <si>
    <t xml:space="preserve">BAL SUPPLY LLC                          </t>
  </si>
  <si>
    <t>22515373</t>
  </si>
  <si>
    <t>EASYLYTE REFERENCE ELECTRODE</t>
  </si>
  <si>
    <t>AC413380250</t>
  </si>
  <si>
    <t>MAGNESIUM, REAGENT (RIBB 25GR</t>
  </si>
  <si>
    <t xml:space="preserve">THERMO SCI FISHER PRODUCTS GROUP        </t>
  </si>
  <si>
    <t>SH3002802</t>
  </si>
  <si>
    <t>D-PBS 1X WO CAL MAG 500ML</t>
  </si>
  <si>
    <t>22313377</t>
  </si>
  <si>
    <t>VIAL AUTO 2ML AMB 8-425 100/PK</t>
  </si>
  <si>
    <t>13636XL150</t>
  </si>
  <si>
    <t>ACCUMET XL150 PH KIT</t>
  </si>
  <si>
    <t>1482610</t>
  </si>
  <si>
    <t>NDL IN-BEVEL 26G3/8 100/PK  RX</t>
  </si>
  <si>
    <t>PI23223</t>
  </si>
  <si>
    <t>BCA REAGENT A 1000ML/PK</t>
  </si>
  <si>
    <t>23021750</t>
  </si>
  <si>
    <t>LEICA PARAPLST PARAFN 8X1KG/CS</t>
  </si>
  <si>
    <t>148291B</t>
  </si>
  <si>
    <t>22024802</t>
  </si>
  <si>
    <t>DRY ICE CHEST W/O DOLLY 2.5CU</t>
  </si>
  <si>
    <t>029251J</t>
  </si>
  <si>
    <t>JAR STR SIDE WM 1000ML 4/PK</t>
  </si>
  <si>
    <t>AA10966BY</t>
  </si>
  <si>
    <t>GLD WIRE .5MMDIA 99.9985 100CM</t>
  </si>
  <si>
    <t>PRG9683</t>
  </si>
  <si>
    <t>CELLTITERGLO 3D CELL ASY,100ML</t>
  </si>
  <si>
    <t>14823436</t>
  </si>
  <si>
    <t>SYRINGE SLIP TIP 3ML 200/PK RX</t>
  </si>
  <si>
    <t>1481729</t>
  </si>
  <si>
    <t>SYRNG 5MLHENKEJECT LL 100PK RX</t>
  </si>
  <si>
    <t>204IL010</t>
  </si>
  <si>
    <t>RHIL-4 10 UG</t>
  </si>
  <si>
    <t>13683605</t>
  </si>
  <si>
    <t>SEROL. PIPET, 50 ML, 160/CS</t>
  </si>
  <si>
    <t>19910720</t>
  </si>
  <si>
    <t>MEDICOM MSMSK L3 BLUE 50/B</t>
  </si>
  <si>
    <t xml:space="preserve">AMD MEDICOM INC                         </t>
  </si>
  <si>
    <t>SH3025601</t>
  </si>
  <si>
    <t>PBS 1X .0067M PO4 500ML</t>
  </si>
  <si>
    <t>17988497C</t>
  </si>
  <si>
    <t>PROVENT GWN WRAPARND L 30/CS</t>
  </si>
  <si>
    <t xml:space="preserve">KAPPLER                                 </t>
  </si>
  <si>
    <t>PRG9292</t>
  </si>
  <si>
    <t>CYTOTOX GLO 2X50ML</t>
  </si>
  <si>
    <t>FEREN0531</t>
  </si>
  <si>
    <t>RNASE A DNASE FRE 10MG/ML 10MG</t>
  </si>
  <si>
    <t>15340154</t>
  </si>
  <si>
    <t>BEAD TUBE 2ML 2.8MM CRMC 50PK</t>
  </si>
  <si>
    <t>DX059128</t>
  </si>
  <si>
    <t>ACCLAIM 120 C18 3UM 2.1X50MM</t>
  </si>
  <si>
    <t>02687100</t>
  </si>
  <si>
    <t>VACPLS PSTHMGRLT GR3ML100/PKRX</t>
  </si>
  <si>
    <t>1256530</t>
  </si>
  <si>
    <t>FLASK 175CM2 FILTER CAP 32/CS</t>
  </si>
  <si>
    <t>22362178</t>
  </si>
  <si>
    <t>SPONGE GAUZE 2X2IN 200PK</t>
  </si>
  <si>
    <t>1050025</t>
  </si>
  <si>
    <t>1.2ML CRYOVIAL EXT THRD 100PK</t>
  </si>
  <si>
    <t>PI78510</t>
  </si>
  <si>
    <t>T-PER TISSUE PROTEIN 500ML</t>
  </si>
  <si>
    <t>19140699</t>
  </si>
  <si>
    <t>LABEL,B33, B492, WHT, 0.5 X 1</t>
  </si>
  <si>
    <t>03395456</t>
  </si>
  <si>
    <t>CRYO FIBERBOX WT 5X5X3</t>
  </si>
  <si>
    <t>PIMA514238</t>
  </si>
  <si>
    <t>MMP-13 (COLLAGENASE-3) MAB</t>
  </si>
  <si>
    <t>1857LC050</t>
  </si>
  <si>
    <t>RMLIPOCALIN-2 CF 50 UG</t>
  </si>
  <si>
    <t>6486NP010</t>
  </si>
  <si>
    <t>RHPNP CF 10 UG</t>
  </si>
  <si>
    <t>989AR100</t>
  </si>
  <si>
    <t>RMAMPHIREGULIN 100 UG</t>
  </si>
  <si>
    <t>19170826</t>
  </si>
  <si>
    <t>ALOE SENSE NTRL GLV M 100/PK</t>
  </si>
  <si>
    <t>03338C</t>
  </si>
  <si>
    <t>SMPL VIAL SCRW CP 2 DR 144/PK</t>
  </si>
  <si>
    <t>12111001</t>
  </si>
  <si>
    <t>10ULXL,UTIP,FLT,LORET,ST,960PK</t>
  </si>
  <si>
    <t>AB2000</t>
  </si>
  <si>
    <t>EASYSTRIP PLUS TB STRIP FL CAP</t>
  </si>
  <si>
    <t>HC7001GAL</t>
  </si>
  <si>
    <t>HISTOPREP XYLENES 1GAL</t>
  </si>
  <si>
    <t>QGARD00D2</t>
  </si>
  <si>
    <t>Q-GARD 2</t>
  </si>
  <si>
    <t>PRA2495</t>
  </si>
  <si>
    <t>PUREYIELD PLASMID MIDIPREP</t>
  </si>
  <si>
    <t>22110610</t>
  </si>
  <si>
    <t>MOUNTING MEDIUM 6X4OZ/CS</t>
  </si>
  <si>
    <t>PI37535</t>
  </si>
  <si>
    <t>SUPERBLOCK BUFFER IN TBS 1/PK</t>
  </si>
  <si>
    <t>AC365211000</t>
  </si>
  <si>
    <t>BORON TRIBROMIDE, 99+% 100GR</t>
  </si>
  <si>
    <t>01831B</t>
  </si>
  <si>
    <t>BG AUT RED 4ML PE 38X48 50CS</t>
  </si>
  <si>
    <t>13688655</t>
  </si>
  <si>
    <t>BRAND 10ML BULK TIPS 1000/PK</t>
  </si>
  <si>
    <t>0974025D</t>
  </si>
  <si>
    <t>FILTER UN RECEOVR 150ML 24/CS</t>
  </si>
  <si>
    <t>GF003AF100U</t>
  </si>
  <si>
    <t>BASIC FGF HU. RECOMBINANT ANIM</t>
  </si>
  <si>
    <t>BP25271</t>
  </si>
  <si>
    <t>IONOMYCIN CALCIUM SALT 1MG</t>
  </si>
  <si>
    <t>CC160100MMI</t>
  </si>
  <si>
    <t>ECMATRIX -511 E8 LAMININ SUBST</t>
  </si>
  <si>
    <t>K4201634503</t>
  </si>
  <si>
    <t>STOPCOCK NYLON 3-WAY 10/CS</t>
  </si>
  <si>
    <t>SLGVM33RS</t>
  </si>
  <si>
    <t>MILX GV 33MM 0.22UM PVDF 50PK</t>
  </si>
  <si>
    <t>02100503</t>
  </si>
  <si>
    <t>SURSTK 200UL ING RCH STL 960PK</t>
  </si>
  <si>
    <t>F144072G</t>
  </si>
  <si>
    <t>PIPETMAN G 8X200</t>
  </si>
  <si>
    <t>13690034</t>
  </si>
  <si>
    <t>RESEARCH PLUS 1-10ML TURQUOISE</t>
  </si>
  <si>
    <t>MT15090CM</t>
  </si>
  <si>
    <t>DMEM/F12 W/O GLN 6X1L/CS</t>
  </si>
  <si>
    <t>14557704</t>
  </si>
  <si>
    <t>LMLINE PIPETTE 3+1 -PACK</t>
  </si>
  <si>
    <t>PRN1610</t>
  </si>
  <si>
    <t>NANO-GLO(R) DLR ASY, 10ML</t>
  </si>
  <si>
    <t>FB14127562</t>
  </si>
  <si>
    <t>LAB NOTEBOOK GRID 200-PG BLUE</t>
  </si>
  <si>
    <t>097204</t>
  </si>
  <si>
    <t>SYRFLT 13MM.45UM PVDF STR100PK</t>
  </si>
  <si>
    <t>1738FN050</t>
  </si>
  <si>
    <t>RMFSTL1 CF 50 UG</t>
  </si>
  <si>
    <t>89967580</t>
  </si>
  <si>
    <t>YAP1 (53-161) PROTEIN</t>
  </si>
  <si>
    <t>12565100</t>
  </si>
  <si>
    <t>DISH 150X20MM TC W/VENTS 80/CS</t>
  </si>
  <si>
    <t>119311</t>
  </si>
  <si>
    <t>STEPSTOOL 16X13INH BEIGE</t>
  </si>
  <si>
    <t>0877122</t>
  </si>
  <si>
    <t>INS COMPANION PLT 12WELL 50/CS</t>
  </si>
  <si>
    <t>0268397</t>
  </si>
  <si>
    <t>VAC PLS SST GOLD 5ML 100/PK RX</t>
  </si>
  <si>
    <t>75003794</t>
  </si>
  <si>
    <t>15ML BC ADPT (4/SET)</t>
  </si>
  <si>
    <t>1484111</t>
  </si>
  <si>
    <t>IV CATH 14GX2IN 50PK        RX</t>
  </si>
  <si>
    <t>13683604</t>
  </si>
  <si>
    <t>SEROL. PIPET, 25 ML 200/CS</t>
  </si>
  <si>
    <t>8234MB010</t>
  </si>
  <si>
    <t>RMIFN-B 10 UG</t>
  </si>
  <si>
    <t>FEREO0492</t>
  </si>
  <si>
    <t>PROTEINASE K REC 5X1ML</t>
  </si>
  <si>
    <t>NC2016932</t>
  </si>
  <si>
    <t>BLACK PVC SASH GASKET30.75IN</t>
  </si>
  <si>
    <t xml:space="preserve">LABORATORY BUILDERS                     </t>
  </si>
  <si>
    <t>ICN19398390</t>
  </si>
  <si>
    <t>AGAROSE 500G</t>
  </si>
  <si>
    <t>1694FN050</t>
  </si>
  <si>
    <t>RHFSTL1 CF 50 UG</t>
  </si>
  <si>
    <t>2207HG025CF</t>
  </si>
  <si>
    <t>RMHGF CF 25 UG</t>
  </si>
  <si>
    <t>NB300109</t>
  </si>
  <si>
    <t>TYROSINE HYDROXYLASE - 0.1 ML</t>
  </si>
  <si>
    <t>1367820A</t>
  </si>
  <si>
    <t>PIPET DISP 5 3/4 IN 720/CS</t>
  </si>
  <si>
    <t>19039503</t>
  </si>
  <si>
    <t>HVY DTY RUBBR BRTHNG TUBE 1/CS</t>
  </si>
  <si>
    <t>02707478</t>
  </si>
  <si>
    <t>200UL TIP RL FILST GRAD 960/PK</t>
  </si>
  <si>
    <t>2138127D</t>
  </si>
  <si>
    <t>RESERVOIR REAGENT 25ML 50/CS</t>
  </si>
  <si>
    <t>19150251</t>
  </si>
  <si>
    <t>LBL, B481 WH,0.9 X0.75  320/RL</t>
  </si>
  <si>
    <t>PRP1042</t>
  </si>
  <si>
    <t>VIVOGLO LUCIFERIN 250MG</t>
  </si>
  <si>
    <t>19171024</t>
  </si>
  <si>
    <t>MASK SURG VERT TIES 300/CS</t>
  </si>
  <si>
    <t>291G1200</t>
  </si>
  <si>
    <t>RHIGF-I/IGF-1 CF 200 UG</t>
  </si>
  <si>
    <t>PI62300</t>
  </si>
  <si>
    <t>RESTORE FLUORESCENT</t>
  </si>
  <si>
    <t>19167070C</t>
  </si>
  <si>
    <t>GLV NITRL TRANQL WHT MD 100PK</t>
  </si>
  <si>
    <t>PRG7891</t>
  </si>
  <si>
    <t>CYTOTOX-ONE INTERGRITY ASSAY</t>
  </si>
  <si>
    <t>19167295A</t>
  </si>
  <si>
    <t>ULTRSN NTL PF SM 100/PK</t>
  </si>
  <si>
    <t>CB354248</t>
  </si>
  <si>
    <t>BD MATRGL MATRIX H PROTEIN ECM</t>
  </si>
  <si>
    <t>PI39000</t>
  </si>
  <si>
    <t>LANE MARKER BUFFER 5ML/PK</t>
  </si>
  <si>
    <t>212GD050</t>
  </si>
  <si>
    <t>RHGDNF 50 UG</t>
  </si>
  <si>
    <t>14386309N</t>
  </si>
  <si>
    <t>FINNPIPETTE F1 100-1000UL</t>
  </si>
  <si>
    <t>FEREP0442</t>
  </si>
  <si>
    <t>REVERTAID RT 200U/UL 5X10000U</t>
  </si>
  <si>
    <t>OB1310001</t>
  </si>
  <si>
    <t>MYCOPLASMA DETECTION KIT</t>
  </si>
  <si>
    <t>MP116913500</t>
  </si>
  <si>
    <t>LYSING MATRIX D 500X 2ML TUBES</t>
  </si>
  <si>
    <t>PI78447</t>
  </si>
  <si>
    <t>21200285</t>
  </si>
  <si>
    <t>RACK FOR 15/50ML TUBES ORANGE</t>
  </si>
  <si>
    <t>PRG5711</t>
  </si>
  <si>
    <t>DNA LADDER 1KB</t>
  </si>
  <si>
    <t>07200366</t>
  </si>
  <si>
    <t>CELL SCRAPER GIANT 100/CS</t>
  </si>
  <si>
    <t>UFC803096</t>
  </si>
  <si>
    <t>19167295B</t>
  </si>
  <si>
    <t>ULTRA SENSE PF NTRIL MD 100PK</t>
  </si>
  <si>
    <t>AC166251000</t>
  </si>
  <si>
    <t>CHLOROFORM-D, 99.8 ATOM 100ML</t>
  </si>
  <si>
    <t>PRM3011</t>
  </si>
  <si>
    <t>SS DNA BINDING PROTEIN 1X100U</t>
  </si>
  <si>
    <t>0974022K</t>
  </si>
  <si>
    <t>FLTR BTLTOP 45MM 500ML 12/CS</t>
  </si>
  <si>
    <t>1481730</t>
  </si>
  <si>
    <t>SYR 10ML HENKJCT LS 100/PK  RX</t>
  </si>
  <si>
    <t>A4514</t>
  </si>
  <si>
    <t>2-PROPANOL CERT ACS/HPLC 4L</t>
  </si>
  <si>
    <t>12111400</t>
  </si>
  <si>
    <t>0.2-20 XTIP4,FLT,LOW VOL,960PK</t>
  </si>
  <si>
    <t>1420664</t>
  </si>
  <si>
    <t>FBRND BENCH PROTECT 20X100</t>
  </si>
  <si>
    <t>191501262</t>
  </si>
  <si>
    <t>GV LTX 5ML MEDEX M 100PK</t>
  </si>
  <si>
    <t xml:space="preserve">SHOWA BEST GLOVE                        </t>
  </si>
  <si>
    <t>02682266</t>
  </si>
  <si>
    <t>10UL ART HINGE RACK 960/PK20E</t>
  </si>
  <si>
    <t>MSIPS4W10</t>
  </si>
  <si>
    <t>MULTISCREEN IP WHT STRL 10/PK</t>
  </si>
  <si>
    <t>MGX01855</t>
  </si>
  <si>
    <t>GLYCEROL REAGENT 4LT</t>
  </si>
  <si>
    <t>45001504</t>
  </si>
  <si>
    <t>HYPERFILM ECL 5X7 IN 50 SHTSH</t>
  </si>
  <si>
    <t>PI31460</t>
  </si>
  <si>
    <t>GT ANT RB IGG H+L HRP 2ML</t>
  </si>
  <si>
    <t>1264018</t>
  </si>
  <si>
    <t>SINGLE EDGE PREP BLADE 50/PK</t>
  </si>
  <si>
    <t xml:space="preserve">ACCUTEC BLADES INC                      </t>
  </si>
  <si>
    <t>B11059</t>
  </si>
  <si>
    <t>BRAIN HEART INFUSION 500G</t>
  </si>
  <si>
    <t>136786B</t>
  </si>
  <si>
    <t>PIPET DISPOS 9IN 250PK</t>
  </si>
  <si>
    <t>NB600633</t>
  </si>
  <si>
    <t>IL-1 BETA/IL-1F2 - 0.1 MG</t>
  </si>
  <si>
    <t>13299511</t>
  </si>
  <si>
    <t>ELECTRODE GLASS MICRO PH 12CM</t>
  </si>
  <si>
    <t>NBP267295</t>
  </si>
  <si>
    <t>ALKALINE PHOSPH, TISSUE NON</t>
  </si>
  <si>
    <t>02707454</t>
  </si>
  <si>
    <t>10UL TIP BULK 1000/PK</t>
  </si>
  <si>
    <t>0540224B</t>
  </si>
  <si>
    <t>TUBES SAFE-LOCK 1.5ML 100/CS</t>
  </si>
  <si>
    <t>AC351451000</t>
  </si>
  <si>
    <t>METHYL SULFOXIDE-D6, WIT 100ML</t>
  </si>
  <si>
    <t>0181225A</t>
  </si>
  <si>
    <t>HEAT SEALABL POUCH 4X6 100/PK</t>
  </si>
  <si>
    <t>F144801G</t>
  </si>
  <si>
    <t>PIPETMAN CLASSIC P2</t>
  </si>
  <si>
    <t>DF0335159</t>
  </si>
  <si>
    <t>YST NIT BSE W/O A/AM S100GM</t>
  </si>
  <si>
    <t>ENN301</t>
  </si>
  <si>
    <t>TMB SUBSTRATE SOLUTION 100ML</t>
  </si>
  <si>
    <t>14955461</t>
  </si>
  <si>
    <t>3 PART PP SYR 60ML ST LL 50PK</t>
  </si>
  <si>
    <t>0337522AA</t>
  </si>
  <si>
    <t>STOPPER BUTYL 20MM 1000/CS</t>
  </si>
  <si>
    <t>PRN1120</t>
  </si>
  <si>
    <t>07200536</t>
  </si>
  <si>
    <t>MICRO CENT RAINBW 1.7ML 500/CS</t>
  </si>
  <si>
    <t>AB0661</t>
  </si>
  <si>
    <t>2.2ML 96 DEEP W PLT NAT 50CS</t>
  </si>
  <si>
    <t>GVWP04700</t>
  </si>
  <si>
    <t>HYDROPHYLIC DISKS 100/PK</t>
  </si>
  <si>
    <t>22130415</t>
  </si>
  <si>
    <t>SHIPPER EX SM COOLER 12CS</t>
  </si>
  <si>
    <t>148291D</t>
  </si>
  <si>
    <t>SYR INSLN 27GX5/8 1CC C/PK  RX</t>
  </si>
  <si>
    <t>1192685</t>
  </si>
  <si>
    <t>HD UTLTY CART BEIGE 45X25X39IN</t>
  </si>
  <si>
    <t>08774385</t>
  </si>
  <si>
    <t>BCT PDL/LAMNN CVRSLP 12MM 80CS</t>
  </si>
  <si>
    <t>PRG8230</t>
  </si>
  <si>
    <t>BACTITER-GLO ASSAY 10ML</t>
  </si>
  <si>
    <t>EN62248</t>
  </si>
  <si>
    <t>DAPI SOLUTION</t>
  </si>
  <si>
    <t>19816950</t>
  </si>
  <si>
    <t>FR LAB COAT 1PC RG MED</t>
  </si>
  <si>
    <t xml:space="preserve">VF IMAGEWEAR INC                        </t>
  </si>
  <si>
    <t>0644324</t>
  </si>
  <si>
    <t>CORNING 2L ERL PETG PLAIN SHAK</t>
  </si>
  <si>
    <t>UFC500324</t>
  </si>
  <si>
    <t>AMICON ULTRA 0.5ML 3KDA 24PK</t>
  </si>
  <si>
    <t>SH30243FS</t>
  </si>
  <si>
    <t>DMEM/HI W NA PYRUV 500ML 6PK</t>
  </si>
  <si>
    <t>FEREP0712</t>
  </si>
  <si>
    <t>DREAMTAQ GREEN 5U/UL 500U</t>
  </si>
  <si>
    <t>1424518</t>
  </si>
  <si>
    <t>PLATE SEALERS 100/CS</t>
  </si>
  <si>
    <t>19181563</t>
  </si>
  <si>
    <t>65/35 LAB COAT UNISEX L</t>
  </si>
  <si>
    <t>BD747626</t>
  </si>
  <si>
    <t>MS CD366 (TIM-3) BV421 50UG</t>
  </si>
  <si>
    <t>BDB740268</t>
  </si>
  <si>
    <t>MS CD3EPSILON BUV395 17A2 50UG</t>
  </si>
  <si>
    <t>BDB741092</t>
  </si>
  <si>
    <t>MS CD45.2 BUV496 104 50UG</t>
  </si>
  <si>
    <t>BDB741230</t>
  </si>
  <si>
    <t>MS CD62L BUV563 MEL-14 50UG</t>
  </si>
  <si>
    <t>BDB744117</t>
  </si>
  <si>
    <t>MS GD TCR BV786 GL3 50UG</t>
  </si>
  <si>
    <t>BDB749027</t>
  </si>
  <si>
    <t>MS CD19 BUV805 1D3 50UG</t>
  </si>
  <si>
    <t>13303201</t>
  </si>
  <si>
    <t>STAR A211 PH METER ROSS SF KIT</t>
  </si>
  <si>
    <t>14222743</t>
  </si>
  <si>
    <t>TIP .5-10UL P2/P10 CLR RCKD ST</t>
  </si>
  <si>
    <t>13683707</t>
  </si>
  <si>
    <t>CBT ADVANCED 25ML STNDRD 100CS</t>
  </si>
  <si>
    <t>216MC100</t>
  </si>
  <si>
    <t>RHM-CSF 100 UG</t>
  </si>
  <si>
    <t>45000058</t>
  </si>
  <si>
    <t>HITRAP HEPARIN HP 1 X 5 ML</t>
  </si>
  <si>
    <t>22306452</t>
  </si>
  <si>
    <t>BG ZIP 13.5X15.5 1.75MIL C/CS</t>
  </si>
  <si>
    <t>1482773</t>
  </si>
  <si>
    <t>CONTAINER SHARPS-A-GATOR 1GAL</t>
  </si>
  <si>
    <t>03391161</t>
  </si>
  <si>
    <t>BLACK 1.5ML PP MCROTBES 500/PK</t>
  </si>
  <si>
    <t xml:space="preserve">COLE PARMER OAKTON ELECTROCHEM          </t>
  </si>
  <si>
    <t>23769533</t>
  </si>
  <si>
    <t>AQUA HOLD PAP PEN 2 REPELLENT</t>
  </si>
  <si>
    <t>13683552</t>
  </si>
  <si>
    <t>REPEATER E3 W/ CHARGING STAND</t>
  </si>
  <si>
    <t>08732117</t>
  </si>
  <si>
    <t>WEIGH DSH POUR BOAT MED 250/CS</t>
  </si>
  <si>
    <t>22515225</t>
  </si>
  <si>
    <t>ADP 0.5ML 3/PK</t>
  </si>
  <si>
    <t xml:space="preserve">BIO DATA CORPORATION                    </t>
  </si>
  <si>
    <t>19033468</t>
  </si>
  <si>
    <t>MAT DOUBLE WEIGHT 11X13 100/PK</t>
  </si>
  <si>
    <t xml:space="preserve">NEW PIG CORPORATION                     </t>
  </si>
  <si>
    <t>PI15123</t>
  </si>
  <si>
    <t>REACTI-BND NEUTRAV CT96PL 5/PK</t>
  </si>
  <si>
    <t>14386363</t>
  </si>
  <si>
    <t>FINNPIPETTE F2 12CH 1-10UL</t>
  </si>
  <si>
    <t>02707426</t>
  </si>
  <si>
    <t>14222778</t>
  </si>
  <si>
    <t>TIP FIL 200UL RCKD STER 960PK</t>
  </si>
  <si>
    <t>3416315MG</t>
  </si>
  <si>
    <t>FIBRONECTIN BOVINE PLASMA</t>
  </si>
  <si>
    <t>13642252</t>
  </si>
  <si>
    <t>ORION TRIODE PH/ATC COMB ELEC</t>
  </si>
  <si>
    <t>13683715</t>
  </si>
  <si>
    <t>CBT. ADVANCED 10ML STERL100CS</t>
  </si>
  <si>
    <t>01915102</t>
  </si>
  <si>
    <t>S220 SEVENCOMPACT PH/ION KIT</t>
  </si>
  <si>
    <t>R211357</t>
  </si>
  <si>
    <t>PRO DISK VIAL 25PK</t>
  </si>
  <si>
    <t>PI34028</t>
  </si>
  <si>
    <t>1-STEP ULTRA TMB ELISA</t>
  </si>
  <si>
    <t>PRW4021</t>
  </si>
  <si>
    <t>ANTIMOUSE IGG (H+L) HRP CONJ</t>
  </si>
  <si>
    <t>PRW4011</t>
  </si>
  <si>
    <t>ANTIRABBIT IGG(H+L)HRP CONJ DV</t>
  </si>
  <si>
    <t>163510</t>
  </si>
  <si>
    <t>RP 67580 10 MG</t>
  </si>
  <si>
    <t>1481733</t>
  </si>
  <si>
    <t>SYRNG 20ML HENKEJECT LL 100PK</t>
  </si>
  <si>
    <t>PI88512</t>
  </si>
  <si>
    <t>PIERCE CONCENTRATOR 3K/0.5 MLP</t>
  </si>
  <si>
    <t>FEREP0752</t>
  </si>
  <si>
    <t>MAXIMA H MINUS RT 10000U</t>
  </si>
  <si>
    <t>129471</t>
  </si>
  <si>
    <t>LIQUID NITROGEN COOLED MORTAR</t>
  </si>
  <si>
    <t>02681151</t>
  </si>
  <si>
    <t>1-200UL YEL BLVD GRAD 1000/PK</t>
  </si>
  <si>
    <t>NC1977190</t>
  </si>
  <si>
    <t>EPTIP RLD FILTER, PCR CLEAN, 5</t>
  </si>
  <si>
    <t>L026210MG</t>
  </si>
  <si>
    <t>LATANOPROST 10MG</t>
  </si>
  <si>
    <t>23600958</t>
  </si>
  <si>
    <t>ULTRTHN/URETHRAL FLK SWB 100PK</t>
  </si>
  <si>
    <t xml:space="preserve">COPAN DIAGNOSTICS INC                   </t>
  </si>
  <si>
    <t>FERSM0244</t>
  </si>
  <si>
    <t>GENERULER 100BP RTU 5X50UG</t>
  </si>
  <si>
    <t>12567650</t>
  </si>
  <si>
    <t>DISH NUNCLON 100X20M 240CS</t>
  </si>
  <si>
    <t>14386366</t>
  </si>
  <si>
    <t>FINNPIPETTE F2 12CH 30-300UL</t>
  </si>
  <si>
    <t>05408120</t>
  </si>
  <si>
    <t>MCT N/S 0.6ML NAT 500/PK</t>
  </si>
  <si>
    <t>PIMA535946</t>
  </si>
  <si>
    <t>SARS-COV/SARS-COV-2 SPIKE PROT</t>
  </si>
  <si>
    <t>14955128</t>
  </si>
  <si>
    <t>CUVETTES DSP SEMI 1.5ML 500/CS</t>
  </si>
  <si>
    <t>1367812E</t>
  </si>
  <si>
    <t>PIPET STER 10ML(0.1GRAD)500/CS</t>
  </si>
  <si>
    <t>23045401</t>
  </si>
  <si>
    <t>CDCHEX CCD34 N/H LVLS2X1ML2/PK</t>
  </si>
  <si>
    <t xml:space="preserve">STRECK LABS INCORPORATED                </t>
  </si>
  <si>
    <t>PIA32766</t>
  </si>
  <si>
    <t>A32766-SECONDARY ANTIBODY</t>
  </si>
  <si>
    <t>FERSM0313</t>
  </si>
  <si>
    <t>GENERULER 1 KB RTU 5X50UG</t>
  </si>
  <si>
    <t>PRG2101</t>
  </si>
  <si>
    <t>LADDER 100BP DNA 250UL</t>
  </si>
  <si>
    <t>22010064</t>
  </si>
  <si>
    <t>TB CENT 50ML SC PP ST BG 5C/CS</t>
  </si>
  <si>
    <t>1388259</t>
  </si>
  <si>
    <t>PCR TUBES 0.5ML CLEAR 1000/PK</t>
  </si>
  <si>
    <t>19067715</t>
  </si>
  <si>
    <t>GLV 15IN 20ML CLNRM SZ9 10PRPK</t>
  </si>
  <si>
    <t>45002073</t>
  </si>
  <si>
    <t>HISPREP FF 16/10</t>
  </si>
  <si>
    <t>08774162</t>
  </si>
  <si>
    <t>CL INS PLT CNTRL 8U 24WL 24/CS</t>
  </si>
  <si>
    <t>FERK0732</t>
  </si>
  <si>
    <t>GENEJET RNA PURIF 250 PREP</t>
  </si>
  <si>
    <t>19816949</t>
  </si>
  <si>
    <t>FR LAB COAT 1PC RG SMALL</t>
  </si>
  <si>
    <t>R01204</t>
  </si>
  <si>
    <t>BLOOD AGAR(TSA) W/10% SB 10/PK</t>
  </si>
  <si>
    <t>CB40210</t>
  </si>
  <si>
    <t>POLY-D-LYSINE 20MGPOLY-D-LYSI</t>
  </si>
  <si>
    <t>14127501</t>
  </si>
  <si>
    <t>20  X 300 BENCH LINER 2RLS/CS</t>
  </si>
  <si>
    <t xml:space="preserve">JAECE INDUSTRIES INC                    </t>
  </si>
  <si>
    <t>FB12566510</t>
  </si>
  <si>
    <t>BTLTOP PES, 500ML, 75MM, 0.2UM</t>
  </si>
  <si>
    <t>FERK1071</t>
  </si>
  <si>
    <t>DREAMTAQ MIX 4X1.25ML</t>
  </si>
  <si>
    <t>1256607</t>
  </si>
  <si>
    <t>PLATE 96WELL BLK W/LID 50/CS</t>
  </si>
  <si>
    <t>22045035</t>
  </si>
  <si>
    <t>STAINTRAY BASE W/BLACK LID 1CS</t>
  </si>
  <si>
    <t>23046625</t>
  </si>
  <si>
    <t>CD-CHEX CD34 1.0ML LEVEL3 2/PK</t>
  </si>
  <si>
    <t>LXSAHM04</t>
  </si>
  <si>
    <t>HMAGLXSA 4 PLEX</t>
  </si>
  <si>
    <t>NB100148</t>
  </si>
  <si>
    <t>RAD51  (14B4) - 0.1 MG</t>
  </si>
  <si>
    <t>MSHVN4B10</t>
  </si>
  <si>
    <t>MULTISCREEN-HTS HV BAREX 10PK</t>
  </si>
  <si>
    <t>02687107</t>
  </si>
  <si>
    <t>VAC TUBE LAV 4ML 100/PK     RX</t>
  </si>
  <si>
    <t>03395454</t>
  </si>
  <si>
    <t>CRYO FIBERBOX WT 5X5X4</t>
  </si>
  <si>
    <t>PIA39553</t>
  </si>
  <si>
    <t>PIERCE ENDOTOXIN QUANT 240RXN</t>
  </si>
  <si>
    <t>AR014</t>
  </si>
  <si>
    <t>ITS-PLUS (100X) MEDIA S 5 ML</t>
  </si>
  <si>
    <t>PIA32731</t>
  </si>
  <si>
    <t>GOAT ANTI-RABBIT IGG, AFP 488</t>
  </si>
  <si>
    <t>PIA32732</t>
  </si>
  <si>
    <t>GOAT ANTI-RABBIT IGG, AFP 555</t>
  </si>
  <si>
    <t>03448250</t>
  </si>
  <si>
    <t>PIPET RACK MANUAL MGNTZD BLU</t>
  </si>
  <si>
    <t>442310</t>
  </si>
  <si>
    <t>CHIR 99021 10 MG</t>
  </si>
  <si>
    <t>1417012B</t>
  </si>
  <si>
    <t>TUBING PE .023INID 1X100FT</t>
  </si>
  <si>
    <t>14955464</t>
  </si>
  <si>
    <t>MIR6703</t>
  </si>
  <si>
    <t>TRANSIT.-VIRUSGEN  0.3ML</t>
  </si>
  <si>
    <t>19550011</t>
  </si>
  <si>
    <t>LTX BOOT/SHOE CVR XL ORG 200CS</t>
  </si>
  <si>
    <t>02681134</t>
  </si>
  <si>
    <t>TIP 200UL NAT BLV BUL M/PK</t>
  </si>
  <si>
    <t>05408131</t>
  </si>
  <si>
    <t>MCT N/S 1.5ML YW 500/PKMCT N</t>
  </si>
  <si>
    <t>12460458</t>
  </si>
  <si>
    <t>DISPOSABLE SCALPELS 10 10PK</t>
  </si>
  <si>
    <t>1256609</t>
  </si>
  <si>
    <t>PLATE 96WELL BLK UNTREAT 50/CS</t>
  </si>
  <si>
    <t>319025</t>
  </si>
  <si>
    <t>FORMALDEHYDE, 10%, PH 7.0, 10L</t>
  </si>
  <si>
    <t>03391207</t>
  </si>
  <si>
    <t>CELLINE BIOFLASK 1000ML 3/CS</t>
  </si>
  <si>
    <t>1370777A</t>
  </si>
  <si>
    <t>PIPET MACRO CALIBRA 2ML 1/CS</t>
  </si>
  <si>
    <t>14377012</t>
  </si>
  <si>
    <t>CUVETTES PS DSP 3.0ML 500/PK</t>
  </si>
  <si>
    <t>NC1610984</t>
  </si>
  <si>
    <t>12 INCH POSITIONING BASE</t>
  </si>
  <si>
    <t>10000250</t>
  </si>
  <si>
    <t>TOUCH TEST SENSORY EVALUATOR</t>
  </si>
  <si>
    <t>PRV7990</t>
  </si>
  <si>
    <t>SUCCINATE-GLO(TM) ASSAY 1,000</t>
  </si>
  <si>
    <t>MA1980</t>
  </si>
  <si>
    <t>ANTI-C-MYC</t>
  </si>
  <si>
    <t>0666611</t>
  </si>
  <si>
    <t>KAYDRY EX-L 2-PLY 15X17 90/PK</t>
  </si>
  <si>
    <t>M1055540001</t>
  </si>
  <si>
    <t>TLC SILICA GEL 60 ALUM 25PC/EA</t>
  </si>
  <si>
    <t>MP116540600</t>
  </si>
  <si>
    <t>FASTDNA SPIN KIT 100 PREPS</t>
  </si>
  <si>
    <t>12111091</t>
  </si>
  <si>
    <t>RESERVOIR 25ML BULK 100/PK</t>
  </si>
  <si>
    <t>125447</t>
  </si>
  <si>
    <t>FF SLID SPFRT 25X75X1MM 144/GR</t>
  </si>
  <si>
    <t>UFC810096</t>
  </si>
  <si>
    <t>FERK0492</t>
  </si>
  <si>
    <t>GENEJET PLASMID MAXI 25 PREPG</t>
  </si>
  <si>
    <t>212GD010</t>
  </si>
  <si>
    <t>RHGDNF 10 UG</t>
  </si>
  <si>
    <t>12550A3</t>
  </si>
  <si>
    <t>MICRO SLIDES 75X25MM PLN 144PK</t>
  </si>
  <si>
    <t>01915104</t>
  </si>
  <si>
    <t>S220 UNIVERSITY PH/ION METER K</t>
  </si>
  <si>
    <t>BT1220519</t>
  </si>
  <si>
    <t>IMAGINE 4X OBJECTIVE</t>
  </si>
  <si>
    <t>PRV7511</t>
  </si>
  <si>
    <t>IDES PROTEASE, 5000U</t>
  </si>
  <si>
    <t>BD747554</t>
  </si>
  <si>
    <t>HU CD307D (FCRL4) BUV395 50UG</t>
  </si>
  <si>
    <t>BDB740566</t>
  </si>
  <si>
    <t>HU CD11B/MAC-1 BV650 50UG</t>
  </si>
  <si>
    <t>BDB741858</t>
  </si>
  <si>
    <t>HU IGG BUV737 G18-145 50UG</t>
  </si>
  <si>
    <t>BDB743196</t>
  </si>
  <si>
    <t>HU CD93 BV510 R139 50UG</t>
  </si>
  <si>
    <t>BDB745681</t>
  </si>
  <si>
    <t>HU G TCR BUV395 11F2 50UG</t>
  </si>
  <si>
    <t>BDB746472</t>
  </si>
  <si>
    <t>HU CD103 BV480 BER-ACT8 50UG</t>
  </si>
  <si>
    <t>BDB746567</t>
  </si>
  <si>
    <t>HU V DTA 2 TCR BV480 B6 50UG</t>
  </si>
  <si>
    <t>BDB748719</t>
  </si>
  <si>
    <t>HU CD45 BUV737 HI30 50UG</t>
  </si>
  <si>
    <t>BDB748737</t>
  </si>
  <si>
    <t>HU CD45RB BUV563 MT4 6B6 50UG</t>
  </si>
  <si>
    <t>BDB750871</t>
  </si>
  <si>
    <t>HU HLA-DP BV650 B7/21 50UG</t>
  </si>
  <si>
    <t>BDB751285</t>
  </si>
  <si>
    <t>HU CD103 BUV615 BER-ACT8 50UG</t>
  </si>
  <si>
    <t>BDB743796</t>
  </si>
  <si>
    <t>HU CD72 BV605 J4-117 50UG</t>
  </si>
  <si>
    <t>BDB744791</t>
  </si>
  <si>
    <t>HU TRAIL-R1 (CD261) BV421 50UG</t>
  </si>
  <si>
    <t>BDB745533</t>
  </si>
  <si>
    <t>HU CD262 BV711 B-K29 50UG</t>
  </si>
  <si>
    <t>BDB751515</t>
  </si>
  <si>
    <t>HU CD196 (CCR6) BUV615 11A9 50</t>
  </si>
  <si>
    <t>12544GP</t>
  </si>
  <si>
    <t>G CVRGLS NO1 1/2 60X22MM 1OZPK</t>
  </si>
  <si>
    <t>1481741</t>
  </si>
  <si>
    <t>SYRNG 30ML HENKEJECT LL50PK RX</t>
  </si>
  <si>
    <t>12567610</t>
  </si>
  <si>
    <t>PIPET 25ML STR IND PLASTIC PK</t>
  </si>
  <si>
    <t>BDB743737</t>
  </si>
  <si>
    <t>MS ANTI-HUMAN CD74 BUV 395 LN-</t>
  </si>
  <si>
    <t>NC1963611</t>
  </si>
  <si>
    <t>KIT E2M28/30 PUMP - 3-4 YR SER</t>
  </si>
  <si>
    <t xml:space="preserve">EDWARDS VACUUM LLC                      </t>
  </si>
  <si>
    <t>DY40105</t>
  </si>
  <si>
    <t>MIL-1B DUOSET 1 KT</t>
  </si>
  <si>
    <t>25100482PM</t>
  </si>
  <si>
    <t>FSH 30X48 SS FRM CLNRM TOP PMO</t>
  </si>
  <si>
    <t xml:space="preserve">BENCHPRO INC                            </t>
  </si>
  <si>
    <t>R452452</t>
  </si>
  <si>
    <t>09920072</t>
  </si>
  <si>
    <t>STREPTRAP XT 1X5 ML</t>
  </si>
  <si>
    <t>22363400</t>
  </si>
  <si>
    <t>MICRO SLIDE BOX FB 25SL 10/PK</t>
  </si>
  <si>
    <t>DY285B05</t>
  </si>
  <si>
    <t>HIFN-G DUOSET 1 KT</t>
  </si>
  <si>
    <t>PI90411</t>
  </si>
  <si>
    <t>PIERCE LOW PROTEIN BINDING MIC</t>
  </si>
  <si>
    <t>S14258</t>
  </si>
  <si>
    <t>BTL MEDIA PYREX 1L 10/CS</t>
  </si>
  <si>
    <t>19075384C</t>
  </si>
  <si>
    <t>FB INSULATED SHIPPER 4/CS</t>
  </si>
  <si>
    <t>22170341</t>
  </si>
  <si>
    <t>SLD GLS FRST WHT CHRGD 1440/CS</t>
  </si>
  <si>
    <t>S2VPU02RE</t>
  </si>
  <si>
    <t>STERICUPVP250MLPES.10UMRS PK12</t>
  </si>
  <si>
    <t>8944GD025</t>
  </si>
  <si>
    <t>RMGDF-15, CF 25 UG</t>
  </si>
  <si>
    <t>BAF486</t>
  </si>
  <si>
    <t>MXCL1/LPTN BIOT AFF PUR 50 UG</t>
  </si>
  <si>
    <t>PI16117</t>
  </si>
  <si>
    <t>RAS GTPASE PULLDOWN KIT</t>
  </si>
  <si>
    <t>09720511</t>
  </si>
  <si>
    <t>FS SYRFLTR .22UM PES 33MM 50PK</t>
  </si>
  <si>
    <t>1464817</t>
  </si>
  <si>
    <t>FISHER SCI DIGITAL CALIPERS</t>
  </si>
  <si>
    <t>0666611C</t>
  </si>
  <si>
    <t>KAYDRY EX-L 2PLY 12X12 1785/CS</t>
  </si>
  <si>
    <t>479JE010CF</t>
  </si>
  <si>
    <t>RMCCL2/JE CF 10 UG</t>
  </si>
  <si>
    <t>AC360050050</t>
  </si>
  <si>
    <t>SILICAGEL, FOR COLUMN CH 5KG</t>
  </si>
  <si>
    <t>S2GVU02RE</t>
  </si>
  <si>
    <t>STERICUPGV250MLDURAPOREPVDPK12</t>
  </si>
  <si>
    <t>QC20</t>
  </si>
  <si>
    <t>QKIT CONTROL GRP 3 1 EA</t>
  </si>
  <si>
    <t>11120630</t>
  </si>
  <si>
    <t>MICROFLO MED VOL REPL TUBING</t>
  </si>
  <si>
    <t>22026212</t>
  </si>
  <si>
    <t>PF 10%NBFRMLN 160OZ/80OZ EA</t>
  </si>
  <si>
    <t>SH3002701</t>
  </si>
  <si>
    <t>RPMI-1640 LIQUID MEDIA 500ML</t>
  </si>
  <si>
    <t>15182706</t>
  </si>
  <si>
    <t>MACROSETTE CASS TRFLO 250/PK</t>
  </si>
  <si>
    <t>NB100417</t>
  </si>
  <si>
    <t>CARBONIC ANHYDRASE IX - 0.1 ML</t>
  </si>
  <si>
    <t>NBP13014801</t>
  </si>
  <si>
    <t>CD163  (K20-T) - 0.1 ML</t>
  </si>
  <si>
    <t>NBP225157</t>
  </si>
  <si>
    <t>MCHERRY - 0.1 ML</t>
  </si>
  <si>
    <t>23700580</t>
  </si>
  <si>
    <t>ADA ASSAY KIT RUO 2RGTS/EA</t>
  </si>
  <si>
    <t xml:space="preserve">DIAZYME LABORATORIES                    </t>
  </si>
  <si>
    <t>089151C</t>
  </si>
  <si>
    <t>KNIFE BLADE NO 25 150/CS    RX</t>
  </si>
  <si>
    <t>PI31462</t>
  </si>
  <si>
    <t>GOAT ANT RBBT IGG HL1.5ML</t>
  </si>
  <si>
    <t>R111884</t>
  </si>
  <si>
    <t>SABDEX SETLIN STRL PH5.6 10/PK</t>
  </si>
  <si>
    <t>UFC30VV00</t>
  </si>
  <si>
    <t>ULTRAFREE-MC 0VV 100/PK</t>
  </si>
  <si>
    <t>NC1610981</t>
  </si>
  <si>
    <t>INNOVA S44I UNIVERSAL PLATFORM</t>
  </si>
  <si>
    <t>7625</t>
  </si>
  <si>
    <t>MIL-18 ELISA 1 KT</t>
  </si>
  <si>
    <t>WL2000</t>
  </si>
  <si>
    <t>MERYTHROCYTE LYSING KIT 1 KT</t>
  </si>
  <si>
    <t>22124967</t>
  </si>
  <si>
    <t>SYR ONLY 20ML LUERLOK 48PK  RX</t>
  </si>
  <si>
    <t>89100615</t>
  </si>
  <si>
    <t>SEROTONIN ELISA KIT 1 KIT</t>
  </si>
  <si>
    <t>333610</t>
  </si>
  <si>
    <t>A 769662 10 MG</t>
  </si>
  <si>
    <t>75003301</t>
  </si>
  <si>
    <t>H-FLEX 1 ROTOR BUCKETS SET/2</t>
  </si>
  <si>
    <t>SCR140</t>
  </si>
  <si>
    <t>ANIMALFREECOLLAGENASEDISPASEBL</t>
  </si>
  <si>
    <t>45004016</t>
  </si>
  <si>
    <t>PTS 0.45UM 300MMX4M 1/PK</t>
  </si>
  <si>
    <t>0989812B</t>
  </si>
  <si>
    <t>WEIGHING PPR 4X4 IN 500/PK</t>
  </si>
  <si>
    <t>FERK1672</t>
  </si>
  <si>
    <t>MAXIMA CDNA KIT WITH DSDNASE</t>
  </si>
  <si>
    <t>15182511A</t>
  </si>
  <si>
    <t>HISTOPREP FILE DRAWER 2/CS</t>
  </si>
  <si>
    <t>B851729BL</t>
  </si>
  <si>
    <t>CASS2 SLOT W/LIDS BL TB 750/CS</t>
  </si>
  <si>
    <t>SLHPR33RS</t>
  </si>
  <si>
    <t>MILLEX-HP 33MM PES.45M STR50PK</t>
  </si>
  <si>
    <t>R08846</t>
  </si>
  <si>
    <t>THIOGLYCOLLATE M W/ IND 100/CS</t>
  </si>
  <si>
    <t>19321159</t>
  </si>
  <si>
    <t>GLOVEBOX GLOVES, USA MADE</t>
  </si>
  <si>
    <t xml:space="preserve">GUARDIAN MANUFACTURING COMPANY          </t>
  </si>
  <si>
    <t>204IL020</t>
  </si>
  <si>
    <t>RHIL-4 20 UG</t>
  </si>
  <si>
    <t>12015</t>
  </si>
  <si>
    <t>PHORBOL 12-MYRISTATE 13 5 MG</t>
  </si>
  <si>
    <t>S28534</t>
  </si>
  <si>
    <t>PI88536</t>
  </si>
  <si>
    <t>PES CONCENTRATOR 30K 100ML,4PK</t>
  </si>
  <si>
    <t>01922207</t>
  </si>
  <si>
    <t>ELECTRONIC BALANCE, NV221</t>
  </si>
  <si>
    <t>FEREP0713</t>
  </si>
  <si>
    <t>DREAMTAQ GREEN 5U/UL 5X500U</t>
  </si>
  <si>
    <t>MFX04105</t>
  </si>
  <si>
    <t>FORMALDEHYD SOL ACS 450ML</t>
  </si>
  <si>
    <t>0666246</t>
  </si>
  <si>
    <t>TIMER FISHER 3-LINE ALARM</t>
  </si>
  <si>
    <t>PI78427</t>
  </si>
  <si>
    <t>PHOSPHATASE INHIB 10ML</t>
  </si>
  <si>
    <t>089165C</t>
  </si>
  <si>
    <t>DISSECT BLADE NO. 12 100/PK</t>
  </si>
  <si>
    <t xml:space="preserve">GRAHAM FIELD INC                        </t>
  </si>
  <si>
    <t>PIA32795</t>
  </si>
  <si>
    <t>A32795-SECONDARY ANTIBODY</t>
  </si>
  <si>
    <t>295OM010</t>
  </si>
  <si>
    <t>RHOSM 10 UG</t>
  </si>
  <si>
    <t>425005001</t>
  </si>
  <si>
    <t>COMETASSAY LYSIS SOLUTI 1 L</t>
  </si>
  <si>
    <t>45001519</t>
  </si>
  <si>
    <t>STREPTRAP HP 5X1ML 5PK</t>
  </si>
  <si>
    <t>45001754</t>
  </si>
  <si>
    <t>PERCOLL PLUS 250 ML</t>
  </si>
  <si>
    <t>19140391</t>
  </si>
  <si>
    <t>BMP51 LAB STARTER KIT</t>
  </si>
  <si>
    <t>0268879</t>
  </si>
  <si>
    <t>SLGPM33RS</t>
  </si>
  <si>
    <t>MILX GP 33MM .2UM PES 50/PK</t>
  </si>
  <si>
    <t>PI26162</t>
  </si>
  <si>
    <t>PIERCE CHIP-GRADE PROTEIN A/G</t>
  </si>
  <si>
    <t>19240168</t>
  </si>
  <si>
    <t>BAG PE STORG ST 3X6IN 250/PK</t>
  </si>
  <si>
    <t>22039101</t>
  </si>
  <si>
    <t>TUBE STRP NAT .2ML FLAT 125/PK</t>
  </si>
  <si>
    <t>PI23235</t>
  </si>
  <si>
    <t>MICRO BCA KIT 480 ASSAYS</t>
  </si>
  <si>
    <t>NBP147423</t>
  </si>
  <si>
    <t>BETA-ACTIN  (8H10D10) - 0.1 ML</t>
  </si>
  <si>
    <t>13998147</t>
  </si>
  <si>
    <t>STAND WITH CASTORS FOR 160L C</t>
  </si>
  <si>
    <t>12111023</t>
  </si>
  <si>
    <t>200UL,RELOAD,LOWRET,NS,960PK</t>
  </si>
  <si>
    <t>NC1081847</t>
  </si>
  <si>
    <t>IEMS FILTER 560NM</t>
  </si>
  <si>
    <t xml:space="preserve">THERMO SCI LSG 3P ATTUNE                </t>
  </si>
  <si>
    <t>PI88520</t>
  </si>
  <si>
    <t>PVDF TRANSFER MEMBRANE</t>
  </si>
  <si>
    <t>22050262</t>
  </si>
  <si>
    <t>CYTOSEAL XYL 4 OZ</t>
  </si>
  <si>
    <t>FERR0193</t>
  </si>
  <si>
    <t>DNTP MIX 10MM 5X1ML4</t>
  </si>
  <si>
    <t>ICN3050044</t>
  </si>
  <si>
    <t>MYCOPLASMA REMOVAL AGENT 5ML</t>
  </si>
  <si>
    <t>10000178</t>
  </si>
  <si>
    <t>LAB STANDARD A-P DOVETAIL, R</t>
  </si>
  <si>
    <t>10000127</t>
  </si>
  <si>
    <t>TISSUE SLICER</t>
  </si>
  <si>
    <t>018045</t>
  </si>
  <si>
    <t>AUTOCLIPS 9MM 100PK</t>
  </si>
  <si>
    <t>236EG01M</t>
  </si>
  <si>
    <t>RHEGF CF 1 MG</t>
  </si>
  <si>
    <t>PIA32953</t>
  </si>
  <si>
    <t>PIERCE PROTEASE INH MINI TBLTS</t>
  </si>
  <si>
    <t>22306451</t>
  </si>
  <si>
    <t>BG ZP 10.5X11 1.75ML GL 250/CS</t>
  </si>
  <si>
    <t>AAA1420709</t>
  </si>
  <si>
    <t>D-(+)-BIOTIN 98+% 10G</t>
  </si>
  <si>
    <t>PRE1500</t>
  </si>
  <si>
    <t>LUCIFERASE ASSAY SYSTEM</t>
  </si>
  <si>
    <t>1288100U</t>
  </si>
  <si>
    <t>KT 5720 100 UG</t>
  </si>
  <si>
    <t>13131000</t>
  </si>
  <si>
    <t>2IN HINGED CRYOFREZE BOX WHITE</t>
  </si>
  <si>
    <t xml:space="preserve">CRYSTAL TECHNOLOGY INDUSTRIES INC       </t>
  </si>
  <si>
    <t>19140388</t>
  </si>
  <si>
    <t>BMP51 PRTR BATTRY PK AC ADPTR</t>
  </si>
  <si>
    <t>090038</t>
  </si>
  <si>
    <t>UNIFL96-800U CPSPP25/.45 25/PK</t>
  </si>
  <si>
    <t>10001036</t>
  </si>
  <si>
    <t>CAUTERY PENS, LOOP TIP, HIGH T</t>
  </si>
  <si>
    <t>FBE00020</t>
  </si>
  <si>
    <t>FISHERBRAND ELITE 2-20UL</t>
  </si>
  <si>
    <t>1491551</t>
  </si>
  <si>
    <t>13620509 EDTA 150UL 50/PK</t>
  </si>
  <si>
    <t xml:space="preserve">RAM SCIENTIFIC                          </t>
  </si>
  <si>
    <t>PRG9713</t>
  </si>
  <si>
    <t>REALTIME-GLO MT CELL 1000 RXN</t>
  </si>
  <si>
    <t>SLFG85010</t>
  </si>
  <si>
    <t>FLT MLX SIL HOS-SIL HOS 10/PK</t>
  </si>
  <si>
    <t>22210049</t>
  </si>
  <si>
    <t>MCRTOME BLDE LP GLD 50/PK</t>
  </si>
  <si>
    <t>11120627</t>
  </si>
  <si>
    <t>MCRFLO LRG VOL CASS 10UL PLAS</t>
  </si>
  <si>
    <t>MRCF0R030</t>
  </si>
  <si>
    <t>FORENSIC 30K NMWL 100PK</t>
  </si>
  <si>
    <t>0895120</t>
  </si>
  <si>
    <t>DISSECTING SCISSORS 6 INCH</t>
  </si>
  <si>
    <t>09301196</t>
  </si>
  <si>
    <t>GB003 58 X 60CM 50PK</t>
  </si>
  <si>
    <t>PI89874</t>
  </si>
  <si>
    <t>MITOCHONDRIA ISOLATION KIT</t>
  </si>
  <si>
    <t>11120662</t>
  </si>
  <si>
    <t>INSTALLATION CUSTOMER TRAINING</t>
  </si>
  <si>
    <t>22321105</t>
  </si>
  <si>
    <t>OSOM ULT FLU A/B WVD 25T/PK RX</t>
  </si>
  <si>
    <t xml:space="preserve">SEKISUI DIAGNOSTICS LLC                 </t>
  </si>
  <si>
    <t>MAB2926500</t>
  </si>
  <si>
    <t>H/MBMP-10 MAB (CL 46273 500 UG</t>
  </si>
  <si>
    <t>MAB414500</t>
  </si>
  <si>
    <t>MG-CSF MAB (CL 67604) 500 UG</t>
  </si>
  <si>
    <t>MAB5334500</t>
  </si>
  <si>
    <t>HKLOTHO MAB (CL 775340) 500 UG</t>
  </si>
  <si>
    <t>45001530</t>
  </si>
  <si>
    <t>45000228RAP G-25 PK/50 PK/50</t>
  </si>
  <si>
    <t>45001755</t>
  </si>
  <si>
    <t>FCOLL-PAQUEPRM 1.084 100ML 6PK</t>
  </si>
  <si>
    <t>PI23209</t>
  </si>
  <si>
    <t>BSA STANDARD 10/PK</t>
  </si>
  <si>
    <t>AB2800</t>
  </si>
  <si>
    <t>SUPERPLATE SKRTD PCR PLT 25/CS</t>
  </si>
  <si>
    <t>PIMA531381</t>
  </si>
  <si>
    <t>MA531381-ANTIBODY</t>
  </si>
  <si>
    <t>PIPA582236</t>
  </si>
  <si>
    <t>PA582236-ANTIBODY</t>
  </si>
  <si>
    <t>PIMA515055</t>
  </si>
  <si>
    <t>C-FOS MAB</t>
  </si>
  <si>
    <t>ENMM425B</t>
  </si>
  <si>
    <t>ANTI-MU IL-1B PUR LE-PCF 500UG</t>
  </si>
  <si>
    <t>12500100</t>
  </si>
  <si>
    <t>SHARP CONTAINER RED 5 QT</t>
  </si>
  <si>
    <t>308FK100</t>
  </si>
  <si>
    <t>RHFLT-3L 100 UG</t>
  </si>
  <si>
    <t>9991004</t>
  </si>
  <si>
    <t>SLIDE COLORFROST PLS PNK 100CS</t>
  </si>
  <si>
    <t>4645RS100</t>
  </si>
  <si>
    <t>RHR-SPONDIN 1 100 UG</t>
  </si>
  <si>
    <t>19043937</t>
  </si>
  <si>
    <t>PURELL SANTZNG WIPES 175CT 6CS</t>
  </si>
  <si>
    <t>PI78425</t>
  </si>
  <si>
    <t>HLT PRTS INHCCK 24X100UL 24PK</t>
  </si>
  <si>
    <t>SV903100KIT</t>
  </si>
  <si>
    <t>915- KIT REF CAL  S W/USB RCVR</t>
  </si>
  <si>
    <t>PRG7890</t>
  </si>
  <si>
    <t>PI84868</t>
  </si>
  <si>
    <t>PIERCE HIGH PH REVERSED-PHASE</t>
  </si>
  <si>
    <t>PI78870</t>
  </si>
  <si>
    <t>Y-DER YEAST DNA EXTRACTION KIT</t>
  </si>
  <si>
    <t>AAJ71786K8</t>
  </si>
  <si>
    <t>WATR NUCLEASE-FREE MOLECULR 5L</t>
  </si>
  <si>
    <t>0666757</t>
  </si>
  <si>
    <t>STRL WRP 36X36IN HD KG 150CS</t>
  </si>
  <si>
    <t>05408186</t>
  </si>
  <si>
    <t>FB SUREGRIP RKED 10UL NT 960PK</t>
  </si>
  <si>
    <t>SB0580250</t>
  </si>
  <si>
    <t>UREA NITROGEN T-SET 250 TEST</t>
  </si>
  <si>
    <t xml:space="preserve">STANBIO LABORATORY INC                  </t>
  </si>
  <si>
    <t>60045072</t>
  </si>
  <si>
    <t>2-PROPANOL, ACS 99.5% RDH 1LT</t>
  </si>
  <si>
    <t>S05633</t>
  </si>
  <si>
    <t>ELECTROPHORETIC PROPERTIES OF</t>
  </si>
  <si>
    <t>45001364</t>
  </si>
  <si>
    <t>BULK GST PURIFICATION MODULE</t>
  </si>
  <si>
    <t>15081124</t>
  </si>
  <si>
    <t>USB THERM W/2 BOTTLE PROBES</t>
  </si>
  <si>
    <t>111010682</t>
  </si>
  <si>
    <t>OMNIFIT+#174; EZ BENCHMARK FIX</t>
  </si>
  <si>
    <t>12545102P</t>
  </si>
  <si>
    <t>G CVRGLS CRCLE NO1 25MM 1OZ/PK</t>
  </si>
  <si>
    <t>45000682</t>
  </si>
  <si>
    <t>RABBIT IGG HRP LINKED WHOLE AB</t>
  </si>
  <si>
    <t>19141984</t>
  </si>
  <si>
    <t>SENSOR FOR O2 MON REPL KIT</t>
  </si>
  <si>
    <t>SH30027FS</t>
  </si>
  <si>
    <t>RPMI 1640 W L-GLUT 500ML 6PK</t>
  </si>
  <si>
    <t>OB921009</t>
  </si>
  <si>
    <t>MS A-HU IGG3 HINGE-PE</t>
  </si>
  <si>
    <t>05408184</t>
  </si>
  <si>
    <t>FB SUREGRIP 10UL NAT 960/PK</t>
  </si>
  <si>
    <t>222AB010</t>
  </si>
  <si>
    <t>RHPDGF-AB CF 10 UG</t>
  </si>
  <si>
    <t>01912411</t>
  </si>
  <si>
    <t>ME4001E 4200G X 0.1G</t>
  </si>
  <si>
    <t>AF519</t>
  </si>
  <si>
    <t>M/RIL-10 AFF PUR PAB 100 UG</t>
  </si>
  <si>
    <t>236EG200</t>
  </si>
  <si>
    <t>RHEGF CF 200 UG</t>
  </si>
  <si>
    <t>S801141</t>
  </si>
  <si>
    <t>SIMULATED SMOKER'S LUNGS KIT</t>
  </si>
  <si>
    <t xml:space="preserve">NASCO EDUCATION LLC                     </t>
  </si>
  <si>
    <t>12460451</t>
  </si>
  <si>
    <t>PRV5280</t>
  </si>
  <si>
    <t>TRYPSIN GOLD MASS SPEC GRADE</t>
  </si>
  <si>
    <t>715710</t>
  </si>
  <si>
    <t>SPECIMEN CHUCK/30MM HM550</t>
  </si>
  <si>
    <t>PRP1081</t>
  </si>
  <si>
    <t>SP6 RNA POLYMERASE 5000U</t>
  </si>
  <si>
    <t>Z1376</t>
  </si>
  <si>
    <t>SODIUM CHLORIDE 0.9% SOLN, USP</t>
  </si>
  <si>
    <t xml:space="preserve">INTERMOUNTAIN LIFE SCIENCES LLC         </t>
  </si>
  <si>
    <t>AF401NA</t>
  </si>
  <si>
    <t>MIL-1B AFF PUR PAB 100 UG</t>
  </si>
  <si>
    <t>BT1225007</t>
  </si>
  <si>
    <t>LED CUBE</t>
  </si>
  <si>
    <t>AF1062</t>
  </si>
  <si>
    <t>MPDGF RA AFF PUR PAB 100 UG</t>
  </si>
  <si>
    <t>PI22851</t>
  </si>
  <si>
    <t>PROTEIN G PLUS AGAROSE 2ML/PK</t>
  </si>
  <si>
    <t>03448252</t>
  </si>
  <si>
    <t>100-PLACE TALL SLIDE BOX</t>
  </si>
  <si>
    <t>22040137</t>
  </si>
  <si>
    <t>BLD COL ST SFTY 21GX12 50PK RX</t>
  </si>
  <si>
    <t xml:space="preserve">GREINER VACUETTE NORTH AMERICA          </t>
  </si>
  <si>
    <t>AAA103220F</t>
  </si>
  <si>
    <t>N-HEXADECANE 99% 2.5L</t>
  </si>
  <si>
    <t>011110</t>
  </si>
  <si>
    <t>DIHYDROKAINIC ACID 10 MG</t>
  </si>
  <si>
    <t>PI29924</t>
  </si>
  <si>
    <t>POLYPROPYLENE COLUMNS 100/PK</t>
  </si>
  <si>
    <t>22034486</t>
  </si>
  <si>
    <t>SLIDE 1MM 25X75MM 144/PK</t>
  </si>
  <si>
    <t>148292B</t>
  </si>
  <si>
    <t>SYR INSLN 25GX5/8 1CC C/PK  RX</t>
  </si>
  <si>
    <t>NGPF7000M</t>
  </si>
  <si>
    <t>22289953</t>
  </si>
  <si>
    <t>HLDR 1-USE NOSTCKBL 250/PK  RX</t>
  </si>
  <si>
    <t>OB905409</t>
  </si>
  <si>
    <t>MS A-HU IGG1 FC-PE</t>
  </si>
  <si>
    <t>PHCC60050</t>
  </si>
  <si>
    <t>SCEPTER SENSORS 60UM (50PK)SC</t>
  </si>
  <si>
    <t>12111132</t>
  </si>
  <si>
    <t>1000L, FILTR TIP, ST,UNIV960PK</t>
  </si>
  <si>
    <t>45001319</t>
  </si>
  <si>
    <t>PRESCISSION PROTEASE</t>
  </si>
  <si>
    <t>PI88803</t>
  </si>
  <si>
    <t>PIERCE PROTEIN AG MAG BEADS</t>
  </si>
  <si>
    <t>7268CT100</t>
  </si>
  <si>
    <t>RHCTLA-4 FC CF (CHO) 100 UG</t>
  </si>
  <si>
    <t>NBP148320</t>
  </si>
  <si>
    <t>P62/SQSTM1 - 0.1 ML</t>
  </si>
  <si>
    <t>885GSB050</t>
  </si>
  <si>
    <t>RHGAS6, CF 50 UG</t>
  </si>
  <si>
    <t>PI31430</t>
  </si>
  <si>
    <t>GT ANTI MS IGG (H+L) HRP C 2ML</t>
  </si>
  <si>
    <t>NBP266674</t>
  </si>
  <si>
    <t>HUMAN AIF-1/IBA1 ELISA CHEMI</t>
  </si>
  <si>
    <t>14824221</t>
  </si>
  <si>
    <t>TITAN FILTER .45UM 4MM 100PK</t>
  </si>
  <si>
    <t>PRG7130</t>
  </si>
  <si>
    <t>DEADND CL TUNEL SYSTEM 6X1.6ML</t>
  </si>
  <si>
    <t>9991003</t>
  </si>
  <si>
    <t>SLIDE COLORFROST PLSGRN 100CS</t>
  </si>
  <si>
    <t>NC1148365</t>
  </si>
  <si>
    <t>DNA SAMPLES FOR 24 GELS</t>
  </si>
  <si>
    <t>MA1510</t>
  </si>
  <si>
    <t>ANTI-GLUCOCORTICOID RECEPTOR</t>
  </si>
  <si>
    <t>PIMA517283</t>
  </si>
  <si>
    <t>STREPTAVIDIN AB (GT661)</t>
  </si>
  <si>
    <t>22362566</t>
  </si>
  <si>
    <t>CPLRY TBE HEP RED TIP 200/PK</t>
  </si>
  <si>
    <t>05414451</t>
  </si>
  <si>
    <t>XPLORER PLUS 10-200UL YELLOW</t>
  </si>
  <si>
    <t>139050</t>
  </si>
  <si>
    <t>(-)-CYTISINE 50 MG</t>
  </si>
  <si>
    <t>22363597</t>
  </si>
  <si>
    <t>FB LP 10UL FLX LYL 10BG 960/PK</t>
  </si>
  <si>
    <t>D1594</t>
  </si>
  <si>
    <t>DIMETHYL SULFOXIDE HPLC 4L</t>
  </si>
  <si>
    <t>APPA6777</t>
  </si>
  <si>
    <t>ANTI-GAPDH</t>
  </si>
  <si>
    <t>02707019</t>
  </si>
  <si>
    <t>200UL LR TIP RACK STER 960/PK</t>
  </si>
  <si>
    <t>1484131</t>
  </si>
  <si>
    <t>INS SYR 1CC 28GX1/2IN 100PK RX</t>
  </si>
  <si>
    <t>ENMM350D</t>
  </si>
  <si>
    <t>ANTI-MU TNFA PUR LE-PCF 500UG</t>
  </si>
  <si>
    <t>22037247</t>
  </si>
  <si>
    <t>CLIP CRNR EXCELL SLD 144/PK</t>
  </si>
  <si>
    <t>PRMC5005</t>
  </si>
  <si>
    <t>PROTEINASE K (PK) SOLUTION</t>
  </si>
  <si>
    <t>OB920009</t>
  </si>
  <si>
    <t>MSE ANTI-HMN IGG4 (FC)-PE</t>
  </si>
  <si>
    <t>3677C3025</t>
  </si>
  <si>
    <t>RHC3A CF 25 UG</t>
  </si>
  <si>
    <t>19043916</t>
  </si>
  <si>
    <t>PURELL HND SANITIZER 12CS 12OZ</t>
  </si>
  <si>
    <t>R453982</t>
  </si>
  <si>
    <t>5036WNP010C</t>
  </si>
  <si>
    <t>RHWNT-3A (HIGH PURITY) 10 UG</t>
  </si>
  <si>
    <t>22038471</t>
  </si>
  <si>
    <t>CASS BIOP.AQUA 1 PC 1M/CS</t>
  </si>
  <si>
    <t>PI32209</t>
  </si>
  <si>
    <t>ECL WESTERN BLOTTING SUB 250ML</t>
  </si>
  <si>
    <t>033374</t>
  </si>
  <si>
    <t>VIAL SCINT 20ML GL/P 500/CS</t>
  </si>
  <si>
    <t>4517SE010</t>
  </si>
  <si>
    <t>RMELA2 CF 10 UG</t>
  </si>
  <si>
    <t>19129509</t>
  </si>
  <si>
    <t>LBL POLYPROPYLENE 1X.75 250/RL</t>
  </si>
  <si>
    <t>AC111980250</t>
  </si>
  <si>
    <t>2-DEOXY-D-GLUCOSE, 99% 25GR</t>
  </si>
  <si>
    <t>PI28324</t>
  </si>
  <si>
    <t>NP40 NONIDET P 40 6/PK</t>
  </si>
  <si>
    <t>FBE00002</t>
  </si>
  <si>
    <t>FISHERBRAND ELITE 0.2-2UL</t>
  </si>
  <si>
    <t>462TEC010</t>
  </si>
  <si>
    <t>RMTRANCE/RANK L (E. COL 10 UG</t>
  </si>
  <si>
    <t>PI87732</t>
  </si>
  <si>
    <t>SLD-A-LZER G2 DLYSIS CASS6PK</t>
  </si>
  <si>
    <t>(35% of total 12 month spend)</t>
  </si>
  <si>
    <t>LTM Spend</t>
  </si>
  <si>
    <t>REBATED ITEMS - NOT PART OF PRICE INCREASE CALC</t>
  </si>
  <si>
    <t>02682251</t>
  </si>
  <si>
    <t>1000UL ART RELOAD 768/PK1000UL</t>
  </si>
  <si>
    <t>TBD</t>
  </si>
  <si>
    <t>02707020</t>
  </si>
  <si>
    <t>200UL LR TIP RACK RELOAD</t>
  </si>
  <si>
    <t>02707404</t>
  </si>
  <si>
    <t>1000UL FLTR TIP STR 960/PK</t>
  </si>
  <si>
    <t>02707439</t>
  </si>
  <si>
    <t>10UL TIP STER FLTR 960/PK</t>
  </si>
  <si>
    <t>02707442</t>
  </si>
  <si>
    <t>02707469</t>
  </si>
  <si>
    <t>10UL XLTIP CLR RL GRAD 960/PK1</t>
  </si>
  <si>
    <t>02923220</t>
  </si>
  <si>
    <t>EZ FLIP PP TUBE 15ML RACKED CA</t>
  </si>
  <si>
    <t>033377X</t>
  </si>
  <si>
    <t>VIAL CRYOGENIC 1.0ML PP 500/CS</t>
  </si>
  <si>
    <t>033377Y</t>
  </si>
  <si>
    <t>VIAL CRYOGENIC 1.5ML PP 500/CS</t>
  </si>
  <si>
    <t>03374059</t>
  </si>
  <si>
    <t>CRYGNC VIAL SILCONE WSHR 250CS</t>
  </si>
  <si>
    <t>0337420</t>
  </si>
  <si>
    <t>CRYOVIAL SS 1.2ML 500/CS</t>
  </si>
  <si>
    <t>0337421</t>
  </si>
  <si>
    <t>CRYOGVIAL SS 2ML 500/CS</t>
  </si>
  <si>
    <t>04355222</t>
  </si>
  <si>
    <t>ETHANOL PUR 200PRF 1PINT 24/CS</t>
  </si>
  <si>
    <t>04355223</t>
  </si>
  <si>
    <t>ETHANOL PURE 200PRF 1 GAL 4/CS</t>
  </si>
  <si>
    <t>04355226</t>
  </si>
  <si>
    <t>ETHANOL PURE 190PRF 1GAL 4/CS</t>
  </si>
  <si>
    <t>05526B</t>
  </si>
  <si>
    <t>50MLTBE PP\FLATTP\GRD\S 500CS</t>
  </si>
  <si>
    <t>0552790</t>
  </si>
  <si>
    <t>CENT TUBE 15ML W/CAP 500/CS</t>
  </si>
  <si>
    <t>0553853</t>
  </si>
  <si>
    <t>TUBE W/CAP STER 250ML 102/CS</t>
  </si>
  <si>
    <t>0553853D</t>
  </si>
  <si>
    <t>CENT TUBE 15ML PP DISP 500/CS</t>
  </si>
  <si>
    <t>0553853F</t>
  </si>
  <si>
    <t>0553855</t>
  </si>
  <si>
    <t>50MLTBE PP\PLGSL\GRD\S 500CS</t>
  </si>
  <si>
    <t>0553855A</t>
  </si>
  <si>
    <t>50MLTBE PP PLGSL GRD S 500CS</t>
  </si>
  <si>
    <t>0553859A</t>
  </si>
  <si>
    <t>TB 15ML CLR PP FLAT CAP 500/CS</t>
  </si>
  <si>
    <t>0553859B</t>
  </si>
  <si>
    <t>TB 15ML CLR PP FLT BULK 500/CS</t>
  </si>
  <si>
    <t>0553860</t>
  </si>
  <si>
    <t>0553861</t>
  </si>
  <si>
    <t>TUBE CENT CONICAL 225ML 48/CS</t>
  </si>
  <si>
    <t>05539094</t>
  </si>
  <si>
    <t>CELLSTACK 1 STACK PS S 8/CS</t>
  </si>
  <si>
    <t>05539095</t>
  </si>
  <si>
    <t>CELLSTACK 2 STACK PS S 1/5 5CS</t>
  </si>
  <si>
    <t>064141C</t>
  </si>
  <si>
    <t>BTL MEDIA PYREX 500ML 10/CS</t>
  </si>
  <si>
    <t>064141D</t>
  </si>
  <si>
    <t>064141E</t>
  </si>
  <si>
    <t>BTL MEDIA PYREX 2L</t>
  </si>
  <si>
    <t>06666A</t>
  </si>
  <si>
    <t>KIMWIPE SML 4-1/2X8-1/2 280/PK</t>
  </si>
  <si>
    <t>07000072</t>
  </si>
  <si>
    <t>384W PS ST TC BLK/CLR LID 32CS</t>
  </si>
  <si>
    <t xml:space="preserve">GREINER BIO ONE BIOSCIENCES NORTH AMER  </t>
  </si>
  <si>
    <t>07000117</t>
  </si>
  <si>
    <t>96W PLT FB PPN ST CLR 100/CS</t>
  </si>
  <si>
    <t>07000162</t>
  </si>
  <si>
    <t>96WPLT PS FB ST TC CLRLD 100CS</t>
  </si>
  <si>
    <t>07000166</t>
  </si>
  <si>
    <t>96WPLT PS ST TC BLK/CLRLD 32CS</t>
  </si>
  <si>
    <t>07000175</t>
  </si>
  <si>
    <t>ASPIRTION PIPET NO PLG S 1000C</t>
  </si>
  <si>
    <t>07000202</t>
  </si>
  <si>
    <t>CELLSTAR 12W ST TC PS LID 100C</t>
  </si>
  <si>
    <t>07000208</t>
  </si>
  <si>
    <t>CELLSTAR 6W PS ST TC LID 100/C</t>
  </si>
  <si>
    <t>07000223</t>
  </si>
  <si>
    <t>CELLSTAR EASYSTRAINER,70UM50CS</t>
  </si>
  <si>
    <t>07000226</t>
  </si>
  <si>
    <t>CELLSTAR T-25 S TC PLG CP 240C</t>
  </si>
  <si>
    <t>07000229</t>
  </si>
  <si>
    <t>CELLSTAR T-75 TC ST FLTRCP120C</t>
  </si>
  <si>
    <t>07000241</t>
  </si>
  <si>
    <t>CFG TB PP ST 15ML W/CAP 1000CS</t>
  </si>
  <si>
    <t>07000330</t>
  </si>
  <si>
    <t>PETRI DSH PS S SQR 120X15 240C</t>
  </si>
  <si>
    <t>07000363</t>
  </si>
  <si>
    <t>SERO-PIPET 10ML S BULK 500/CS</t>
  </si>
  <si>
    <t>07000366</t>
  </si>
  <si>
    <t>SERO-PIPET 25 S PAPR/PLAS 200C</t>
  </si>
  <si>
    <t>07000368</t>
  </si>
  <si>
    <t>SERO-PIPET 25ML ST BULK 200/CS</t>
  </si>
  <si>
    <t>07000370</t>
  </si>
  <si>
    <t>SERO-PIPET 5 S PAPR/PLAS 200CS</t>
  </si>
  <si>
    <t>07000371</t>
  </si>
  <si>
    <t>SERO-PIPET 50 S PAPR/PLAS 100C</t>
  </si>
  <si>
    <t>07000375</t>
  </si>
  <si>
    <t>SERO-PIPET S 10ML PLS WRP 200C</t>
  </si>
  <si>
    <t>07000376</t>
  </si>
  <si>
    <t>SERO-PIPT S 10 PR/PLAS WP 200C</t>
  </si>
  <si>
    <t>07000384</t>
  </si>
  <si>
    <t>T-175 TC ST LO-PRO FLTR CP 50C</t>
  </si>
  <si>
    <t>07000386</t>
  </si>
  <si>
    <t>TC DISH 100X20 ST TC VENT 360C</t>
  </si>
  <si>
    <t>07000397</t>
  </si>
  <si>
    <t>THINCERT 6W 0.4UM 2X10E6 24CS</t>
  </si>
  <si>
    <t>07000609</t>
  </si>
  <si>
    <t>96W PLATE UB CLR CS100</t>
  </si>
  <si>
    <t>07000629</t>
  </si>
  <si>
    <t>UVSTAR 96W PLT FBCS BLK 40/CS</t>
  </si>
  <si>
    <t>07000634</t>
  </si>
  <si>
    <t>96W NB PLATE FB BLK CS40</t>
  </si>
  <si>
    <t>07000674</t>
  </si>
  <si>
    <t>CELLSTR 24W PLT TC W/LID 100CS</t>
  </si>
  <si>
    <t>07000716</t>
  </si>
  <si>
    <t>SAPH PCR TBE .2 ML RT 120/PK</t>
  </si>
  <si>
    <t>07000918</t>
  </si>
  <si>
    <t>384W PCR PLT ROCHE LC WHT 10PK</t>
  </si>
  <si>
    <t>07001070</t>
  </si>
  <si>
    <t>SHAKER FLASK 125ML BAFFLED BTM</t>
  </si>
  <si>
    <t>0720012</t>
  </si>
  <si>
    <t>PIPET 10ML IND 200/CS</t>
  </si>
  <si>
    <t>07200127</t>
  </si>
  <si>
    <t>RGNT RESERVOIR F/PIPTR 200/CS</t>
  </si>
  <si>
    <t>07200128</t>
  </si>
  <si>
    <t>RGNT RESERVOIR F/PIPTR 100/CS</t>
  </si>
  <si>
    <t>07200149</t>
  </si>
  <si>
    <t>TC INSRT 24WL 6.5MM 5UM 48/CS</t>
  </si>
  <si>
    <t>0720015</t>
  </si>
  <si>
    <t>SERO PIPET 25ML IND 200/CS</t>
  </si>
  <si>
    <t>07200150</t>
  </si>
  <si>
    <t>TC INSRT 24WL 6.5MM 8UM 48/CS</t>
  </si>
  <si>
    <t>07200154</t>
  </si>
  <si>
    <t>CELL INS 24WL 6MM CLR .4 48/CS</t>
  </si>
  <si>
    <t>07200156</t>
  </si>
  <si>
    <t>TC INSERT 12WL 12MM .4UM 48/CS</t>
  </si>
  <si>
    <t>07200161</t>
  </si>
  <si>
    <t>CELL INS 12MM CLR .4UM 48/CS</t>
  </si>
  <si>
    <t>0720017</t>
  </si>
  <si>
    <t>PIPET 50ML IND 100/CS</t>
  </si>
  <si>
    <t>07200170</t>
  </si>
  <si>
    <t>TCT 24MM T/W CLR .4UM PE 24/CS</t>
  </si>
  <si>
    <t>07200174</t>
  </si>
  <si>
    <t>TRANSWELL 6.5MM 8.0UM PET 48CS</t>
  </si>
  <si>
    <t>07200288</t>
  </si>
  <si>
    <t>TP PIPT 1-200UL RND 200RKX2/CS</t>
  </si>
  <si>
    <t>0720035</t>
  </si>
  <si>
    <t>EIA PLT FLT BTM HI-BNG 100/CS</t>
  </si>
  <si>
    <t>07200364</t>
  </si>
  <si>
    <t>CELL LIFTER 100/CS</t>
  </si>
  <si>
    <t>07200365</t>
  </si>
  <si>
    <t>CELL SCRAPER 100/CS</t>
  </si>
  <si>
    <t>0720037</t>
  </si>
  <si>
    <t>EIA PLT A/2 FLT HI-BNG 100/CS</t>
  </si>
  <si>
    <t>0720039</t>
  </si>
  <si>
    <t>07200534</t>
  </si>
  <si>
    <t>MICRO CENT TUBE 1.7ML 500/CS</t>
  </si>
  <si>
    <t>07200565</t>
  </si>
  <si>
    <t>TC PLT 96WELL STR W/LID 48/CS</t>
  </si>
  <si>
    <t>07200566</t>
  </si>
  <si>
    <t>TC PLT 96WEL CLR BTM LID 48/CS</t>
  </si>
  <si>
    <t>07200572</t>
  </si>
  <si>
    <t>STRPET 2ML PA/PLAS 1000/CS</t>
  </si>
  <si>
    <t>07200573</t>
  </si>
  <si>
    <t>STRIPET 5ML PAP/PLAS ST 200/CS</t>
  </si>
  <si>
    <t>07200574</t>
  </si>
  <si>
    <t>STRPETTE PPER/PLSTC10ML 200/CS</t>
  </si>
  <si>
    <t>07200575</t>
  </si>
  <si>
    <t>STRIPET IN PPR/PLST 25ML 200CS</t>
  </si>
  <si>
    <t>07200576</t>
  </si>
  <si>
    <t>STRPET 50ML PA/PLAS 100/CS</t>
  </si>
  <si>
    <t>07200587</t>
  </si>
  <si>
    <t>PLT 96WL WHT CLR TRT ST 100/CS</t>
  </si>
  <si>
    <t>07200589</t>
  </si>
  <si>
    <t>PLT 96WL SLD WHT NONTRT 100/CS</t>
  </si>
  <si>
    <t>07200601</t>
  </si>
  <si>
    <t>PLT 6WELL ULTR LOW ATTCH 24/CS</t>
  </si>
  <si>
    <t>07200602</t>
  </si>
  <si>
    <t>PLT 24WELL ULT LOW ATTCH 24/CS</t>
  </si>
  <si>
    <t>07200603</t>
  </si>
  <si>
    <t>PLT 96WELL ULT LOW ATTCH 24/CS</t>
  </si>
  <si>
    <t>07200656</t>
  </si>
  <si>
    <t>96WL FBTM PLT LID NT ST 100/CS</t>
  </si>
  <si>
    <t>07200672</t>
  </si>
  <si>
    <t>1 L. ERLENMEYER VENT CAP 25/CS</t>
  </si>
  <si>
    <t>07200740</t>
  </si>
  <si>
    <t>24WL TISCULT CLUSTR BLK 100/CS</t>
  </si>
  <si>
    <t>072008</t>
  </si>
  <si>
    <t>PIPET 5ML BULK 500/CS</t>
  </si>
  <si>
    <t>0720080</t>
  </si>
  <si>
    <t>PLATE 6-WELL TC 16.8ML 100/CS</t>
  </si>
  <si>
    <t>0720081</t>
  </si>
  <si>
    <t>PLATE 12-WELL TC 6.9ML 100/CS</t>
  </si>
  <si>
    <t>0720082</t>
  </si>
  <si>
    <t>PLATE 12-WELL TC 6.9ML 50/CS</t>
  </si>
  <si>
    <t>0720083</t>
  </si>
  <si>
    <t>PLATE 6-WELL TC 50/CS</t>
  </si>
  <si>
    <t>0720084</t>
  </si>
  <si>
    <t>PLATE 24-WELL 3.4ML 100/CS</t>
  </si>
  <si>
    <t>0720086</t>
  </si>
  <si>
    <t>PLATE 48-WELL 1.6ML 100/CS</t>
  </si>
  <si>
    <t>0720089</t>
  </si>
  <si>
    <t>PLT 96 WELL LOW EVP .365 50/CS</t>
  </si>
  <si>
    <t>072009</t>
  </si>
  <si>
    <t>PIPET 5ML IND 200/CS</t>
  </si>
  <si>
    <t>0720090</t>
  </si>
  <si>
    <t>PLT 96-WELL FLT BTM .365 50/CS</t>
  </si>
  <si>
    <t>0720095</t>
  </si>
  <si>
    <t>PLT PST 96WL U-BTM.33ML 50/CS</t>
  </si>
  <si>
    <t>0720096</t>
  </si>
  <si>
    <t>PLT 96-WELL V-BTM .29ML 50/CS</t>
  </si>
  <si>
    <t>0720098</t>
  </si>
  <si>
    <t>PLT MICR 96-WL FLT STYR 100/CS</t>
  </si>
  <si>
    <t>0720099</t>
  </si>
  <si>
    <t>PLT MICR 96WL U-BTM PVC 100/CS</t>
  </si>
  <si>
    <t>07201055</t>
  </si>
  <si>
    <t>ORNING LAMBDA ELITETOUCH STAR</t>
  </si>
  <si>
    <t>07201430</t>
  </si>
  <si>
    <t>CELL STRAINER,40UM,BLUE,50/CS</t>
  </si>
  <si>
    <t>07201431</t>
  </si>
  <si>
    <t>CELL STRAINER,70UM,WHITE,50/CS</t>
  </si>
  <si>
    <t>07201432</t>
  </si>
  <si>
    <t>CELL STRAINER,100UM,YEL,50/CS</t>
  </si>
  <si>
    <t>07201588</t>
  </si>
  <si>
    <t>6WL PLATE NONTREATED100/CS</t>
  </si>
  <si>
    <t>07201680</t>
  </si>
  <si>
    <t>96WL PLT RND ULA STER 24/CS</t>
  </si>
  <si>
    <t>07202000</t>
  </si>
  <si>
    <t>FLASK 75CM2 U-SHAPE VENT 100CS</t>
  </si>
  <si>
    <t>07202004</t>
  </si>
  <si>
    <t>VNTFLSK75CM CLLBND LEAD 100/CS</t>
  </si>
  <si>
    <t>07202006</t>
  </si>
  <si>
    <t>FLSK 75CM2 ULA CANTDVENT 24/CS</t>
  </si>
  <si>
    <t>07202350</t>
  </si>
  <si>
    <t>PIPET CONTROLLER, ULTRA, W/UNI</t>
  </si>
  <si>
    <t>07202363</t>
  </si>
  <si>
    <t>COOLCELL LX - 4/CS</t>
  </si>
  <si>
    <t>07210008</t>
  </si>
  <si>
    <t>COOLCELL FTS30, GREEN 1/CS</t>
  </si>
  <si>
    <t>07678003</t>
  </si>
  <si>
    <t>MOLECULAR BIOLOGY ETHANOL</t>
  </si>
  <si>
    <t>07764708</t>
  </si>
  <si>
    <t>CORNNG PPETTOR8CH 20-200UL 1CS</t>
  </si>
  <si>
    <t>08757100D</t>
  </si>
  <si>
    <t>PETRI DISHES 100X15MM 500/CS</t>
  </si>
  <si>
    <t>08757148</t>
  </si>
  <si>
    <t>PETRI DISH 150X15MM 100/CS</t>
  </si>
  <si>
    <t>08757214</t>
  </si>
  <si>
    <t>MULTIPLE WELL PLATE TC 50/CS</t>
  </si>
  <si>
    <t>08771</t>
  </si>
  <si>
    <t>CELL CULTURE INSERT 6/PK</t>
  </si>
  <si>
    <t>087711</t>
  </si>
  <si>
    <t>CELL STRAINER STRL 40UM 50/CS</t>
  </si>
  <si>
    <t>0877110</t>
  </si>
  <si>
    <t>CELL CULTURE INS .45UM 48/CS</t>
  </si>
  <si>
    <t>0877119</t>
  </si>
  <si>
    <t>CELL STRAINER STRL 100UM 50/CS</t>
  </si>
  <si>
    <t>087712</t>
  </si>
  <si>
    <t>0877121</t>
  </si>
  <si>
    <t>CELL CULT INSRT 24WL 8ML 48/CS</t>
  </si>
  <si>
    <t>0877123</t>
  </si>
  <si>
    <t>CELL STRAINER CP ST 5ML 500/CS</t>
  </si>
  <si>
    <t>087718</t>
  </si>
  <si>
    <t>CELL CULTURE INSRT 1.0UM 48/CS</t>
  </si>
  <si>
    <t>087721</t>
  </si>
  <si>
    <t>TISSUE CULT PLATE 24WEL 50/CS</t>
  </si>
  <si>
    <t>087721B</t>
  </si>
  <si>
    <t>TISSUE CULT PLATE 6WELL 50/CS</t>
  </si>
  <si>
    <t>087721C</t>
  </si>
  <si>
    <t>PLATE TC PS STRL 48 WELL 50/CS</t>
  </si>
  <si>
    <t>087721F</t>
  </si>
  <si>
    <t>FLASK TC VENT CAP 25ML 100/CS</t>
  </si>
  <si>
    <t>0877220</t>
  </si>
  <si>
    <t>TIS CLT DSH 35X10MM 500/CS</t>
  </si>
  <si>
    <t>0877221</t>
  </si>
  <si>
    <t>TIS CULT DISH 60X15MM 500/CS</t>
  </si>
  <si>
    <t>0877222</t>
  </si>
  <si>
    <t>TIS CULT DISH 100X20MM 500/CS</t>
  </si>
  <si>
    <t>0877223</t>
  </si>
  <si>
    <t>TIS CULT DISH 100X20MM 480/CS</t>
  </si>
  <si>
    <t>0877224</t>
  </si>
  <si>
    <t>TIS CUL DISH 150X25MM 60/CS</t>
  </si>
  <si>
    <t>0877229</t>
  </si>
  <si>
    <t>TC PLATE 12 WELL PS 50/CS</t>
  </si>
  <si>
    <t>0877246</t>
  </si>
  <si>
    <t>FLASK T75 PRIMARIA PS 100/CS</t>
  </si>
  <si>
    <t>0877248</t>
  </si>
  <si>
    <t>FLSK TC 5001 PS VNT CAP 40/CS</t>
  </si>
  <si>
    <t>0877249</t>
  </si>
  <si>
    <t>PLT 6WEL NON-TC FL BT PS 50/CS</t>
  </si>
  <si>
    <t>0877251</t>
  </si>
  <si>
    <t>PLT 24WEL NO-TC FL BT PS 50/CS</t>
  </si>
  <si>
    <t>087726</t>
  </si>
  <si>
    <t>DISH INTEGRI T/C 150X25 100/CS</t>
  </si>
  <si>
    <t>08772A</t>
  </si>
  <si>
    <t>DISH TISSUE/C 35X10MM 500/CS</t>
  </si>
  <si>
    <t>08772B</t>
  </si>
  <si>
    <t>DISH TISSUE/C 60X15MM 500/CS</t>
  </si>
  <si>
    <t>08772E</t>
  </si>
  <si>
    <t>DISH TISSUE/C 100X20MM 200/CS</t>
  </si>
  <si>
    <t>08772F</t>
  </si>
  <si>
    <t>DISH 60X15 EASY GRIP 500/CS</t>
  </si>
  <si>
    <t>0974025C</t>
  </si>
  <si>
    <t>FILTER UN RECEIVR 500ML 12/CS</t>
  </si>
  <si>
    <t>0974025E</t>
  </si>
  <si>
    <t>FILTER UN RECEIVR 250ML 24/CS</t>
  </si>
  <si>
    <t>0974101</t>
  </si>
  <si>
    <t>FLTR UTA-PES150ML50D.2 12CS</t>
  </si>
  <si>
    <t>0974102</t>
  </si>
  <si>
    <t>FLTR UTA-PES500ML75D.2 12CS</t>
  </si>
  <si>
    <t>0974103</t>
  </si>
  <si>
    <t>FLTR UTA-PES1L90MM0.2 12CS</t>
  </si>
  <si>
    <t>0974104</t>
  </si>
  <si>
    <t>FLTR UTA-PES250ML50D.2 12CS</t>
  </si>
  <si>
    <t>0974105</t>
  </si>
  <si>
    <t>FLTR UTA-PES500ML90D.2 12CS</t>
  </si>
  <si>
    <t>0974107</t>
  </si>
  <si>
    <t>FLTRBTPA-PES45MM500ML 12CS</t>
  </si>
  <si>
    <t>0974108</t>
  </si>
  <si>
    <t>FLTRBTPA-PES33MM150ML 12CS</t>
  </si>
  <si>
    <t>0974109</t>
  </si>
  <si>
    <t>FLTRBTPA-PES45MM150ML 12CS</t>
  </si>
  <si>
    <t>0974188</t>
  </si>
  <si>
    <t>FLTR UNIT A-PES 50ML 12/CSFLT</t>
  </si>
  <si>
    <t>0975421</t>
  </si>
  <si>
    <t>SYR FLT 28MM .45SFCA STR 50/CS</t>
  </si>
  <si>
    <t>0975429</t>
  </si>
  <si>
    <t>SYR FLTR 28MM 0.2PES STR 50/CS</t>
  </si>
  <si>
    <t>09761102</t>
  </si>
  <si>
    <t>FIL SYS 500ML .22UM 70MM 12/CS</t>
  </si>
  <si>
    <t>09761104</t>
  </si>
  <si>
    <t>FIL SYS 1L .22UM 90MM CN 12/CS</t>
  </si>
  <si>
    <t>09761107</t>
  </si>
  <si>
    <t>FLT PES 500/500 .22UM 12/CS</t>
  </si>
  <si>
    <t>09761126</t>
  </si>
  <si>
    <t>BTLTOP 150ML .22PES 45MM 48/CS</t>
  </si>
  <si>
    <t>09761141</t>
  </si>
  <si>
    <t>1LFLTSYS 0.5LFUNL .22POR 12/CS</t>
  </si>
  <si>
    <t>09761146</t>
  </si>
  <si>
    <t>24 WELL TC CLSTR STERILE 50/CS</t>
  </si>
  <si>
    <t>0976140</t>
  </si>
  <si>
    <t>FILTER FUNNEL 1L 90MM 12/CS</t>
  </si>
  <si>
    <t>097615</t>
  </si>
  <si>
    <t>SYS FILTR .22UM STR DSP 12/CS</t>
  </si>
  <si>
    <t>0976152</t>
  </si>
  <si>
    <t>BTL TOP FILTER .22UM MEM 12/CS</t>
  </si>
  <si>
    <t>0976171</t>
  </si>
  <si>
    <t>RD BTM CRYOVIAL SS 2ML 500/CS</t>
  </si>
  <si>
    <t>0992316C</t>
  </si>
  <si>
    <t>BOTTLE MEDIA SQ 1000ML 24/CS</t>
  </si>
  <si>
    <t>10101104</t>
  </si>
  <si>
    <t>SEROLOGICAL PIPET,25ML 200/CS</t>
  </si>
  <si>
    <t>1012610</t>
  </si>
  <si>
    <t>FLASK W/VENT 70ML 25CM 100/CS</t>
  </si>
  <si>
    <t>1012611</t>
  </si>
  <si>
    <t>FLSK W/VENT STR NCK 250ML100CS</t>
  </si>
  <si>
    <t>1012613</t>
  </si>
  <si>
    <t>FLSK W/VENT 750ML 175CM 40/CS</t>
  </si>
  <si>
    <t>1012628</t>
  </si>
  <si>
    <t>FLSK 25CM W/MEMBRN CAP 200/CS</t>
  </si>
  <si>
    <t>1012630</t>
  </si>
  <si>
    <t>FLASK 25CM2 CANTED NECK 500/CS</t>
  </si>
  <si>
    <t>1012632</t>
  </si>
  <si>
    <t>FLASK 150CM2 CANTED NECK 50/CS</t>
  </si>
  <si>
    <t>1012634</t>
  </si>
  <si>
    <t>FLSK 150CM W/MEMBRN CAP 50/CS</t>
  </si>
  <si>
    <t>1012661</t>
  </si>
  <si>
    <t>FLASK W/VENT CAP 175CM 50/CS</t>
  </si>
  <si>
    <t>10320724</t>
  </si>
  <si>
    <t>TIPS 10UL NAT XLNGTH 960/PK</t>
  </si>
  <si>
    <t>10320732</t>
  </si>
  <si>
    <t>10320733</t>
  </si>
  <si>
    <t>TIPS 200UL NAT STAND 960/PK</t>
  </si>
  <si>
    <t>10320804</t>
  </si>
  <si>
    <t>LAMBDA PLUS STARTER KIT 1/CSLA</t>
  </si>
  <si>
    <t>116762</t>
  </si>
  <si>
    <t>4-WHEEL CART FOR LOCATOR 4 84</t>
  </si>
  <si>
    <t>12556001</t>
  </si>
  <si>
    <t>BIOLITE 60MM TC DISH 500/CS</t>
  </si>
  <si>
    <t>12556002</t>
  </si>
  <si>
    <t>BIOLITE 100MM TC DISH 200/CS</t>
  </si>
  <si>
    <t>12556003</t>
  </si>
  <si>
    <t>BIOLITE 150MM TC DISH 120CS</t>
  </si>
  <si>
    <t>12556004</t>
  </si>
  <si>
    <t>BIOLITE 6 WELL MULTIDISH 50/CS</t>
  </si>
  <si>
    <t>12556005</t>
  </si>
  <si>
    <t>BIOLITE 12WELL MULTIDISH 50/CS</t>
  </si>
  <si>
    <t>12556009</t>
  </si>
  <si>
    <t>BIOLITE 25CM2 FLSK VENT 200/CS</t>
  </si>
  <si>
    <t>12556010</t>
  </si>
  <si>
    <t>BIOLITE 75CM2 FLSK VENT 100/CS</t>
  </si>
  <si>
    <t>12556011</t>
  </si>
  <si>
    <t>BIOLITE 175CM2 FLSK VENT 40/CS</t>
  </si>
  <si>
    <t>12562000</t>
  </si>
  <si>
    <t>FLASK EASY 175CM2 FILTER 30/CS</t>
  </si>
  <si>
    <t>12565163</t>
  </si>
  <si>
    <t>MULTIDISH W/LID 24WELL 75CS</t>
  </si>
  <si>
    <t>12565163N</t>
  </si>
  <si>
    <t>CRYOTUBE 1.8MLRND EXTHD 450/PK</t>
  </si>
  <si>
    <t>12565169N</t>
  </si>
  <si>
    <t>CRYOTUBE 1ML CON INTHRD 500/PK</t>
  </si>
  <si>
    <t>12565221</t>
  </si>
  <si>
    <t>FLASK EASY 225CM2 FILTER 30/CS</t>
  </si>
  <si>
    <t>12565268</t>
  </si>
  <si>
    <t>NUNC 15ML CONICL TBE BLK 500CS</t>
  </si>
  <si>
    <t>12565269</t>
  </si>
  <si>
    <t>NUNC 15ML CONICL TBE RKD 500CS</t>
  </si>
  <si>
    <t>12565270</t>
  </si>
  <si>
    <t>NUNC 50ML CONICL TBE BLK 500CS</t>
  </si>
  <si>
    <t>12565271</t>
  </si>
  <si>
    <t>NUNC 50ML CONICL TBE RKD 300CS</t>
  </si>
  <si>
    <t>12565321</t>
  </si>
  <si>
    <t>MULTIDISH 12WELL ST PS 75/CS</t>
  </si>
  <si>
    <t>12565322</t>
  </si>
  <si>
    <t>MULTIDISH 48WELL ST PS 75/CS</t>
  </si>
  <si>
    <t>12565349</t>
  </si>
  <si>
    <t>FLSK 75CM2 FLTCLOS 25ML100/CS</t>
  </si>
  <si>
    <t>12565351</t>
  </si>
  <si>
    <t>FLSK 25CM2 FLTCLOS 7ML 200/CS</t>
  </si>
  <si>
    <t>1256565</t>
  </si>
  <si>
    <t>PLATE U96WELL TC LID 50/CS</t>
  </si>
  <si>
    <t>1256566</t>
  </si>
  <si>
    <t>PLATE F96WELL TC LID 50/CS</t>
  </si>
  <si>
    <t>12567602</t>
  </si>
  <si>
    <t>PIPET 5ML STR IND PAPER 200/CS</t>
  </si>
  <si>
    <t>12567603</t>
  </si>
  <si>
    <t>PIPET 10ML STR IND PAPER 200CS</t>
  </si>
  <si>
    <t>12567604</t>
  </si>
  <si>
    <t>PIPET 25ML STR IND PAPER 200CS</t>
  </si>
  <si>
    <t>12567605</t>
  </si>
  <si>
    <t>PIPET 50ML STR IND PAPER 100CS</t>
  </si>
  <si>
    <t>136682</t>
  </si>
  <si>
    <t>PIPET SERO DISP 25ML 200/CS</t>
  </si>
  <si>
    <t>1367516</t>
  </si>
  <si>
    <t>PIPET ASPRATNG INDV 2ML 200/CS</t>
  </si>
  <si>
    <t>1367517</t>
  </si>
  <si>
    <t>PIPET 2X1/100 IND WRAP 1000/CS</t>
  </si>
  <si>
    <t>1367518</t>
  </si>
  <si>
    <t>PIPET SEROL 10ML 500/CS</t>
  </si>
  <si>
    <t>1367520</t>
  </si>
  <si>
    <t>PIPET SEROLOGICAL 10ML 200/CS</t>
  </si>
  <si>
    <t>1367522</t>
  </si>
  <si>
    <t>PIPET SEROL 5ML X 1/10 200/CS</t>
  </si>
  <si>
    <t>1367527</t>
  </si>
  <si>
    <t>PIPET SERO 50ML INDIV 100/CS</t>
  </si>
  <si>
    <t>1367530</t>
  </si>
  <si>
    <t>PIPT SEROL 25ML STR IND 200/CS</t>
  </si>
  <si>
    <t>1367548</t>
  </si>
  <si>
    <t>PIPET SER1X10 5ML 200/CS</t>
  </si>
  <si>
    <t>1367549</t>
  </si>
  <si>
    <t>PIPET SER1X10 10ML 200/CS</t>
  </si>
  <si>
    <t>1367552</t>
  </si>
  <si>
    <t>PIPET SEROLOGICAL 50ML 100/CS</t>
  </si>
  <si>
    <t>1368059</t>
  </si>
  <si>
    <t>TCFLSK 75CM2PLUGSEALCANTD 60CS</t>
  </si>
  <si>
    <t>1368065</t>
  </si>
  <si>
    <t>TCFLSK 75CM2 VENTD CANTD 60CS</t>
  </si>
  <si>
    <t>14222432</t>
  </si>
  <si>
    <t>RESRVR 25ML IND WRP STER 100CS</t>
  </si>
  <si>
    <t>14223080</t>
  </si>
  <si>
    <t>AXYGEN  AGAROSE LE,500G,1 UNIT</t>
  </si>
  <si>
    <t>1424598</t>
  </si>
  <si>
    <t>SPATULA V-SCOOP SPOON 100/CS</t>
  </si>
  <si>
    <t>1443222</t>
  </si>
  <si>
    <t>TUBE SCREW CAP GRAD 500/CS</t>
  </si>
  <si>
    <t>14488033N</t>
  </si>
  <si>
    <t>F1 CLIPTIP 8CH 10-100UL</t>
  </si>
  <si>
    <t>14558501</t>
  </si>
  <si>
    <t>VIVASPIN 20 10K MWCO 12PK</t>
  </si>
  <si>
    <t>14558510</t>
  </si>
  <si>
    <t>VIVASPIN 20 100K MWCO 48PK</t>
  </si>
  <si>
    <t>14559436</t>
  </si>
  <si>
    <t>PROLE+ MECPIPET 8CH .5-10ULEA1</t>
  </si>
  <si>
    <t>1483211</t>
  </si>
  <si>
    <t>MULTIDISH 6 WELL W/LID 75/CS</t>
  </si>
  <si>
    <t>1495911B</t>
  </si>
  <si>
    <t>14MLTBE PP17X100\ST\SNAP 500CS</t>
  </si>
  <si>
    <t>149591A</t>
  </si>
  <si>
    <t>5MLTBE PS\12X75\STR\SNAP 500CS</t>
  </si>
  <si>
    <t>149591B</t>
  </si>
  <si>
    <t>14MLTBE PS 17X100 ST SNAP500CS</t>
  </si>
  <si>
    <t>149592A</t>
  </si>
  <si>
    <t>5ML TB PS/12X75/STR/SNP 1000CS</t>
  </si>
  <si>
    <t>1495949A</t>
  </si>
  <si>
    <t>TUBE CONIC 50ML WRACK 500CS</t>
  </si>
  <si>
    <t>1495949B</t>
  </si>
  <si>
    <t>TUBE PP CONICAL 15ML 500/CS</t>
  </si>
  <si>
    <t>1495949D</t>
  </si>
  <si>
    <t>TUBE CONIC 15ML WRACK 500CS</t>
  </si>
  <si>
    <t>149595</t>
  </si>
  <si>
    <t>RIA TUBES 12X75 W/O CAPS M/CS</t>
  </si>
  <si>
    <t>1495953A</t>
  </si>
  <si>
    <t>TUBE CONICAL CPP 15ML 500/CS</t>
  </si>
  <si>
    <t>149596</t>
  </si>
  <si>
    <t>5ML TBE PS\12X75\STR 1000CS</t>
  </si>
  <si>
    <t>1495970C</t>
  </si>
  <si>
    <t>CENTRIFUGE TUBE PP 15ML 500/CS</t>
  </si>
  <si>
    <t>15350107B</t>
  </si>
  <si>
    <t>CRYOBOX 9X9 PC 4/PK</t>
  </si>
  <si>
    <t>18041141</t>
  </si>
  <si>
    <t>GLV ROYALTCH300 NTRL SM PK/300</t>
  </si>
  <si>
    <t xml:space="preserve">HOURGLASS INTERNATIONAL INC             </t>
  </si>
  <si>
    <t>18041142</t>
  </si>
  <si>
    <t>GLV ROYALTCH300 NTRL MD PK/300</t>
  </si>
  <si>
    <t>18041143</t>
  </si>
  <si>
    <t>GLV ROYALTCH300 NTRL LG PK/300</t>
  </si>
  <si>
    <t>19048131</t>
  </si>
  <si>
    <t>STERLING 9.5 EXAM GLV XS 200PK</t>
  </si>
  <si>
    <t>19048132</t>
  </si>
  <si>
    <t>STERLING 9.5 EXAM GLV SM 200PK</t>
  </si>
  <si>
    <t>19048133</t>
  </si>
  <si>
    <t>STERLING 9.5 EXAM GLV MD 200PK</t>
  </si>
  <si>
    <t>19048134</t>
  </si>
  <si>
    <t>STERLING 9.5 EXAM GLV LG 200PK</t>
  </si>
  <si>
    <t>19050591</t>
  </si>
  <si>
    <t>STERLING XTRA EXAM S 100PK</t>
  </si>
  <si>
    <t>19050592</t>
  </si>
  <si>
    <t>STERLING XTRA EXAM M 100PK</t>
  </si>
  <si>
    <t>19050595</t>
  </si>
  <si>
    <t>STERLING XTRA EXAM XL 100PK</t>
  </si>
  <si>
    <t>19120476</t>
  </si>
  <si>
    <t>TOWEL SCOTT MULTI-FOLD 4000/CS</t>
  </si>
  <si>
    <t>19149863A</t>
  </si>
  <si>
    <t>EXAMGLV NITR 9.5 SZ S 100EA/PK</t>
  </si>
  <si>
    <t>19149863B</t>
  </si>
  <si>
    <t>EXAMGLV NITR 9.5 SZ M 100EA/PK</t>
  </si>
  <si>
    <t>19149863C</t>
  </si>
  <si>
    <t>EXAMGLV NITR 9.5 SZ L 100EA/PK</t>
  </si>
  <si>
    <t>19150201</t>
  </si>
  <si>
    <t>LAVENDER NITRL GLV 2M SM 250PK</t>
  </si>
  <si>
    <t>19150202</t>
  </si>
  <si>
    <t>3AVENDER NITRL GLV 2M MD 250PK</t>
  </si>
  <si>
    <t>19150203</t>
  </si>
  <si>
    <t>LAVENDER NITRL GLV 2M LG 250PK</t>
  </si>
  <si>
    <t>19166106</t>
  </si>
  <si>
    <t>GLV LTX PF SAFESKIN SM 100/PK</t>
  </si>
  <si>
    <t>19166107</t>
  </si>
  <si>
    <t>GLV LTX PF SAFESKIN MED 100/PK</t>
  </si>
  <si>
    <t>19166108</t>
  </si>
  <si>
    <t>GLV LTX PF SAFESKIN LG 100/PK</t>
  </si>
  <si>
    <t>19169073</t>
  </si>
  <si>
    <t>GLV,DRKGRN NTRL EXM, SM 200/PK</t>
  </si>
  <si>
    <t>19423009</t>
  </si>
  <si>
    <t>GLVS NITRL FRESTYL LG 100/PK</t>
  </si>
  <si>
    <t>19423010</t>
  </si>
  <si>
    <t>GLVS NITRL FRESTYL XL 100/PK</t>
  </si>
  <si>
    <t>201LB005</t>
  </si>
  <si>
    <t>RHIL-1B 5 UG</t>
  </si>
  <si>
    <t>202IL050</t>
  </si>
  <si>
    <t>RHIL-2 50 UG</t>
  </si>
  <si>
    <t>204IL050</t>
  </si>
  <si>
    <t>RHIL-4 50 UG</t>
  </si>
  <si>
    <t>21402561</t>
  </si>
  <si>
    <t>ART SOFTFITL 200 CLR ST 960/PK</t>
  </si>
  <si>
    <t>21402581</t>
  </si>
  <si>
    <t>ART SOFTFIT-L 1000 STER 768/PK</t>
  </si>
  <si>
    <t>215GM050</t>
  </si>
  <si>
    <t>RHGM-CSF 50 UG</t>
  </si>
  <si>
    <t>215GM050CF</t>
  </si>
  <si>
    <t>RHGM-CSF CF 50 UG</t>
  </si>
  <si>
    <t>22032600</t>
  </si>
  <si>
    <t>PURE ETHANOL 190 PROOF</t>
  </si>
  <si>
    <t>22032601</t>
  </si>
  <si>
    <t>PURE ETHANOL 200 PROOF/5 GAL</t>
  </si>
  <si>
    <t>240B010</t>
  </si>
  <si>
    <t>RHTGF-B1 10 UG</t>
  </si>
  <si>
    <t>288TP025</t>
  </si>
  <si>
    <t>RHTPO 25 UG</t>
  </si>
  <si>
    <t>314BP050</t>
  </si>
  <si>
    <t>RHBMP-4 50 UG</t>
  </si>
  <si>
    <t>403ML010</t>
  </si>
  <si>
    <t>RMIL-3 10 UG</t>
  </si>
  <si>
    <t>404ML010</t>
  </si>
  <si>
    <t>RMIL-4 10 UG</t>
  </si>
  <si>
    <t>404ML010CF</t>
  </si>
  <si>
    <t>RMIL-4 CF 10 UG</t>
  </si>
  <si>
    <t>6002652</t>
  </si>
  <si>
    <t>WATER HPLC SPECTRO B+J 4LT</t>
  </si>
  <si>
    <t>A1820</t>
  </si>
  <si>
    <t>ACETONE CERTIFIED ACS 20L</t>
  </si>
  <si>
    <t>A184</t>
  </si>
  <si>
    <t>ACETONE CERTIFIED ACS 4L</t>
  </si>
  <si>
    <t>A300500</t>
  </si>
  <si>
    <t>SULFURIC ACD REAG ACS 500ML</t>
  </si>
  <si>
    <t>A4094</t>
  </si>
  <si>
    <t>ETHANOL 200 PRF USP EP ACS 4L</t>
  </si>
  <si>
    <t>A41220</t>
  </si>
  <si>
    <t>METHANOL CERTIFIED ACS 20L</t>
  </si>
  <si>
    <t>A4124</t>
  </si>
  <si>
    <t>METHANOL CERTIFIED ACS 4L</t>
  </si>
  <si>
    <t>A412P4</t>
  </si>
  <si>
    <t>METHANOL CERT ACS 4L POLY</t>
  </si>
  <si>
    <t>A416P4</t>
  </si>
  <si>
    <t>2-PROPANOL ACS 4L</t>
  </si>
  <si>
    <t>A4564</t>
  </si>
  <si>
    <t>METHANOL LC/MS OPTIMA 4L</t>
  </si>
  <si>
    <t>A9294</t>
  </si>
  <si>
    <t>ACETONE OPTIMA GRADE 4L</t>
  </si>
  <si>
    <t>A9964</t>
  </si>
  <si>
    <t>ACETONITRILE OPTIMA GRADE 4L</t>
  </si>
  <si>
    <t>A9984</t>
  </si>
  <si>
    <t>ACETONITRILE HPLC GRADE 4L</t>
  </si>
  <si>
    <t>AB0264</t>
  </si>
  <si>
    <t>PCR8STRP THRM TUBE NAT 250CS</t>
  </si>
  <si>
    <t>AB0266</t>
  </si>
  <si>
    <t>PCR8STRP TUBE CAP NAT 250PC</t>
  </si>
  <si>
    <t>AB0558</t>
  </si>
  <si>
    <t>PCR ADHESIVE SEALS 100EA</t>
  </si>
  <si>
    <t>AB0800</t>
  </si>
  <si>
    <t>96WL.2ML SKRT PT PP NAT 25CS</t>
  </si>
  <si>
    <t>AB1170</t>
  </si>
  <si>
    <t>ADHESIVE QPCR FILM 50EA</t>
  </si>
  <si>
    <t>AB1182</t>
  </si>
  <si>
    <t>8-STRPS TUBES W/FLT CAPS 250CS</t>
  </si>
  <si>
    <t>AC202460010</t>
  </si>
  <si>
    <t>HYDROGEN PEROXIDE, 35 WT 1LT</t>
  </si>
  <si>
    <t>AF2535</t>
  </si>
  <si>
    <t>MMMR AFF PUR PAB 100 UG</t>
  </si>
  <si>
    <t>AF838</t>
  </si>
  <si>
    <t>H4-1BB AFF PUR PAB 100 UG</t>
  </si>
  <si>
    <t>BDB335787</t>
  </si>
  <si>
    <t>CD8 PE-CY7 RUO</t>
  </si>
  <si>
    <t>BDB340440</t>
  </si>
  <si>
    <t>CD3 APC</t>
  </si>
  <si>
    <t>BDB340544</t>
  </si>
  <si>
    <t>CD11C APC</t>
  </si>
  <si>
    <t>BDB341009</t>
  </si>
  <si>
    <t>CD25 PE (RUO)</t>
  </si>
  <si>
    <t>BDB347464</t>
  </si>
  <si>
    <t>CD45 PERCP</t>
  </si>
  <si>
    <t>BDB550610</t>
  </si>
  <si>
    <t>HU TNF OPTEIA KIT 2PLT</t>
  </si>
  <si>
    <t>BDB550890</t>
  </si>
  <si>
    <t>HU CD137 APC MAB 100TST 4B4-1</t>
  </si>
  <si>
    <t>BDB551497</t>
  </si>
  <si>
    <t>HU IGG PE-CY5 MAB 100TST G18-1</t>
  </si>
  <si>
    <t>BDB552364</t>
  </si>
  <si>
    <t>MS INFLAMMATION CBA KIT</t>
  </si>
  <si>
    <t>BDB552843</t>
  </si>
  <si>
    <t>MS IG KPA COMP BEAD SET 1EA</t>
  </si>
  <si>
    <t>BDB552845</t>
  </si>
  <si>
    <t>RAT/HAMSTER COMPBEAD SET</t>
  </si>
  <si>
    <t>BDB553057</t>
  </si>
  <si>
    <t>MS CD3E NALE MAB 0.5MG 145-2C1</t>
  </si>
  <si>
    <t>BDB553142</t>
  </si>
  <si>
    <t>MS CD16-CD32 PURE MAB 0.5MG 2.</t>
  </si>
  <si>
    <t>BDB553294</t>
  </si>
  <si>
    <t>MS CD28 NALE MAB 0.5MG 37.51</t>
  </si>
  <si>
    <t>BDB553792</t>
  </si>
  <si>
    <t>MS CD107A PURE MAB 0.5MG 1D4B</t>
  </si>
  <si>
    <t>BDB554567</t>
  </si>
  <si>
    <t>HU IL-2 APC MAB 0.1MG MQ1-17H1</t>
  </si>
  <si>
    <t>BDB554656</t>
  </si>
  <si>
    <t>PHARMINGEN STAIN FBS BUF 500ML</t>
  </si>
  <si>
    <t>BDB554681</t>
  </si>
  <si>
    <t>MS IGG1 KPA ITCL APC MAB 0.1MG</t>
  </si>
  <si>
    <t>BDB554714</t>
  </si>
  <si>
    <t>CYTOFIX/CYTOPERM BUF KIT</t>
  </si>
  <si>
    <t>BDB554722</t>
  </si>
  <si>
    <t>FIXATION AND PERMEABILIZATION</t>
  </si>
  <si>
    <t>BDB554723</t>
  </si>
  <si>
    <t>PERM WASH BUF 100ML</t>
  </si>
  <si>
    <t>BDB555029</t>
  </si>
  <si>
    <t>GOLGIPLUG SOLN 1.0ML</t>
  </si>
  <si>
    <t>BDB555068</t>
  </si>
  <si>
    <t>MS IL-17A PURE MAB 0.5MG TC11-</t>
  </si>
  <si>
    <t>BDB555220</t>
  </si>
  <si>
    <t>HU IL-6 OPTEIA SET 20TST</t>
  </si>
  <si>
    <t>BDB555389</t>
  </si>
  <si>
    <t>HU CD11B/MAC-1 PE-CY5 MAB 100T</t>
  </si>
  <si>
    <t>BDB555392</t>
  </si>
  <si>
    <t>HU CD11C PE MAB 100TST B-LY6</t>
  </si>
  <si>
    <t>BDB555673</t>
  </si>
  <si>
    <t>HU CD95 FITC MAB 100TST DX2</t>
  </si>
  <si>
    <t>BDB555899</t>
  </si>
  <si>
    <t>PHARM LYSE 10X 100ML</t>
  </si>
  <si>
    <t>BDB556026</t>
  </si>
  <si>
    <t>KI-67 FITC SET 100TST</t>
  </si>
  <si>
    <t>BDB556027</t>
  </si>
  <si>
    <t>KI-67 PE SET 100TST</t>
  </si>
  <si>
    <t>BDB556042</t>
  </si>
  <si>
    <t>HU CD195 PE MAB 100TST 3A9</t>
  </si>
  <si>
    <t>BDB556547</t>
  </si>
  <si>
    <t>ANXN V FITC APOPTOSIS DTEC KIT</t>
  </si>
  <si>
    <t>BDB557653</t>
  </si>
  <si>
    <t>MS CD95 PE-CY7 MAB 0.1MG JO2</t>
  </si>
  <si>
    <t>BDB557742</t>
  </si>
  <si>
    <t>HU CD14 PE-CY7 MAB 100TST M5E2</t>
  </si>
  <si>
    <t>BDB557743</t>
  </si>
  <si>
    <t>HU CD11B/MAC-1 PE-CY7 MAB 100T</t>
  </si>
  <si>
    <t>BDB557746</t>
  </si>
  <si>
    <t>HU CD8 PE-CY7 MAB 100TST RPA-T</t>
  </si>
  <si>
    <t>BDB557747</t>
  </si>
  <si>
    <t>HU CD56 PE-CY7 MAB 100TST B159</t>
  </si>
  <si>
    <t>BDB557756</t>
  </si>
  <si>
    <t>HU CD69 APC-CY7 MAB 100TST FN5</t>
  </si>
  <si>
    <t>BDB557812</t>
  </si>
  <si>
    <t>SAV IMAG PRTCL PLUS DM 5.0ML</t>
  </si>
  <si>
    <t>BDB557815</t>
  </si>
  <si>
    <t>STAT3 ALEXA 647 MAB 50TST 4/P-</t>
  </si>
  <si>
    <t>BDB557832</t>
  </si>
  <si>
    <t>HU CD3 APC-CY7 MAB 100TST SK7</t>
  </si>
  <si>
    <t>BDB557851</t>
  </si>
  <si>
    <t>HU CD3 PE-CY7 MAB 100TST SK7</t>
  </si>
  <si>
    <t>BDB558040</t>
  </si>
  <si>
    <t>MS CD41 PE MAB 0.1MG MWREG30</t>
  </si>
  <si>
    <t>BDB558116</t>
  </si>
  <si>
    <t>HU CD4 PACBLU MAB 0.1MG RPA-T4</t>
  </si>
  <si>
    <t>BDB559619</t>
  </si>
  <si>
    <t>BRDU FITC FLOW KIT 50TST</t>
  </si>
  <si>
    <t>BDB560176</t>
  </si>
  <si>
    <t>HU CD3 APC-H7 MAB 100TST SK7</t>
  </si>
  <si>
    <t>BDB560345</t>
  </si>
  <si>
    <t>HU CD4 HRZN V450 MAB 120TST RP</t>
  </si>
  <si>
    <t>BDB560347</t>
  </si>
  <si>
    <t>HU CD8 HRZN V450 MAB 120TST RP</t>
  </si>
  <si>
    <t>BDB560351</t>
  </si>
  <si>
    <t>HU CD3 HRZN V450 MAB 120TST SP</t>
  </si>
  <si>
    <t>BDB560442</t>
  </si>
  <si>
    <t>HU CD80 HRZN V450 MAB 120TST L</t>
  </si>
  <si>
    <t>BDB560673</t>
  </si>
  <si>
    <t>HU CD45RA A700 50TST HI100</t>
  </si>
  <si>
    <t>BDB560684</t>
  </si>
  <si>
    <t>HU CD28 PE-CY7 50TST CD28.2</t>
  </si>
  <si>
    <t>BDB560735</t>
  </si>
  <si>
    <t>HU CD20 PE-CY7 MAB 50TST 2H7</t>
  </si>
  <si>
    <t>BDB560811</t>
  </si>
  <si>
    <t>HU CD4 HRZN V450 50TST L200</t>
  </si>
  <si>
    <t>BDB560853</t>
  </si>
  <si>
    <t>HU CD20 NHP APC-H7 50TST 2H7</t>
  </si>
  <si>
    <t>BDB561080</t>
  </si>
  <si>
    <t>MS TCR BTA CN APC 25UG H57-597</t>
  </si>
  <si>
    <t>BDB561142</t>
  </si>
  <si>
    <t>HU GRANZYME B PE 100TST GB11</t>
  </si>
  <si>
    <t>BDB561151</t>
  </si>
  <si>
    <t>HU GRANZYME B V450 MAB 50TST</t>
  </si>
  <si>
    <t>BDB561260</t>
  </si>
  <si>
    <t>HU CD73 PERCP-CY5.5 MAB 50TST</t>
  </si>
  <si>
    <t>BDB561340</t>
  </si>
  <si>
    <t>HU CD107A ALEXA 700 MAB 50TST</t>
  </si>
  <si>
    <t>BDB561525</t>
  </si>
  <si>
    <t>BCL-6 ALEXA 647 K112-91 50 TES</t>
  </si>
  <si>
    <t>BDB561617</t>
  </si>
  <si>
    <t>HU CD8 HRZN V500 MAB 50TST SK1</t>
  </si>
  <si>
    <t>BDB562122</t>
  </si>
  <si>
    <t>HU CD271 PE-CY7 MAB 50TST C40-</t>
  </si>
  <si>
    <t>BDB562282</t>
  </si>
  <si>
    <t>HU CD8 PE-CF594 MAB 100TST RPA</t>
  </si>
  <si>
    <t>BDB562401</t>
  </si>
  <si>
    <t>BCL-6 PE-CF594 K112-91 50 TEST</t>
  </si>
  <si>
    <t>BDB562658</t>
  </si>
  <si>
    <t>HUMAN CD4 BV605 RPA-T4 100 TES</t>
  </si>
  <si>
    <t>BDB562682</t>
  </si>
  <si>
    <t>MS ROR GAMMA T A647 Q31-378 0.</t>
  </si>
  <si>
    <t>BDB562742</t>
  </si>
  <si>
    <t>HU CD152 PE-CF594 BNI3 50TST</t>
  </si>
  <si>
    <t>BDB562782</t>
  </si>
  <si>
    <t>MS CD11C BV421 HL3 50UG</t>
  </si>
  <si>
    <t>BDB562946</t>
  </si>
  <si>
    <t>MS IGG1 KPA ITCL BV510 X40 50U</t>
  </si>
  <si>
    <t>BDB563044</t>
  </si>
  <si>
    <t>MS IGG1 KPA ITCL BV711 X40 50U</t>
  </si>
  <si>
    <t>BDB563058</t>
  </si>
  <si>
    <t>MS CD44 BV605 IM7 50UG</t>
  </si>
  <si>
    <t>BDB563078</t>
  </si>
  <si>
    <t>HU CD107A BV510 H4A3 50TST</t>
  </si>
  <si>
    <t>BDB563081</t>
  </si>
  <si>
    <t>HU ROR GMA T PE Q21-559 50TST</t>
  </si>
  <si>
    <t>BDB563125</t>
  </si>
  <si>
    <t>MS IGG2B KPA ITCL BV711 27-35</t>
  </si>
  <si>
    <t>BDB563147</t>
  </si>
  <si>
    <t>MS CD138 BV605 281-2 50UG</t>
  </si>
  <si>
    <t>BDB563231</t>
  </si>
  <si>
    <t>MS IGG1 KPA ITCL BV650 X40 50U</t>
  </si>
  <si>
    <t>BDB563232</t>
  </si>
  <si>
    <t>MS CD4 BV650 GK1.5 50UG</t>
  </si>
  <si>
    <t>BDB563372</t>
  </si>
  <si>
    <t>HU CD14 BV711 MPHIP9 100TST</t>
  </si>
  <si>
    <t>BDB563376</t>
  </si>
  <si>
    <t>MS IFN-GMA BV421 XMG1.2 50UG</t>
  </si>
  <si>
    <t>BDB563543</t>
  </si>
  <si>
    <t>HU IL-6 PE-CF594 MQ2-13A5 50TS</t>
  </si>
  <si>
    <t>BDB563550</t>
  </si>
  <si>
    <t>HU CD4 BUV395 SK3 100TST</t>
  </si>
  <si>
    <t>BDB563557</t>
  </si>
  <si>
    <t>MS CD19 BUV395 1D3 50UG</t>
  </si>
  <si>
    <t>BDB563582</t>
  </si>
  <si>
    <t>BCL-6 PE-CY7 K112-91 50TST</t>
  </si>
  <si>
    <t>BDB563670</t>
  </si>
  <si>
    <t>HU CD26 APC M-A261 100TST</t>
  </si>
  <si>
    <t>BDB563674</t>
  </si>
  <si>
    <t>MS CD62P ALEXA647 RB40.34 50UG</t>
  </si>
  <si>
    <t>BDB563727</t>
  </si>
  <si>
    <t>MS CD4 BV786 RM4-5 50UG</t>
  </si>
  <si>
    <t>BDB563786</t>
  </si>
  <si>
    <t>MS CD8A BUV395 53-6.7 50UG</t>
  </si>
  <si>
    <t>BDB563790</t>
  </si>
  <si>
    <t>MS CD4 BUV395 GK1.5 50UG</t>
  </si>
  <si>
    <t>BDB563792</t>
  </si>
  <si>
    <t>HU CD45 BUV395 HI30 100TST</t>
  </si>
  <si>
    <t>BDB563793</t>
  </si>
  <si>
    <t>MS CD45R/B220 BUV395  50UG</t>
  </si>
  <si>
    <t>BDB563794</t>
  </si>
  <si>
    <t>BRILLIANT STAIN BUFFER 5ML</t>
  </si>
  <si>
    <t>BDB563795</t>
  </si>
  <si>
    <t>HU CD8 BUV395 RPA-T8 100TST</t>
  </si>
  <si>
    <t>BDB563811</t>
  </si>
  <si>
    <t>HU CD38 BUV395 HB7 100TST</t>
  </si>
  <si>
    <t>BDB563830</t>
  </si>
  <si>
    <t>HU CD16 BV510 3G8 100TST</t>
  </si>
  <si>
    <t>BDB563891</t>
  </si>
  <si>
    <t>MS CD45 BV510 30-F11 50UG</t>
  </si>
  <si>
    <t>BDB563934</t>
  </si>
  <si>
    <t>HU CD11A BV650 HI111 100TST</t>
  </si>
  <si>
    <t>BDB563978</t>
  </si>
  <si>
    <t>MS LY-6G BUV395 1A8 50UG</t>
  </si>
  <si>
    <t>BDB564022</t>
  </si>
  <si>
    <t>MS CD25 BUV395 PC61 50UG</t>
  </si>
  <si>
    <t>BDB564039</t>
  </si>
  <si>
    <t>HU IFN-GMA BV711 B27 50TST</t>
  </si>
  <si>
    <t>BDB564040</t>
  </si>
  <si>
    <t>HU HLA-DR BUV395 G46-6 50TST</t>
  </si>
  <si>
    <t>BDB564051</t>
  </si>
  <si>
    <t>HU VIRAL IL-10 BV650 50TST</t>
  </si>
  <si>
    <t>BDB564117</t>
  </si>
  <si>
    <t>HU/NHP CD3 BUV395 SP34-2 50TST</t>
  </si>
  <si>
    <t>BDB564220</t>
  </si>
  <si>
    <t>HU FC BLOCK PUR FC1.3070 .25MG</t>
  </si>
  <si>
    <t>BDB564279</t>
  </si>
  <si>
    <t>MS CD45 BUV395 30-F11 50UG</t>
  </si>
  <si>
    <t>BDB564320</t>
  </si>
  <si>
    <t>MS CD103 BV711 M290 50UG</t>
  </si>
  <si>
    <t>BDB564322</t>
  </si>
  <si>
    <t>MS CD103 BV786 M290 50UG</t>
  </si>
  <si>
    <t>BDB564526</t>
  </si>
  <si>
    <t>HU CD8 BB515 RPA-T8 100TST</t>
  </si>
  <si>
    <t>BDB564724</t>
  </si>
  <si>
    <t>HU CD4 BUV395 RPA-T4 100TST</t>
  </si>
  <si>
    <t>BDB564793</t>
  </si>
  <si>
    <t>HU IFN-GMA BV711 4S.B3 50TST</t>
  </si>
  <si>
    <t>BDB564975</t>
  </si>
  <si>
    <t>HU CD4 APC-R700 RPA-T4 100TST</t>
  </si>
  <si>
    <t>BDB565127</t>
  </si>
  <si>
    <t>HU HLA-DR APC-R700 G46-6 100T</t>
  </si>
  <si>
    <t>BDB565388</t>
  </si>
  <si>
    <t>FIX VIABILITY STAIN 780 200UG</t>
  </si>
  <si>
    <t>BDB565448</t>
  </si>
  <si>
    <t>GATA3 BUV395 L50-823 50TST</t>
  </si>
  <si>
    <t>BDB565449</t>
  </si>
  <si>
    <t>GATA3 BV711 L50-823 50TST</t>
  </si>
  <si>
    <t>BDB565806</t>
  </si>
  <si>
    <t>HU/NHP CD11C BV421 3.9 100UG</t>
  </si>
  <si>
    <t>BDB565903</t>
  </si>
  <si>
    <t>HU CX3CR1 BB515 2A9-1 100TST</t>
  </si>
  <si>
    <t>BDB566145</t>
  </si>
  <si>
    <t>NHP CD45 BV480 D058-1283 100T</t>
  </si>
  <si>
    <t>BDB566151</t>
  </si>
  <si>
    <t>MS IFN-GMA BV480 XMG1.2 25UG</t>
  </si>
  <si>
    <t>BDB566349</t>
  </si>
  <si>
    <t>BRILLIANT STAIN BUFFER 1000TST</t>
  </si>
  <si>
    <t>BDB566385</t>
  </si>
  <si>
    <t>BRILLIANT STAIN BUF PLUS 1000T</t>
  </si>
  <si>
    <t>BDB566655</t>
  </si>
  <si>
    <t>HU GRANZYME K ALEXA 647 100TST</t>
  </si>
  <si>
    <t>BDB610154</t>
  </si>
  <si>
    <t>BETA-CATENIN MAB 150UG 14</t>
  </si>
  <si>
    <t>BDB612569</t>
  </si>
  <si>
    <t>STAT3 (PY705) PE MAB 50TST 4</t>
  </si>
  <si>
    <t>BDB612759</t>
  </si>
  <si>
    <t>MS CD8A BUV737 53-6.7 50UG</t>
  </si>
  <si>
    <t>BDB612781</t>
  </si>
  <si>
    <t>MS CD19 BUV737 1D3 50UG</t>
  </si>
  <si>
    <t>BDB612793</t>
  </si>
  <si>
    <t>MS CD69 BUV737 H1.2F3 50UG</t>
  </si>
  <si>
    <t>BDB612821</t>
  </si>
  <si>
    <t>MS TCR BETA CHAIN BUV737H57597</t>
  </si>
  <si>
    <t>BDB612824</t>
  </si>
  <si>
    <t>HU CD38 BUV737 HB7 100TST</t>
  </si>
  <si>
    <t>BDB612890</t>
  </si>
  <si>
    <t>HU CD8 BUV805 SK1 25TST</t>
  </si>
  <si>
    <t>BMA50010</t>
  </si>
  <si>
    <t>SEAKEM ME AGAROSE 125G MED EEO</t>
  </si>
  <si>
    <t>BP13321</t>
  </si>
  <si>
    <t>TAETRIS ACETATE 50X SOL 1LT</t>
  </si>
  <si>
    <t>BP1425500</t>
  </si>
  <si>
    <t>LB AGAR MILLER POWDER 500G</t>
  </si>
  <si>
    <t>BP1426500</t>
  </si>
  <si>
    <t>LB BROTH MILLER POWDER 500G</t>
  </si>
  <si>
    <t>BP1521</t>
  </si>
  <si>
    <t>TRIS BASE 1KG</t>
  </si>
  <si>
    <t>BP1525</t>
  </si>
  <si>
    <t>TRIS BASE 5 KG</t>
  </si>
  <si>
    <t>BP152500</t>
  </si>
  <si>
    <t>TRIS BASE 500G</t>
  </si>
  <si>
    <t>BP160500</t>
  </si>
  <si>
    <t>AGAROSE LOW EEO 500 GM</t>
  </si>
  <si>
    <t>BP162010</t>
  </si>
  <si>
    <t>IPTG BIOTECH 10G</t>
  </si>
  <si>
    <t>BP1700100</t>
  </si>
  <si>
    <t>BP210500</t>
  </si>
  <si>
    <t>CESIUM CHLORIDE 500G</t>
  </si>
  <si>
    <t>BP24711</t>
  </si>
  <si>
    <t>BUFFER 10X TBS PH 7.4 1LT</t>
  </si>
  <si>
    <t>BP26485</t>
  </si>
  <si>
    <t>CARBENICILLIN 5G</t>
  </si>
  <si>
    <t>BP2944100</t>
  </si>
  <si>
    <t>PBS TABLETS, 100UN</t>
  </si>
  <si>
    <t>BP29581</t>
  </si>
  <si>
    <t>VANCOMYCIN</t>
  </si>
  <si>
    <t>BP3815</t>
  </si>
  <si>
    <t>GLYCINE 5KG</t>
  </si>
  <si>
    <t>BP39920</t>
  </si>
  <si>
    <t>10X PHOSPH BUFF SALINE(PBS)20L</t>
  </si>
  <si>
    <t>BP3994</t>
  </si>
  <si>
    <t>10XPHOS BUFF SALINE (PBS) 4L</t>
  </si>
  <si>
    <t>BP82031GAL</t>
  </si>
  <si>
    <t>70% ETHANOL, DENATURED</t>
  </si>
  <si>
    <t>BW04315Q</t>
  </si>
  <si>
    <t>HBSS W/O CA MG P-RED 1L</t>
  </si>
  <si>
    <t>BW12136Q</t>
  </si>
  <si>
    <t>EMEM+HEPES W/O GLUT; 1L</t>
  </si>
  <si>
    <t>BW12167Q12</t>
  </si>
  <si>
    <t>RPMI 1640 W/O GLUT;1L 12PK</t>
  </si>
  <si>
    <t>BW12604F</t>
  </si>
  <si>
    <t>DMEM+GLUCOSE+GLUT; 500ML</t>
  </si>
  <si>
    <t>BW17512F</t>
  </si>
  <si>
    <t>DPBS(1X) W/O CA MG 500ML</t>
  </si>
  <si>
    <t>BW17516F</t>
  </si>
  <si>
    <t>PBS(1X) W/O CA MG 500ML</t>
  </si>
  <si>
    <t>D1194</t>
  </si>
  <si>
    <t>N N DIMETFORMAMIDE CR ACS 4L</t>
  </si>
  <si>
    <t>D1284</t>
  </si>
  <si>
    <t>DIMETHYLSULFOXIDE ACS 4L</t>
  </si>
  <si>
    <t>D3720</t>
  </si>
  <si>
    <t>METHYLENE CHLOR CERT ACS 20L</t>
  </si>
  <si>
    <t>D6050</t>
  </si>
  <si>
    <t>HIL-6 QKIT 1 KT</t>
  </si>
  <si>
    <t>DB100B</t>
  </si>
  <si>
    <t>HTGF-B1 QKIT 1 KT</t>
  </si>
  <si>
    <t>DC140</t>
  </si>
  <si>
    <t>HSCD14 QKIT 1 KT</t>
  </si>
  <si>
    <t>DC1630</t>
  </si>
  <si>
    <t>HCD163 QKIT 1 KT</t>
  </si>
  <si>
    <t>DCP00</t>
  </si>
  <si>
    <t>HCCL2/MCP-1 QKIT 1 KT</t>
  </si>
  <si>
    <t>DGB300</t>
  </si>
  <si>
    <t>HIGFBP-3 QKIT 1 KT</t>
  </si>
  <si>
    <t>DGD150</t>
  </si>
  <si>
    <t>HGDF-15 QKIT 1 KT</t>
  </si>
  <si>
    <t>DIP100</t>
  </si>
  <si>
    <t>HIP-10 QKIT 1 KT</t>
  </si>
  <si>
    <t>DKK300</t>
  </si>
  <si>
    <t>HKLK3 QKIT 1 KT</t>
  </si>
  <si>
    <t>DLCN20</t>
  </si>
  <si>
    <t>HLIPOCALIN-2/NGAL QKIT 1 KT</t>
  </si>
  <si>
    <t>DMB00</t>
  </si>
  <si>
    <t>HCCL4/MIP-1B QKIT 1 KT</t>
  </si>
  <si>
    <t>DRT200</t>
  </si>
  <si>
    <t>HSTNF RII QKIT 1 KT</t>
  </si>
  <si>
    <t>DSFPD0</t>
  </si>
  <si>
    <t>HSP-D QKIT 1 KT</t>
  </si>
  <si>
    <t>DTM100</t>
  </si>
  <si>
    <t>HTIMP-1 QKIT 1 KT</t>
  </si>
  <si>
    <t>DVC00</t>
  </si>
  <si>
    <t>HSVCAM-1 QKIT 1 KT</t>
  </si>
  <si>
    <t>DVE00</t>
  </si>
  <si>
    <t>HVEGF QKIT 1 KT</t>
  </si>
  <si>
    <t>DY008</t>
  </si>
  <si>
    <t>ANCILLARY KIT 2 1 KT</t>
  </si>
  <si>
    <t>DY1455</t>
  </si>
  <si>
    <t>HALBUMIN DUOSET 1 KT</t>
  </si>
  <si>
    <t>DY201</t>
  </si>
  <si>
    <t>DY202</t>
  </si>
  <si>
    <t>HIL-2 DUOSET 1 KT</t>
  </si>
  <si>
    <t>DY210</t>
  </si>
  <si>
    <t>DY212</t>
  </si>
  <si>
    <t>HGDNF DUOSET 1 KT</t>
  </si>
  <si>
    <t>DY336</t>
  </si>
  <si>
    <t>HCCL22/MDC DUOSET 1 KT</t>
  </si>
  <si>
    <t>DY3667</t>
  </si>
  <si>
    <t>MMPO DUOSET 1 KT</t>
  </si>
  <si>
    <t>DY410</t>
  </si>
  <si>
    <t>MTNF-A DUOSET 1 KT</t>
  </si>
  <si>
    <t>DY439</t>
  </si>
  <si>
    <t>MCCL22/MDC DUOSET 1 KT</t>
  </si>
  <si>
    <t>DY990</t>
  </si>
  <si>
    <t>CLR POLY MICROPLATES, 2 1 PK</t>
  </si>
  <si>
    <t>DY994</t>
  </si>
  <si>
    <t>STOP SOLUTION (15 X 6 M 1 PK</t>
  </si>
  <si>
    <t>DY995</t>
  </si>
  <si>
    <t>REAG DILUENT CONC 2 (5  1 PK</t>
  </si>
  <si>
    <t>DY999</t>
  </si>
  <si>
    <t>TMB SUBSTRATE REAGENT P 1 PK</t>
  </si>
  <si>
    <t>E13820</t>
  </si>
  <si>
    <t>ETHYL ETHER ANH R ACS 20L</t>
  </si>
  <si>
    <t>E1384</t>
  </si>
  <si>
    <t>ETHYL ETHER ANH R ACS 4L</t>
  </si>
  <si>
    <t>E138500</t>
  </si>
  <si>
    <t>ETHY ETHER ANHYDROUS ACS 500ML</t>
  </si>
  <si>
    <t>E14520</t>
  </si>
  <si>
    <t>ETHYL ACETATE CERTIF ACS 20L</t>
  </si>
  <si>
    <t>E1784</t>
  </si>
  <si>
    <t>ETHYLENE GLYCOL CERTIFIED 4L</t>
  </si>
  <si>
    <t>F1732032G</t>
  </si>
  <si>
    <t>EFL10ST-LR STERILIZED FILTER</t>
  </si>
  <si>
    <t>H29220</t>
  </si>
  <si>
    <t>HEXANES ACS 20L METAL CAN</t>
  </si>
  <si>
    <t>HSTA00E</t>
  </si>
  <si>
    <t>HTNF-A QKIT HS KIT 1 KT</t>
  </si>
  <si>
    <t>M6000B</t>
  </si>
  <si>
    <t>MIL-6 QKIT 1 KT</t>
  </si>
  <si>
    <t>MAB1738</t>
  </si>
  <si>
    <t>MFSTL1 MAB (CL 228210) 500 UG</t>
  </si>
  <si>
    <t>MAB3406</t>
  </si>
  <si>
    <t>H/M/RHISTONE H2AX MAB ( 50 UG</t>
  </si>
  <si>
    <t>MB100B</t>
  </si>
  <si>
    <t>M/R/P/CATGF-B1 QKIT, 2N 1 KT</t>
  </si>
  <si>
    <t>MLB00C</t>
  </si>
  <si>
    <t>MIL-1B QKIT 1 KT</t>
  </si>
  <si>
    <t>MLF00</t>
  </si>
  <si>
    <t>MLIF QKIT 1 KT</t>
  </si>
  <si>
    <t>MSCTC0</t>
  </si>
  <si>
    <t>M/RCYSTATIN C QKIT 1 KT</t>
  </si>
  <si>
    <t>MT10009CV</t>
  </si>
  <si>
    <t>CORNING MEM W/ 1.5 NAHCO3,NEAA</t>
  </si>
  <si>
    <t>MT10013CV</t>
  </si>
  <si>
    <t>DMEMW/GLN HIGLU PYR6X500 6/CS</t>
  </si>
  <si>
    <t>MT10014CV</t>
  </si>
  <si>
    <t>DMM W/GLN PYR LGLU 6X500 6/CS</t>
  </si>
  <si>
    <t>MT10017CV</t>
  </si>
  <si>
    <t>DMEM/GLNHGLU W/OPYR 6X500 6/CS</t>
  </si>
  <si>
    <t>MT10040CV</t>
  </si>
  <si>
    <t>RPMI 1640 W/GLN 6X500ML 6/CS</t>
  </si>
  <si>
    <t>MT10080CV</t>
  </si>
  <si>
    <t>HAMS F12 W/GLN 6X500ML 6/CS</t>
  </si>
  <si>
    <t>MT10090CV</t>
  </si>
  <si>
    <t>DMEM/F-12 W/GLUT 6X500ML 6/CS</t>
  </si>
  <si>
    <t>MT15040CM</t>
  </si>
  <si>
    <t>RPMI1640 W/OGLN 6X1L 6/CS</t>
  </si>
  <si>
    <t>MT15040CV</t>
  </si>
  <si>
    <t>RPMI1640 W/OGLN 6X500ML 6/CS</t>
  </si>
  <si>
    <t>MT21031CM</t>
  </si>
  <si>
    <t>DPBS 1X W/O CA MG 6X1L 6/CSDP</t>
  </si>
  <si>
    <t>MT21031CV</t>
  </si>
  <si>
    <t>DPBS 1XSLN W/OCA MG 6X500 6/CS</t>
  </si>
  <si>
    <t>MT21040CM</t>
  </si>
  <si>
    <t>PBS 1X W/OCA MG 6X1L 6/CS</t>
  </si>
  <si>
    <t>MT21040CV</t>
  </si>
  <si>
    <t>PBS 1X W/O CA MG 6X500 6/CSPB</t>
  </si>
  <si>
    <t>MT25005CI</t>
  </si>
  <si>
    <t>L-GLUTMN 200MM  6X100 6/CS</t>
  </si>
  <si>
    <t>MT25052CI</t>
  </si>
  <si>
    <t>TRYPSN-EDTA CMG 6X100 6/CS</t>
  </si>
  <si>
    <t>MT25053CI</t>
  </si>
  <si>
    <t>TRYPSIN/EDTA .25.1 6X100 6/CS</t>
  </si>
  <si>
    <t>MT25060CI</t>
  </si>
  <si>
    <t>HEPES BUFFER 1M SLN 6X100 6/CS</t>
  </si>
  <si>
    <t>MT25072CV</t>
  </si>
  <si>
    <t>LYMPHOCYTE SEP MED 1X500ML</t>
  </si>
  <si>
    <t>MT30002CI</t>
  </si>
  <si>
    <t>PEN STRP 10000 6X100 6/CS</t>
  </si>
  <si>
    <t>MT46013CM</t>
  </si>
  <si>
    <t>10X PBS BUFFERD SALN 1L 6CS</t>
  </si>
  <si>
    <t>MTA00B</t>
  </si>
  <si>
    <t>MTNF-A QKIT 1 KT</t>
  </si>
  <si>
    <t>NC1393912</t>
  </si>
  <si>
    <t>GRAM NEG RUO W/COLISTIN, SIW</t>
  </si>
  <si>
    <t>PRG9242</t>
  </si>
  <si>
    <t>CELLTITER-GLO 2.0 ASSAY, 100ML</t>
  </si>
  <si>
    <t>PRM3005</t>
  </si>
  <si>
    <t>GOTAQ DNA POLYMERASE</t>
  </si>
  <si>
    <t>PRM3008</t>
  </si>
  <si>
    <t>PRM5123</t>
  </si>
  <si>
    <t>GOTAQ HS GREEN MM 1000</t>
  </si>
  <si>
    <t>PRM7122</t>
  </si>
  <si>
    <t>GOTAQ GREEN MASTER MIX</t>
  </si>
  <si>
    <t>PRM7123</t>
  </si>
  <si>
    <t>PRM7806</t>
  </si>
  <si>
    <t>GOTAQ G2 FLEXI DNAPOLYM, 2500U</t>
  </si>
  <si>
    <t>PRM7823</t>
  </si>
  <si>
    <t>GOTAQ G2 GREEN MMX, 1000 RXN</t>
  </si>
  <si>
    <t>S2GPT05RE</t>
  </si>
  <si>
    <t>STERTP-GP 500ML EXPRS PLS 12CS</t>
  </si>
  <si>
    <t>S2GPU02RE</t>
  </si>
  <si>
    <t>STERICUP-GP 250ML EXPPLUS12/PK</t>
  </si>
  <si>
    <t>S2GPU05RE</t>
  </si>
  <si>
    <t>STERCP-GP 500ML EXPRS PLS 12PK</t>
  </si>
  <si>
    <t>S369500</t>
  </si>
  <si>
    <t>SOD PHOSPHATE MONO CERT 500G</t>
  </si>
  <si>
    <t>S53</t>
  </si>
  <si>
    <t>SUCROSE CRYSTAL CERT ACS 3KG</t>
  </si>
  <si>
    <t>SCGP00525</t>
  </si>
  <si>
    <t>STERIFLP FLT 50ML 0.22UM 25/PK</t>
  </si>
  <si>
    <t>SF1004</t>
  </si>
  <si>
    <t>10% BUFFERED FORMALIN CR 4L</t>
  </si>
  <si>
    <t>T3974</t>
  </si>
  <si>
    <t>TETRAHYDROFURAN CERTIFIED 4L</t>
  </si>
  <si>
    <t>T4254</t>
  </si>
  <si>
    <t>TETRAHYDROFURAN HPLC 4L</t>
  </si>
  <si>
    <t>W64</t>
  </si>
  <si>
    <t>WATER LC/MS OPTIMA 4L</t>
  </si>
  <si>
    <t>WA126</t>
  </si>
  <si>
    <t>QUANTIKINE WASH BUFFER  500 ML</t>
  </si>
  <si>
    <t>X3P1GAL</t>
  </si>
  <si>
    <t>XYLENES HIST GRD 1GA</t>
  </si>
  <si>
    <t>BDB551384</t>
  </si>
  <si>
    <t>HU TNF NHP APC MAB 50TST MAB11</t>
  </si>
  <si>
    <t>07210002</t>
  </si>
  <si>
    <t>COOLCELL LX, GREEN 1/CS</t>
  </si>
  <si>
    <t>0974032</t>
  </si>
  <si>
    <t>FLT TC LRG ST .2UM 500ML 12/CS</t>
  </si>
  <si>
    <t>BDB554690</t>
  </si>
  <si>
    <t>RAT IGG2A KPA ITCL APC MAB 0.1</t>
  </si>
  <si>
    <t>BDB557872</t>
  </si>
  <si>
    <t>MS IGG1 KPA ITCL PE-CY7 100TST</t>
  </si>
  <si>
    <t>BDB561166</t>
  </si>
  <si>
    <t>HU CD23 PERCP-CY5.5 50TST</t>
  </si>
  <si>
    <t>BDB561267</t>
  </si>
  <si>
    <t>T-BET A647 MAB 50TST O4-46</t>
  </si>
  <si>
    <t>07202001</t>
  </si>
  <si>
    <t>FLASK,75CM2,U-SHAPE,PLUG,100CS</t>
  </si>
  <si>
    <t>BDB561224</t>
  </si>
  <si>
    <t>HU HLA-DR V500 MAB 100TS G46-6</t>
  </si>
  <si>
    <t>BDB563051</t>
  </si>
  <si>
    <t>MS CD45.2 BV605 104 50UG</t>
  </si>
  <si>
    <t>BDB563259</t>
  </si>
  <si>
    <t>SAV BV421 100UG</t>
  </si>
  <si>
    <t>MT46000CI</t>
  </si>
  <si>
    <t>MOL GRADE WATER 100ML 6CS</t>
  </si>
  <si>
    <t>02923221</t>
  </si>
  <si>
    <t>EZ FLIP PP TUBE 50ML BULK CASE</t>
  </si>
  <si>
    <t>BDB565992</t>
  </si>
  <si>
    <t>MS CD3E BUV395 145-2C11 25UG</t>
  </si>
  <si>
    <t>07000372</t>
  </si>
  <si>
    <t>SERO-PIPET 50ML S PLAS WP 100C</t>
  </si>
  <si>
    <t>07200588</t>
  </si>
  <si>
    <t>PLT 96WL BLK CLR TRT ST 100/CS</t>
  </si>
  <si>
    <t>BDB557657</t>
  </si>
  <si>
    <t>MS CD11B APC-CY7 MAB 0.1MG M1/</t>
  </si>
  <si>
    <t>314BP010</t>
  </si>
  <si>
    <t>RHBMP-4 10 UG</t>
  </si>
  <si>
    <t>MT30234CR</t>
  </si>
  <si>
    <t>SOLN G418 50MG/ML 20ML</t>
  </si>
  <si>
    <t>BDB560179</t>
  </si>
  <si>
    <t>HU CD8 APC-H7 MAB 100TST SK1</t>
  </si>
  <si>
    <t>BDB560195</t>
  </si>
  <si>
    <t>HU CD16 APC-H7 MAB 100TST 3G8</t>
  </si>
  <si>
    <t>BP2311</t>
  </si>
  <si>
    <t>DMSO 1L</t>
  </si>
  <si>
    <t>BDB557943</t>
  </si>
  <si>
    <t>HU CD3 ALEXA 700 MAB 0.1MG UCH</t>
  </si>
  <si>
    <t>087711A</t>
  </si>
  <si>
    <t>CELL SCRAPER 18CM 100/CS</t>
  </si>
  <si>
    <t>BDB563782</t>
  </si>
  <si>
    <t>HU CD20 BUV395 2H7 100TST</t>
  </si>
  <si>
    <t>BDB612889</t>
  </si>
  <si>
    <t>HU CD8 BUV805 SK1 100TST</t>
  </si>
  <si>
    <t>1482696</t>
  </si>
  <si>
    <t>LASK CELL CULTURE 875CM2 8CS</t>
  </si>
  <si>
    <t>21402556</t>
  </si>
  <si>
    <t>PURE SFTFITL 20ST CLRLD 960/PK</t>
  </si>
  <si>
    <t>033377H</t>
  </si>
  <si>
    <t>VIAL CRYOGENIC PP 5ML 250/CS</t>
  </si>
  <si>
    <t>07200165</t>
  </si>
  <si>
    <t>TC INSRT 6WL 24.5MM .4UM 24/CS</t>
  </si>
  <si>
    <t>BDB347340</t>
  </si>
  <si>
    <t>CD3 PURE</t>
  </si>
  <si>
    <t>BW17516F12</t>
  </si>
  <si>
    <t>PBS(1X) W/O CA MG 500ML 12PK</t>
  </si>
  <si>
    <t>07200721</t>
  </si>
  <si>
    <t>96WL PLT FBTM HBIN LID 100/CS</t>
  </si>
  <si>
    <t>BDB554655</t>
  </si>
  <si>
    <t>CYTOFIX BUF 100ML</t>
  </si>
  <si>
    <t>BDB560744</t>
  </si>
  <si>
    <t>HU HLA-DR NHP APC 50TST G46-6</t>
  </si>
  <si>
    <t>255SC050</t>
  </si>
  <si>
    <t>RHSCF 50 UG</t>
  </si>
  <si>
    <t>BP2618500</t>
  </si>
  <si>
    <t>ISOPROPANOL, MOLECULAR BIOLOGY</t>
  </si>
  <si>
    <t>A962P4</t>
  </si>
  <si>
    <t>ALCOHOL REAGENT 4L POLY</t>
  </si>
  <si>
    <t>BDB560485</t>
  </si>
  <si>
    <t>MS TH1-TH2-TH17 CBA KIT</t>
  </si>
  <si>
    <t>BDB563325</t>
  </si>
  <si>
    <t>HU CD19 BV786 SJ25C1 100TST</t>
  </si>
  <si>
    <t>BDB612766</t>
  </si>
  <si>
    <t>HU CD56 BUV737 NCAM16.2 100TST</t>
  </si>
  <si>
    <t>240B002</t>
  </si>
  <si>
    <t>RHTGF-B1 2 UG</t>
  </si>
  <si>
    <t>240B002CF</t>
  </si>
  <si>
    <t>RHTGF-B1 CF 2 UG</t>
  </si>
  <si>
    <t>19050593</t>
  </si>
  <si>
    <t>STERLING XTRA EXAM L 100PK</t>
  </si>
  <si>
    <t>BDB564503</t>
  </si>
  <si>
    <t>BATF PE S39-1060 50TST</t>
  </si>
  <si>
    <t>BDB554724</t>
  </si>
  <si>
    <t>PROTEIN TRANSPORT INHIBITOR SO</t>
  </si>
  <si>
    <t>DY992</t>
  </si>
  <si>
    <t>ELISA PLATE SEALERS, 100 1 PK</t>
  </si>
  <si>
    <t>07000645</t>
  </si>
  <si>
    <t>CELLSTAR 6W PS ST TC LID 120/C</t>
  </si>
  <si>
    <t>14559437</t>
  </si>
  <si>
    <t>PROLE+ MECPIPET8CH 10-100ULEA1</t>
  </si>
  <si>
    <t>BDB550474</t>
  </si>
  <si>
    <t>ANNEXIN V RECOM APC 100TST</t>
  </si>
  <si>
    <t>BW17517Q</t>
  </si>
  <si>
    <t>PBS(10X) W/O CA MG 1L</t>
  </si>
  <si>
    <t>0976141</t>
  </si>
  <si>
    <t>FILTER CA .45 1 LITER 12/CS</t>
  </si>
  <si>
    <t>BDB563972</t>
  </si>
  <si>
    <t>ANNEXIN V RECOM BV711 100TST</t>
  </si>
  <si>
    <t>216MC025</t>
  </si>
  <si>
    <t>RHM-CSF 25 UG</t>
  </si>
  <si>
    <t>033377AA</t>
  </si>
  <si>
    <t>CRYOBOX 10X10 1.0/1.5 PC 10/CS</t>
  </si>
  <si>
    <t>BDB560542</t>
  </si>
  <si>
    <t>MS IGG2B KPA ITCL PE-CY7 MAB 0</t>
  </si>
  <si>
    <t>BDB560717</t>
  </si>
  <si>
    <t>HU CD16 PERCP-CY5.5 50TST 3G8</t>
  </si>
  <si>
    <t>14558788</t>
  </si>
  <si>
    <t>PRECISION BAL. 220G 1MG</t>
  </si>
  <si>
    <t>BDB347580</t>
  </si>
  <si>
    <t>ANTI-BRDU PURE</t>
  </si>
  <si>
    <t>08757100A</t>
  </si>
  <si>
    <t>PETRI DISH 35X10MM 500/CS</t>
  </si>
  <si>
    <t>100414E</t>
  </si>
  <si>
    <t>FLSK BAF SHK WO/CAP 2L 1/CS</t>
  </si>
  <si>
    <t>097617</t>
  </si>
  <si>
    <t>SYS FILTR .45UM STR DSP 12/CS</t>
  </si>
  <si>
    <t>07000465</t>
  </si>
  <si>
    <t>CFG TB VB ST 15ML BLU 500CS</t>
  </si>
  <si>
    <t>A45920</t>
  </si>
  <si>
    <t>ISOPROPYL ALCOHOL 70% VV 20L</t>
  </si>
  <si>
    <t>0877233</t>
  </si>
  <si>
    <t>TC PLATE 6 WELL BULK TRAY60CS</t>
  </si>
  <si>
    <t>07000124</t>
  </si>
  <si>
    <t>96W PLT PS FB CLR UNTRD 100/CS</t>
  </si>
  <si>
    <t>BW12604F12</t>
  </si>
  <si>
    <t>DMEM+GLUCOSE+GLUT;500ML 12PK</t>
  </si>
  <si>
    <t>101268</t>
  </si>
  <si>
    <t>TISSU CULT FLASK 175 CM2 40/CS</t>
  </si>
  <si>
    <t>BDB612833</t>
  </si>
  <si>
    <t>MS CD62L BUV737 MEL-14 50UG</t>
  </si>
  <si>
    <t>BDB612898</t>
  </si>
  <si>
    <t>MS CD8A BUV805 53-6.7 50UG</t>
  </si>
  <si>
    <t>BDB612952</t>
  </si>
  <si>
    <t>MS CD4 BUV496 GK1.5 50UG</t>
  </si>
  <si>
    <t>0877124</t>
  </si>
  <si>
    <t>INS COMPANION PLT 6-WELL 50/CS</t>
  </si>
  <si>
    <t>BAF485</t>
  </si>
  <si>
    <t>MIFN-G BIOT AFF PUR PAB 50 UG</t>
  </si>
  <si>
    <t>BP3991</t>
  </si>
  <si>
    <t>PBS PHOSPHATE BUFFER SALI 10X</t>
  </si>
  <si>
    <t>BW12614F</t>
  </si>
  <si>
    <t>DMEM+GLUC W/O GLUT; 500ML</t>
  </si>
  <si>
    <t>07000050</t>
  </si>
  <si>
    <t>384W PLT PPN VB CLR 100/CS</t>
  </si>
  <si>
    <t>BDB552868</t>
  </si>
  <si>
    <t>MS IGG2A KPA ITCL PE-CY7 0.1MG</t>
  </si>
  <si>
    <t>BDB562428</t>
  </si>
  <si>
    <t>HU CD8 BV421 MAB 100TST RPA-T8</t>
  </si>
  <si>
    <t>07000877</t>
  </si>
  <si>
    <t>384W PLT FB CLR ST CS100</t>
  </si>
  <si>
    <t>BDB555348</t>
  </si>
  <si>
    <t>HU CD4 PE-CY5 MAB 100TST RPA-T</t>
  </si>
  <si>
    <t>BDB555397</t>
  </si>
  <si>
    <t>HU CD14 FITC MAB 100TST M5E2</t>
  </si>
  <si>
    <t>BDB555802</t>
  </si>
  <si>
    <t>HU CD107A PE-CY5 MAB 100TST H4</t>
  </si>
  <si>
    <t>BDB555837</t>
  </si>
  <si>
    <t>HU CD134 FITC MAB 100TST ACT35</t>
  </si>
  <si>
    <t>2028EG200</t>
  </si>
  <si>
    <t>RMEGF CF 200 UG</t>
  </si>
  <si>
    <t>BW12702F12</t>
  </si>
  <si>
    <t>RPMI 1640 W/L-GLUT;500ML 12PK</t>
  </si>
  <si>
    <t>14222143</t>
  </si>
  <si>
    <t>MICROTUBE 0.6ML CLEAR 1000PK</t>
  </si>
  <si>
    <t>0720016</t>
  </si>
  <si>
    <t>12556008</t>
  </si>
  <si>
    <t>BIOLITE 96 WELL MULTIDISH 50CS</t>
  </si>
  <si>
    <t>0877126</t>
  </si>
  <si>
    <t>FT BTM OPAQUE 96 WELL 50/CS</t>
  </si>
  <si>
    <t>C29820</t>
  </si>
  <si>
    <t>CHLOROFORM CERTIFIED ACS 20L</t>
  </si>
  <si>
    <t>D374</t>
  </si>
  <si>
    <t>METHYLENE CHLOR CERT ACS 4L</t>
  </si>
  <si>
    <t>A4164</t>
  </si>
  <si>
    <t>2-PROPANOL CERTIFIED ACS 4L</t>
  </si>
  <si>
    <t>E1454</t>
  </si>
  <si>
    <t>ETHYL ACETATE CERT ACS 4L</t>
  </si>
  <si>
    <t>A4524</t>
  </si>
  <si>
    <t>METHANOL CERT ACS/HPLC 4L</t>
  </si>
  <si>
    <t>H3024</t>
  </si>
  <si>
    <t>HEXANE CERT ACS/HPLC 4L</t>
  </si>
  <si>
    <t>07200210</t>
  </si>
  <si>
    <t>TUBE DOLPHIN 2ML BULK 1000/CS</t>
  </si>
  <si>
    <t>BDB562985</t>
  </si>
  <si>
    <t>STAT1 (PY701) BV421 4A 50TST</t>
  </si>
  <si>
    <t>BDB565126</t>
  </si>
  <si>
    <t>MS IGG2A K ITCL APC-R700 100UG</t>
  </si>
  <si>
    <t>07210004</t>
  </si>
  <si>
    <t>COOLCELL LX, PINK 1/CS</t>
  </si>
  <si>
    <t>BDB550795</t>
  </si>
  <si>
    <t>MS IGG1 KPA PERCP-CY5.5 0.1MG</t>
  </si>
  <si>
    <t>BDB565393</t>
  </si>
  <si>
    <t>MS KLRG1 PE-CF594 2F1 50UG</t>
  </si>
  <si>
    <t>1366912</t>
  </si>
  <si>
    <t>TRANSF PIPET 6IN POLYE 500/CS</t>
  </si>
  <si>
    <t>07201590</t>
  </si>
  <si>
    <t>24WL PLATE NONTREATED100/CS</t>
  </si>
  <si>
    <t>07000236</t>
  </si>
  <si>
    <t>CELLVIEW 4WELL S SUSPN DSH 40C</t>
  </si>
  <si>
    <t>BDB558017</t>
  </si>
  <si>
    <t>HU CD274 PE-CY7 MAB 0.1MG MIH1</t>
  </si>
  <si>
    <t>BDB565452</t>
  </si>
  <si>
    <t>MS CD11C BV421 N418 100UG</t>
  </si>
  <si>
    <t>BDB555028</t>
  </si>
  <si>
    <t>CYTOFIX/CYTOPERM WITH GOLGIPLU</t>
  </si>
  <si>
    <t>BDB558099</t>
  </si>
  <si>
    <t>STAT3 (PS727) ALEXA 647 50TST</t>
  </si>
  <si>
    <t>BDB562933</t>
  </si>
  <si>
    <t>HU IL-17A BV421 N49-653 50TST</t>
  </si>
  <si>
    <t>BDB563331</t>
  </si>
  <si>
    <t>MS CD4 BV786 GK1.5 50UG</t>
  </si>
  <si>
    <t>BDB564108</t>
  </si>
  <si>
    <t>MS CD62L BV650 MEL-14 50UG</t>
  </si>
  <si>
    <t>BDB612912</t>
  </si>
  <si>
    <t>HU CD4 BUV563 SK3 100TST</t>
  </si>
  <si>
    <t>BDB557995</t>
  </si>
  <si>
    <t>HU IFN-GMA ALEXA 700 MAB 0.1MG</t>
  </si>
  <si>
    <t>1495948</t>
  </si>
  <si>
    <t>CAP POLYETHYLENE 12MM 2000/CS</t>
  </si>
  <si>
    <t>BDB556419</t>
  </si>
  <si>
    <t>ANNEXIN V RECOM FITC 200TST</t>
  </si>
  <si>
    <t>BW12611F</t>
  </si>
  <si>
    <t>EM+EBSS+GLUT; 500ML</t>
  </si>
  <si>
    <t>206IL010</t>
  </si>
  <si>
    <t>RHIL-6 10 UG</t>
  </si>
  <si>
    <t>0720011</t>
  </si>
  <si>
    <t>Scientific Supplies and Stockroom Services RFP - Financial Response Workbook</t>
  </si>
  <si>
    <t>Core List Items</t>
  </si>
  <si>
    <t>▪</t>
  </si>
  <si>
    <t>The following is a core list of 1,968 items purchased by the University during a recent twelve month timeframe.</t>
  </si>
  <si>
    <r>
      <t xml:space="preserve">Please enter proposed pricing for  </t>
    </r>
    <r>
      <rPr>
        <b/>
        <sz val="12"/>
        <color theme="1"/>
        <rFont val="Calibri"/>
        <family val="2"/>
        <scheme val="minor"/>
      </rPr>
      <t>Exact Match Products</t>
    </r>
    <r>
      <rPr>
        <sz val="12"/>
        <color theme="1"/>
        <rFont val="Calibri"/>
        <family val="2"/>
        <scheme val="minor"/>
      </rPr>
      <t xml:space="preserve"> in </t>
    </r>
    <r>
      <rPr>
        <b/>
        <sz val="12"/>
        <color theme="1"/>
        <rFont val="Calibri"/>
        <family val="2"/>
        <scheme val="minor"/>
      </rPr>
      <t>columns J through O</t>
    </r>
    <r>
      <rPr>
        <sz val="12"/>
        <color theme="1"/>
        <rFont val="Calibri"/>
        <family val="2"/>
        <scheme val="minor"/>
      </rPr>
      <t xml:space="preserve">. If the vender is unable to provide pricing for </t>
    </r>
    <r>
      <rPr>
        <b/>
        <sz val="12"/>
        <color theme="1"/>
        <rFont val="Calibri"/>
        <family val="2"/>
        <scheme val="minor"/>
      </rPr>
      <t>Exact Match items</t>
    </r>
    <r>
      <rPr>
        <sz val="12"/>
        <color theme="1"/>
        <rFont val="Calibri"/>
        <family val="2"/>
        <scheme val="minor"/>
      </rPr>
      <t xml:space="preserve">, or if the vendor can also provide better pricing through a technical equivalent item, please provide that information in the </t>
    </r>
    <r>
      <rPr>
        <b/>
        <sz val="12"/>
        <color theme="1"/>
        <rFont val="Calibri"/>
        <family val="2"/>
        <scheme val="minor"/>
      </rPr>
      <t xml:space="preserve">Technical Equivalent Product </t>
    </r>
    <r>
      <rPr>
        <sz val="12"/>
        <color theme="1"/>
        <rFont val="Calibri"/>
        <family val="2"/>
        <scheme val="minor"/>
      </rPr>
      <t xml:space="preserve">section, in </t>
    </r>
    <r>
      <rPr>
        <b/>
        <sz val="12"/>
        <color theme="1"/>
        <rFont val="Calibri"/>
        <family val="2"/>
        <scheme val="minor"/>
      </rPr>
      <t>columns P through W</t>
    </r>
    <r>
      <rPr>
        <sz val="12"/>
        <color theme="1"/>
        <rFont val="Calibri"/>
        <family val="2"/>
        <scheme val="minor"/>
      </rPr>
      <t xml:space="preserve">. </t>
    </r>
  </si>
  <si>
    <t>Exact Match Products</t>
  </si>
  <si>
    <t>Technical Equivalent Products</t>
  </si>
  <si>
    <t>Core Item No.</t>
  </si>
  <si>
    <t>Category</t>
  </si>
  <si>
    <t>Manufacturer Item #</t>
  </si>
  <si>
    <t>Manufacturer Name</t>
  </si>
  <si>
    <t>Item 
Description</t>
  </si>
  <si>
    <t>UOM</t>
  </si>
  <si>
    <t>Estimated Annual Usage</t>
  </si>
  <si>
    <t>Vendor Item #</t>
  </si>
  <si>
    <t>Vendor Product Category</t>
  </si>
  <si>
    <t>Vendor Product Subcategory</t>
  </si>
  <si>
    <t>How Many Each in UOM</t>
  </si>
  <si>
    <t>Unit List Price (MSRP)</t>
  </si>
  <si>
    <t>Proposed Pitt Unit Net Price</t>
  </si>
  <si>
    <t>Product Substituted (Y/N)</t>
  </si>
  <si>
    <t>Substitute Product Vendor Item Number</t>
  </si>
  <si>
    <t>Substitute Product Mfr. Item #</t>
  </si>
  <si>
    <t>Substitute Product Mfr. Name</t>
  </si>
  <si>
    <t>Substitute Product UOM</t>
  </si>
  <si>
    <t>Substitute Product Unit List Price (MSRP)</t>
  </si>
  <si>
    <t>Substitute product Proposed Pitt Unit Net Price</t>
  </si>
  <si>
    <t>CENTRIFUGE TUBES</t>
  </si>
  <si>
    <t>CFT620500</t>
  </si>
  <si>
    <t>VWR INTERNATIONAL</t>
  </si>
  <si>
    <t>VWR TUBE PP ST GRD 50ML CS500</t>
  </si>
  <si>
    <t>362305</t>
  </si>
  <si>
    <t>BECKMAN COULTER</t>
  </si>
  <si>
    <t>TUBE THICKWALL POLYCARBONATE 3 ML BX50</t>
  </si>
  <si>
    <t>BX</t>
  </si>
  <si>
    <t>3136-345-306</t>
  </si>
  <si>
    <t>VWR TUBE CENT 15ML FC B CS500</t>
  </si>
  <si>
    <t>1260-00-210IS</t>
  </si>
  <si>
    <t>GENEMATE</t>
  </si>
  <si>
    <t>TUBE MICROCENTRIFUG GRAD CLR 1.7ML BX500</t>
  </si>
  <si>
    <t>3186-345-306</t>
  </si>
  <si>
    <t>VWR TUBE CENT 50ML FC B CS500</t>
  </si>
  <si>
    <t>CFT118500</t>
  </si>
  <si>
    <t>VWR TUBE CENT 50ML FC R CS500</t>
  </si>
  <si>
    <t>CFT736150</t>
  </si>
  <si>
    <t>VWR TUBE PP NS GRD 15ML CS500</t>
  </si>
  <si>
    <t>CFT114150</t>
  </si>
  <si>
    <t>VWR TUBE CENTRIFUGE 15ML CS500</t>
  </si>
  <si>
    <t>CHEMICALS</t>
  </si>
  <si>
    <t>CHROMATOGRAPHY</t>
  </si>
  <si>
    <t>CLEANING AND JANITORIAL SUPPLIES</t>
  </si>
  <si>
    <t>74491WC</t>
  </si>
  <si>
    <t>NATIONAL PACKAGING SERVICES CORPORATION</t>
  </si>
  <si>
    <t>SANITIZING WIPE KIT WITH REFIL</t>
  </si>
  <si>
    <t>33570</t>
  </si>
  <si>
    <t>KIMBERLY CLARK AWAY FROM HOME DIVISION</t>
  </si>
  <si>
    <t>94400WC</t>
  </si>
  <si>
    <t>SANITIZING WIPE KIT</t>
  </si>
  <si>
    <t>21221</t>
  </si>
  <si>
    <t>CONTEC INC</t>
  </si>
  <si>
    <t>PREEMPT RTU 6X7 WIPE CS1920</t>
  </si>
  <si>
    <t>34256</t>
  </si>
  <si>
    <t>TX1051</t>
  </si>
  <si>
    <t>ITW TEXWIPE COMPANY</t>
  </si>
  <si>
    <t>WIPE POLYSAT 9INX 11IN 50PK</t>
  </si>
  <si>
    <t>34155</t>
  </si>
  <si>
    <t>131000</t>
  </si>
  <si>
    <t>ASEPTIC CONTROL PRODUCTS</t>
  </si>
  <si>
    <t>34120</t>
  </si>
  <si>
    <t>131024</t>
  </si>
  <si>
    <t>7000001938</t>
  </si>
  <si>
    <t>THREE M COMPANY</t>
  </si>
  <si>
    <t>REC74983</t>
  </si>
  <si>
    <t>ANDWIN SCIENTIFIC</t>
  </si>
  <si>
    <t>LYSOL DISINFECTANT 4GAL/CS</t>
  </si>
  <si>
    <t>34133</t>
  </si>
  <si>
    <t>646108</t>
  </si>
  <si>
    <t>STERIS CORPORATION</t>
  </si>
  <si>
    <t>DISINFECT VESPHENE IISE 1GAL</t>
  </si>
  <si>
    <t>COMPLEMENTARY DEOXYRIBONUCLEIC ACID CDNA SYNTHESIS KITS</t>
  </si>
  <si>
    <t>D4008</t>
  </si>
  <si>
    <t>ZYMO RESEARCH</t>
  </si>
  <si>
    <t>KIT ZYMOCLEAN GEL DNA RECOVERY 200PREPS</t>
  </si>
  <si>
    <t>R2052</t>
  </si>
  <si>
    <t>RNA KIT DIRECT-ZOL 200PREPS PURIFICATION</t>
  </si>
  <si>
    <t>COMPOUNDS AND MIXTURES</t>
  </si>
  <si>
    <t>PK4002</t>
  </si>
  <si>
    <t>VECTOR LABORATORIES</t>
  </si>
  <si>
    <t>VECTASTAIN ANTI-MOUSE HRP ABC</t>
  </si>
  <si>
    <t>017000121</t>
  </si>
  <si>
    <t>JACKSON IMMUNO RESEARCH LABS</t>
  </si>
  <si>
    <t>NORMAL DONKEY SERUM 10ML</t>
  </si>
  <si>
    <t>IM3291U</t>
  </si>
  <si>
    <t>CD159A PE ANTIBODY</t>
  </si>
  <si>
    <t>SH30910.03</t>
  </si>
  <si>
    <t>GLOBAL LIFE SCIENCES SOLUTIONS USA LLC</t>
  </si>
  <si>
    <t>USDA TESTED SERUM; 500 ML</t>
  </si>
  <si>
    <t>BA20001.5</t>
  </si>
  <si>
    <t>HORSE ANTI-MOUSE IGG, BIOTIN</t>
  </si>
  <si>
    <t>S12450</t>
  </si>
  <si>
    <t>R &amp; D SYSTEMS INC</t>
  </si>
  <si>
    <t>FETAL BOVINE SERUM   OPTIMA</t>
  </si>
  <si>
    <t>FLBP1600100</t>
  </si>
  <si>
    <t>THERMO SCI FAIRLAWN CHEMICALS</t>
  </si>
  <si>
    <t>005000121</t>
  </si>
  <si>
    <t>NORMAL GOAT SERUM 10ML</t>
  </si>
  <si>
    <t>11452D</t>
  </si>
  <si>
    <t>LIFE TECHNOLOGIES</t>
  </si>
  <si>
    <t>DYNABEADS MOUSE T-ACT CD3 CD28</t>
  </si>
  <si>
    <t>53577382</t>
  </si>
  <si>
    <t>ANTI-MOUSE/RAT FOXP3 ALEXA FLU</t>
  </si>
  <si>
    <t>HK21001</t>
  </si>
  <si>
    <t>HYCULT BIOTECH INC</t>
  </si>
  <si>
    <t>MPO MOUSE ELISA KIT HYCULT BIO</t>
  </si>
  <si>
    <t>R96025</t>
  </si>
  <si>
    <t>ANTI-V5 ANTIBODY</t>
  </si>
  <si>
    <t>NA9311ML</t>
  </si>
  <si>
    <t>16030074</t>
  </si>
  <si>
    <t>DONOR BOVINE SERUM</t>
  </si>
  <si>
    <t>CRYOGENIC TUBES</t>
  </si>
  <si>
    <t>6122-S0-350IS</t>
  </si>
  <si>
    <t>CRYOTUBE INT THREAD STARGRIP 1.8ML BX50</t>
  </si>
  <si>
    <t>T310-2AVW</t>
  </si>
  <si>
    <t>VWRCRYVIL 2MLSS EXT THRD W WSHR CS1000</t>
  </si>
  <si>
    <t>T301-2VW</t>
  </si>
  <si>
    <t>VWR CRYOVIAL 2.0ML SS INT THRD+RED ORING</t>
  </si>
  <si>
    <t>CULTURES AND FLUIDS</t>
  </si>
  <si>
    <t>1300-500H</t>
  </si>
  <si>
    <t>VWR</t>
  </si>
  <si>
    <t>#6Q8031434892-000010#FBS SELECT GRADE USDA APRVD ORG 500ML HI</t>
  </si>
  <si>
    <t>1500-500</t>
  </si>
  <si>
    <t>#6Q8031606925-000010#FETAL BOVINE SERUM PREMIUM GRADE 500ML</t>
  </si>
  <si>
    <t>ENZYMES</t>
  </si>
  <si>
    <t>IB05402</t>
  </si>
  <si>
    <t>IBI SCIENTIFIC</t>
  </si>
  <si>
    <t>PROTEINASE K 200 MG SIZE</t>
  </si>
  <si>
    <t>EQUIPMENT AND INSTRUMENTS</t>
  </si>
  <si>
    <t>FILTER TIP PIPETTE TIPS</t>
  </si>
  <si>
    <t>BT1250</t>
  </si>
  <si>
    <t>BIOTIX INC - NEPTUNE</t>
  </si>
  <si>
    <t>TIP NEPT F LR S R 1250UL PK768</t>
  </si>
  <si>
    <t>GENERAL PURPOSE REFRIGERATORS OR REFRIGERATOR FREEZERS</t>
  </si>
  <si>
    <t>HCUCFS0430</t>
  </si>
  <si>
    <t>#6Q8031513112-000010#VWR FREEZER UNDERCOUNTER FS S -30C 4.2CF</t>
  </si>
  <si>
    <t>GLASS, PLASTIC, AND LIQUID HANDLING</t>
  </si>
  <si>
    <t>KITS FOR MESSENGER RIBONUCLEIC ACID MRNA QUANTITATION BY POLYMERASE CHAIN REACTION PCR</t>
  </si>
  <si>
    <t>95054-500</t>
  </si>
  <si>
    <t>QUANTABIO</t>
  </si>
  <si>
    <t>PERFECTA SYBRSUPERMIX 500X50 UL RXN</t>
  </si>
  <si>
    <t>95048-100</t>
  </si>
  <si>
    <t>KIT CDNA SUPERMIX QSCRIPT 100REACTION</t>
  </si>
  <si>
    <t>95136-04K</t>
  </si>
  <si>
    <t>ACCUSTART II GELTRACKSUP 4000R</t>
  </si>
  <si>
    <t>95073-012</t>
  </si>
  <si>
    <t>KIT GREEN FASTMIX PERFECTA-ROX 1250RXN</t>
  </si>
  <si>
    <t>95134-500</t>
  </si>
  <si>
    <t>QSCRIPT XLT 1-ST TM L-ROX 500R</t>
  </si>
  <si>
    <t>95051-500</t>
  </si>
  <si>
    <t>KIT QPCR SUPERMIX PERFECTA-ROX 500RXN</t>
  </si>
  <si>
    <t>LAB APPLIANCES</t>
  </si>
  <si>
    <t>LAB CONSUMABLES</t>
  </si>
  <si>
    <t>LABORATORY AND SCIENTIFIC EQUIPMENT</t>
  </si>
  <si>
    <t>3807</t>
  </si>
  <si>
    <t>VWR VIAL DROSOPHILA NARROW PP 25 X 95MM</t>
  </si>
  <si>
    <t>3815</t>
  </si>
  <si>
    <t>VWR VIAL DROSOPHILA NARW BULK PS 25X95MM</t>
  </si>
  <si>
    <t>56874</t>
  </si>
  <si>
    <t>THERAPAK, LLC</t>
  </si>
  <si>
    <t>IATA-EHS-AMB SHIPPER CS16</t>
  </si>
  <si>
    <t>LC210-02</t>
  </si>
  <si>
    <t>ELGA</t>
  </si>
  <si>
    <t>#6Q8031562341-000040#UV LAMP FLEX 2 3</t>
  </si>
  <si>
    <t>A47532</t>
  </si>
  <si>
    <t>TAQMAN 2019NCOV ASSAY KIT V1</t>
  </si>
  <si>
    <t>A1435101</t>
  </si>
  <si>
    <t>EXPI293 EXPRESSION MEDIUM</t>
  </si>
  <si>
    <t>11668019</t>
  </si>
  <si>
    <t>LIPOFECTAMINE 2000 REAGENT</t>
  </si>
  <si>
    <t>15596018</t>
  </si>
  <si>
    <t>TRIZOL REAGENT</t>
  </si>
  <si>
    <t>398301</t>
  </si>
  <si>
    <t>THERMO SCI ASHEVILLE</t>
  </si>
  <si>
    <t>398302</t>
  </si>
  <si>
    <t>377267</t>
  </si>
  <si>
    <t>THERMO SCI ROCHESTER</t>
  </si>
  <si>
    <t>11965118</t>
  </si>
  <si>
    <t>DMEM</t>
  </si>
  <si>
    <t>10569044</t>
  </si>
  <si>
    <t>210102</t>
  </si>
  <si>
    <t>BIOLIFE SOLUTIONS INC</t>
  </si>
  <si>
    <t>CRYOSTOR CS10 100ML BOTTLE</t>
  </si>
  <si>
    <t>11995073</t>
  </si>
  <si>
    <t>50001020</t>
  </si>
  <si>
    <t>10966034</t>
  </si>
  <si>
    <t>PLATINUM TAQ DNA POLYMERASE</t>
  </si>
  <si>
    <t>B23317</t>
  </si>
  <si>
    <t>SPRI SELECT REAGENT  5ML</t>
  </si>
  <si>
    <t>37527X3</t>
  </si>
  <si>
    <t>THERMO SCI PIERCE BIOTECH</t>
  </si>
  <si>
    <t>LABORATORY CENTRIFUGE ACCESSORIES</t>
  </si>
  <si>
    <t>1102-VWR</t>
  </si>
  <si>
    <t>#6Q8031417974-001370#VWR LAB FILTRATION 500ML ASSEMBLY CS12</t>
  </si>
  <si>
    <t>FPE204500</t>
  </si>
  <si>
    <t>FILTR UNT 500ML PES 0.2UM ST CS12</t>
  </si>
  <si>
    <t>1103-VWR</t>
  </si>
  <si>
    <t>#6Q8031461384-000940#VWR LAB FILTRATIN 1000ML ASSEMBLY CS12</t>
  </si>
  <si>
    <t>LABORATORY COOLING EQUIPMENT ACCESSORIES</t>
  </si>
  <si>
    <t>780-R-542-81</t>
  </si>
  <si>
    <t>STIRLING ULTRACOLD</t>
  </si>
  <si>
    <t>#6Q8031410869-000060#SIDE ACCESS RACK 2IN BOXES AND DIVIDERS</t>
  </si>
  <si>
    <t>LABORATORY STANDS AND RACKS AND TRAYS</t>
  </si>
  <si>
    <t>UFD-452-S</t>
  </si>
  <si>
    <t>VWR RACK UPRT FREEZER SS 4X5 F 2INCH BOX</t>
  </si>
  <si>
    <t>HS2862HV</t>
  </si>
  <si>
    <t>#6Q8031568590-000010#VWR FREEZER RACK HORIZ 4-SHEL</t>
  </si>
  <si>
    <t>LABORATORY SUPPLIES AND FIXTURES</t>
  </si>
  <si>
    <t>762165</t>
  </si>
  <si>
    <t>BD VACUTAINER LABWARE MEDICAL</t>
  </si>
  <si>
    <t>PAXGENE BLD RNA TUBE 100CS  RX</t>
  </si>
  <si>
    <t>352350</t>
  </si>
  <si>
    <t>CORNING LIFE SCIENCES DL</t>
  </si>
  <si>
    <t>353003</t>
  </si>
  <si>
    <t>431031</t>
  </si>
  <si>
    <t>CORNING LIFE SCIENCES PLASTIC</t>
  </si>
  <si>
    <t>3506</t>
  </si>
  <si>
    <t>352235</t>
  </si>
  <si>
    <t>R1101</t>
  </si>
  <si>
    <t>DNA/RNA SHIELD FECAL COLLECTION TUBE, ZYMO RESEARCH - R1101, 10 PACK, DNA/RNA SHIELD FECAL COLLECTION TUBE</t>
  </si>
  <si>
    <t>353025</t>
  </si>
  <si>
    <t>431032</t>
  </si>
  <si>
    <t>431030</t>
  </si>
  <si>
    <t>353046</t>
  </si>
  <si>
    <t>353072</t>
  </si>
  <si>
    <t>357525</t>
  </si>
  <si>
    <t>LABORATORY WASH BOTTLES</t>
  </si>
  <si>
    <t>BGC0030SB</t>
  </si>
  <si>
    <t>VWR BOTTLE PETG STER 30ML PK24</t>
  </si>
  <si>
    <t>LIFE SCIENCE AND CLINICAL RESEARCH</t>
  </si>
  <si>
    <t>MANUAL SINGLE CHANNEL AIR DISPLACEMENT PIPETTERS</t>
  </si>
  <si>
    <t>P3925-SKC4-VWR</t>
  </si>
  <si>
    <t>#6Q8031480152-000290#VWR KIT ERG HI PERFM 10  20  200  1000UL</t>
  </si>
  <si>
    <t>MEDICAL APPAREL AND TEXTILES</t>
  </si>
  <si>
    <t>12897001</t>
  </si>
  <si>
    <t>ECO PARK S PTE LTD</t>
  </si>
  <si>
    <t>21 INCH PLEATED BOUFFANT CAPS</t>
  </si>
  <si>
    <t>TY127SWH2X002500</t>
  </si>
  <si>
    <t>DUPONT PERSONAL PROTECTION</t>
  </si>
  <si>
    <t>CVL TYVK HD ELS WA 2X 25/CS</t>
  </si>
  <si>
    <t>TY120SWHMD002500</t>
  </si>
  <si>
    <t>CVL TYVEK ZPR FRONT M 25/CS</t>
  </si>
  <si>
    <t>12896001</t>
  </si>
  <si>
    <t>DISPOSABLE SHOECOVER</t>
  </si>
  <si>
    <t>TY127SWHMD002500</t>
  </si>
  <si>
    <t>CVL TYVK HD ELS WA M 25/CS</t>
  </si>
  <si>
    <t>TY125SWHXL002500</t>
  </si>
  <si>
    <t>CVRL TYVK ZPR ELS WA XL 25/CS</t>
  </si>
  <si>
    <t>SCR200XL</t>
  </si>
  <si>
    <t>CT INTERNATIONAL</t>
  </si>
  <si>
    <t>TY125SWHLG002500</t>
  </si>
  <si>
    <t>CVRL TYVK ZPR ELS WA L 25/CS</t>
  </si>
  <si>
    <t>MICROCENTRIFUGES</t>
  </si>
  <si>
    <t>C0803-VWR</t>
  </si>
  <si>
    <t>#6Q8031526501-000030#CENTRIFUGE VWR MINI 110V QUICK SPINDOWN</t>
  </si>
  <si>
    <t>MICROSCOPE SLIDES</t>
  </si>
  <si>
    <t>3800050CL</t>
  </si>
  <si>
    <t>LEICA BIOSYSTEMS</t>
  </si>
  <si>
    <t>X&amp;#X2010;TRA&amp;REG; SLIDES, LEICA - 3800050CL, X-TRA&amp;REG; CLIPPED CORNER SLIDES</t>
  </si>
  <si>
    <t>4951PLUS-601640</t>
  </si>
  <si>
    <t>VWR SLIDE SPRFRST 25X75MM PK72</t>
  </si>
  <si>
    <t>MICROSCOPE TUBES</t>
  </si>
  <si>
    <t>3240-00-212IS</t>
  </si>
  <si>
    <t>PCR TUBE SNAP STRIP NATURAL 0.2ML BX120</t>
  </si>
  <si>
    <t>CFT471020</t>
  </si>
  <si>
    <t>VWR TUBE MICRO 2.0 ST PK500</t>
  </si>
  <si>
    <t>3298</t>
  </si>
  <si>
    <t>VWR TUBE MICROCENT NATURAL 1.7 ML PK500</t>
  </si>
  <si>
    <t>CFT473005</t>
  </si>
  <si>
    <t>VWR TUBE MICRO 0.5 SK ST PK500</t>
  </si>
  <si>
    <t>MICROTUBES</t>
  </si>
  <si>
    <t>3247-09-210IS</t>
  </si>
  <si>
    <t>SCIENTIFIC SPECIALTIES, INC.</t>
  </si>
  <si>
    <t>GENEMATE ULTRAFLUX&amp;REG; I, 8-STRIP STANDARD PCR TUBES WITH INDIVIDUALLY ATTACHED, OPTICALLY-CLEAR FLAT CAPS - 3247-09-210IS, 8-STRIP 0.2 ML TUBES</t>
  </si>
  <si>
    <t>3247-00-210IS</t>
  </si>
  <si>
    <t>GENEMATE ULTRAFLUX&amp;REG; I, 8-STRIP STANDARD PCR TUBES WITH INDIVIDUALLY ATTACHED, OPTICALLY-CLEAR FLAT CAPS - 3247-00-210IS, 8-STRIP 0.2 ML TUBES</t>
  </si>
  <si>
    <t>NUCLEIC ACID PURIFICATION KITS</t>
  </si>
  <si>
    <t>95091-025</t>
  </si>
  <si>
    <t>EXTRACTA&amp;TRADE; DNA PREP FOR PCR, QUANTABIO - 95091-025, 25 ML, EXTRACTA&amp;TRADE; DNA PREP FOR PCR</t>
  </si>
  <si>
    <t>D4200</t>
  </si>
  <si>
    <t>ZYMOPURE II&amp;TRADE; PLASMID KITS, ZYMO RESEARCH - D4200, ZYMOPURE&amp;TRADE; II PLASMID MIDIPREP KIT</t>
  </si>
  <si>
    <t>PCR-RELATED KITS</t>
  </si>
  <si>
    <t>95048-500</t>
  </si>
  <si>
    <t>QSCRIPT&amp;TRADE; CDNA SUPERMIX, QUANTABIO - 95048-500</t>
  </si>
  <si>
    <t>95107-100</t>
  </si>
  <si>
    <t>QSCRIPT&amp;TRADE; MICRORNA CDNA SYNTHESIS KIT, QUANTABIO - 95107-100</t>
  </si>
  <si>
    <t>95136-500</t>
  </si>
  <si>
    <t>ACCUSTART&amp;TRADE; II GELTRACK PCR SUPERMIX, QUANTABIO - 95136-500</t>
  </si>
  <si>
    <t>95161-100</t>
  </si>
  <si>
    <t>QSCRIPT&amp;TRADE; XLT CDNA SUPERMIX, QUANTABIO - 95161-100, QSCRIPT&amp;TRADE; XLT CDNA SUPERMIX</t>
  </si>
  <si>
    <t>95072-012</t>
  </si>
  <si>
    <t>PERFECTA&amp;REG; SYBR&amp;REG; GREEN FASTMIX&amp;REG; REACTION MIXES, QUANTABIO - 95072-012</t>
  </si>
  <si>
    <t>2302830</t>
  </si>
  <si>
    <t>PHASE LOCK GEL&amp;TRADE;, QUANTABIO - 2302830, PHASE LOCK GEL HEAVY</t>
  </si>
  <si>
    <t>95118-012</t>
  </si>
  <si>
    <t>PERFECTA&amp;REG; QPCR FASTMIX&amp;REG; II , QUANTABIO - 95118-012</t>
  </si>
  <si>
    <t>PERSONAL SAFETY AND PROTECTION</t>
  </si>
  <si>
    <t>12888001</t>
  </si>
  <si>
    <t>3-PLY BLUE FACEMASK W EARLOOPS</t>
  </si>
  <si>
    <t>12888204</t>
  </si>
  <si>
    <t>THERMO FISHER SCIENTIFIC (CHINA) CO LTD</t>
  </si>
  <si>
    <t>FACE SHIELD, DISPOSABLE</t>
  </si>
  <si>
    <t>53358</t>
  </si>
  <si>
    <t>KIMBERLY CLARK CORPORATION</t>
  </si>
  <si>
    <t>WHITE RESPIRATOR WITH POUCH</t>
  </si>
  <si>
    <t>H75</t>
  </si>
  <si>
    <t>KERKAU MANUFACTURING</t>
  </si>
  <si>
    <t>GOGGLE SANITIZER -40</t>
  </si>
  <si>
    <t>AT7511</t>
  </si>
  <si>
    <t>CARDINAL HEALTH CORP</t>
  </si>
  <si>
    <t>ALPHAPROTECH</t>
  </si>
  <si>
    <t>FULL FACE SHIELD HOOK/LOOP CLS</t>
  </si>
  <si>
    <t>7100086942</t>
  </si>
  <si>
    <t>4505</t>
  </si>
  <si>
    <t>BERKLEY MEDICAL RESOURCES INC</t>
  </si>
  <si>
    <t>7000052787</t>
  </si>
  <si>
    <t>63550001</t>
  </si>
  <si>
    <t>SHIELD FACE PE/PC</t>
  </si>
  <si>
    <t>4505B</t>
  </si>
  <si>
    <t>SPLASH SHIELD INC</t>
  </si>
  <si>
    <t>FACE SHIELD DISPOSABLE 24/PK</t>
  </si>
  <si>
    <t>BL 5005</t>
  </si>
  <si>
    <t>171AFR</t>
  </si>
  <si>
    <t>OBERON COMPANY</t>
  </si>
  <si>
    <t>FACESHIELD UV 405 NM CLR/ANTIF</t>
  </si>
  <si>
    <t>251650020</t>
  </si>
  <si>
    <t>PROTECTIVE INDUSTRIAL PRODUCTS INC</t>
  </si>
  <si>
    <t>GOGGLE REACTN CLR ELSTC STRP</t>
  </si>
  <si>
    <t>PETRI PLATES OR DISHES</t>
  </si>
  <si>
    <t>3525</t>
  </si>
  <si>
    <t>VWR PETRI DISH 150X15MM CS100</t>
  </si>
  <si>
    <t>3516</t>
  </si>
  <si>
    <t>VWR PETRI DISH 100X15MM CS500</t>
  </si>
  <si>
    <t>3561</t>
  </si>
  <si>
    <t>PIPET TIPS</t>
  </si>
  <si>
    <t>76322-132</t>
  </si>
  <si>
    <t>UNIVERSAL AEROSOL FILTER PIPET TIPS</t>
  </si>
  <si>
    <t>76322-154</t>
  </si>
  <si>
    <t>76323-394</t>
  </si>
  <si>
    <t>UNIVERSAL LOW RETENTION PIPET TIP RELOADS</t>
  </si>
  <si>
    <t>987925</t>
  </si>
  <si>
    <t>BIOMEK&amp;REG; PIPETTE TIPS FOR BIOMEK LIQUID HANDLERS, BECKMAN COULTER&amp;REG; - 987925, BIOMEK&amp;REG; SPAN-8 P1000 CONDUCTIVE TIPS, WITH BARRIER</t>
  </si>
  <si>
    <t>76322-144</t>
  </si>
  <si>
    <t>UNIVERSAL LOW RETENTION PIPET TIPS</t>
  </si>
  <si>
    <t>76323-404</t>
  </si>
  <si>
    <t>RESERVOIRS</t>
  </si>
  <si>
    <t>89094-662</t>
  </si>
  <si>
    <t>VWR BASIN PS 25ML ST CS200</t>
  </si>
  <si>
    <t>SAFETY</t>
  </si>
  <si>
    <t>SEROLOGICAL PIPETS</t>
  </si>
  <si>
    <t>89130-898</t>
  </si>
  <si>
    <t>DISPOSABLE SEROLOGICAL PIPETS, POLYSTYRENE, STERILE, PLUGGED, 10 ML</t>
  </si>
  <si>
    <t>SEROLOGICAL PIPETTES</t>
  </si>
  <si>
    <t>4038</t>
  </si>
  <si>
    <t>VWR PIPETTE SERO 10ML PR CS200</t>
  </si>
  <si>
    <t>4039</t>
  </si>
  <si>
    <t>VWR PIPETTE SERO 25ML PR CS200</t>
  </si>
  <si>
    <t>4037</t>
  </si>
  <si>
    <t>VWR PIPETTE SERO 5ML PR CS200</t>
  </si>
  <si>
    <t>4040</t>
  </si>
  <si>
    <t>VWR PIPETTE SERO 50ML PR CS100</t>
  </si>
  <si>
    <t>4047</t>
  </si>
  <si>
    <t>VWR PIPETTE SERO B 10ML CS500</t>
  </si>
  <si>
    <t>SERVICES</t>
  </si>
  <si>
    <t>STORAGE RACKS OR SHELVES</t>
  </si>
  <si>
    <t>89214-752</t>
  </si>
  <si>
    <t>CRYOGENIC FIBERBOARD FREEZER BOX, 2 IN. CRYOGENIC BOX, WITH DRAIN SLOTS, WITH GRIDS, 81 CELL DIVIDER</t>
  </si>
  <si>
    <t>TISSUE CULTURE FLASKS</t>
  </si>
  <si>
    <t>TCP001096</t>
  </si>
  <si>
    <t>VWR 96 WELL CULTURE PLATE NON-TREATED ST</t>
  </si>
  <si>
    <t>TRANSFECTION REAGENTS AND KITS</t>
  </si>
  <si>
    <t>114-15</t>
  </si>
  <si>
    <t>POLYPLUS TRANSFECTION SA</t>
  </si>
  <si>
    <t>JETPRIME&amp;REG;, DNA AND SIRNA TRANSFECTION REAGENT, POLYPLUS-TRANSFECTION&amp;REG; - 114-15, 1.5 ML, JETPRIME&amp;REG;, DNA AND SIRNA TRANSFECTION REAGENT</t>
  </si>
  <si>
    <t>TRANSFER PIPETS</t>
  </si>
  <si>
    <t>414004-265</t>
  </si>
  <si>
    <t>DISPOSABLE ASPIRATING PIPETS, POLYSTYRENE, STERILE, 2 ML</t>
  </si>
  <si>
    <t>UNIVERSAL PIPETTE TIPS</t>
  </si>
  <si>
    <t>76322-134</t>
  </si>
  <si>
    <t>VWR PIPET TIP UNIV FLTR ST 20UL PACK 960</t>
  </si>
  <si>
    <t>76323-390</t>
  </si>
  <si>
    <t>#6Q8031411795-000010#VWR PIPET TIP UNIV RELOAD 200UL PACK960</t>
  </si>
  <si>
    <t>76322-150</t>
  </si>
  <si>
    <t>#6Q8031462579-000050#VWR PIPET TIP FLTR ST 200UL PACK960</t>
  </si>
  <si>
    <t>76322-156</t>
  </si>
  <si>
    <t>VWR PIPET TIP FLTR ST 1250UL PACK960</t>
  </si>
  <si>
    <t>76322-516</t>
  </si>
  <si>
    <t>VWR PIPET TIP UNIV CLR ST 200UL PK960</t>
  </si>
  <si>
    <t>76322-152</t>
  </si>
  <si>
    <t>VWR PIPET TIP FLTR LR ST 300UL PK 960</t>
  </si>
  <si>
    <t>76322-514</t>
  </si>
  <si>
    <t>VWRPIPET TIPXL UNIV LR 0.5-10UL PK 960</t>
  </si>
  <si>
    <t>76322-528</t>
  </si>
  <si>
    <t>#6Q8031461384-000010#VWR PIPET TIP RKD FLTR LR ST 10 UL PK960</t>
  </si>
  <si>
    <t>76323-456</t>
  </si>
  <si>
    <t>#6Q8031411795-000020#VWR PIPET TIP RELOAD NS 1250 UL PK960</t>
  </si>
  <si>
    <t>76322-512</t>
  </si>
  <si>
    <t>VWR PIPET TIP RKD CLR LR ST 10UL PK960</t>
  </si>
  <si>
    <t>76323-454</t>
  </si>
  <si>
    <t>VWR PIPET TIP RELOAD NS 1000UL PK 960</t>
  </si>
  <si>
    <t>76323-388</t>
  </si>
  <si>
    <t>VWR PIPET TIP XL RELOAD NS 10UL PACK960</t>
  </si>
  <si>
    <t>76323-400</t>
  </si>
  <si>
    <t>VWR PIPET TIP UNIV RELOAD 200UL PK960</t>
  </si>
  <si>
    <t>76323-936</t>
  </si>
  <si>
    <t>#6Q8031504041-000010#VWR PIPET TIP CLEAR NONST 20UL PK960</t>
  </si>
  <si>
    <t>76322-148</t>
  </si>
  <si>
    <t>VWR PIPET TIP UNIV CLR NS 300UL PK960</t>
  </si>
  <si>
    <t>76322-140</t>
  </si>
  <si>
    <t>VWR PIPET TIP RKD CLR LR NS 10 UL PK960</t>
  </si>
  <si>
    <t>76327-214</t>
  </si>
  <si>
    <t>VWR PIPET TIP RKD FLTR LR ST 2UL PK 960</t>
  </si>
  <si>
    <t>76322-520</t>
  </si>
  <si>
    <t>VWR PIPET TIP UNIV CLR LR 300UL PK960</t>
  </si>
  <si>
    <t>VIEWING AND OBSERVING INSTRUMENTS AND ACCESSORIES</t>
  </si>
  <si>
    <t>1100200500511</t>
  </si>
  <si>
    <t>#6Q8031480152-000010#VWR ZOOM BINOCULAR</t>
  </si>
  <si>
    <t>Manufacturer Rebate Items</t>
  </si>
  <si>
    <t>The following is a core list of manufacturer rebate items purchased by the University during a recent twelve month timeframe.</t>
  </si>
  <si>
    <t>Please confirm, if awarded, you have the ability to distribute these items to the University at the University set price in column I.</t>
  </si>
  <si>
    <t>Confirm if Contractor Can Provide (Y/N)</t>
  </si>
  <si>
    <t>Gloves</t>
  </si>
  <si>
    <t>The following is a core list of 106 gloves purchased by the University during a recent twelve month timeframe. The University purchases approximately $1M annually in gloves.</t>
  </si>
  <si>
    <r>
      <t xml:space="preserve">Please note that for consistency in pricing, the University has converted all purchases to a Case unit of measure. </t>
    </r>
    <r>
      <rPr>
        <b/>
        <sz val="12"/>
        <color theme="1"/>
        <rFont val="Calibri"/>
        <family val="2"/>
        <scheme val="minor"/>
      </rPr>
      <t xml:space="preserve"> Please be sure to quote each item in Case pricing</t>
    </r>
    <r>
      <rPr>
        <sz val="12"/>
        <color theme="1"/>
        <rFont val="Calibri"/>
        <family val="2"/>
        <scheme val="minor"/>
      </rPr>
      <t>.</t>
    </r>
  </si>
  <si>
    <r>
      <t xml:space="preserve">Please enter proposed pricing for  </t>
    </r>
    <r>
      <rPr>
        <b/>
        <sz val="12"/>
        <color theme="1"/>
        <rFont val="Calibri"/>
        <family val="2"/>
        <scheme val="minor"/>
      </rPr>
      <t>Exact Match Products</t>
    </r>
    <r>
      <rPr>
        <sz val="12"/>
        <color theme="1"/>
        <rFont val="Calibri"/>
        <family val="2"/>
        <scheme val="minor"/>
      </rPr>
      <t xml:space="preserve"> in </t>
    </r>
    <r>
      <rPr>
        <b/>
        <sz val="12"/>
        <color theme="1"/>
        <rFont val="Calibri"/>
        <family val="2"/>
        <scheme val="minor"/>
      </rPr>
      <t>columns I through N</t>
    </r>
    <r>
      <rPr>
        <sz val="12"/>
        <color theme="1"/>
        <rFont val="Calibri"/>
        <family val="2"/>
        <scheme val="minor"/>
      </rPr>
      <t xml:space="preserve">. If the vender is unable to provide pricing for </t>
    </r>
    <r>
      <rPr>
        <b/>
        <sz val="12"/>
        <color theme="1"/>
        <rFont val="Calibri"/>
        <family val="2"/>
        <scheme val="minor"/>
      </rPr>
      <t>Exact Match items</t>
    </r>
    <r>
      <rPr>
        <sz val="12"/>
        <color theme="1"/>
        <rFont val="Calibri"/>
        <family val="2"/>
        <scheme val="minor"/>
      </rPr>
      <t xml:space="preserve">, or if the vendor can also provide better pricing through a technical equivalent item, please provide that information in the </t>
    </r>
    <r>
      <rPr>
        <b/>
        <sz val="12"/>
        <color theme="1"/>
        <rFont val="Calibri"/>
        <family val="2"/>
        <scheme val="minor"/>
      </rPr>
      <t xml:space="preserve">Technical Equivalent Product </t>
    </r>
    <r>
      <rPr>
        <sz val="12"/>
        <color theme="1"/>
        <rFont val="Calibri"/>
        <family val="2"/>
        <scheme val="minor"/>
      </rPr>
      <t xml:space="preserve">section, in </t>
    </r>
    <r>
      <rPr>
        <b/>
        <sz val="12"/>
        <color theme="1"/>
        <rFont val="Calibri"/>
        <family val="2"/>
        <scheme val="minor"/>
      </rPr>
      <t>columns O through V</t>
    </r>
    <r>
      <rPr>
        <sz val="12"/>
        <color theme="1"/>
        <rFont val="Calibri"/>
        <family val="2"/>
        <scheme val="minor"/>
      </rPr>
      <t xml:space="preserve">. </t>
    </r>
  </si>
  <si>
    <t>Item #</t>
  </si>
  <si>
    <t>HALYARD LAVENDER NITRILE EXAM GLOVE; MEDIUM</t>
  </si>
  <si>
    <t>VS311M</t>
  </si>
  <si>
    <t>MEDLINE</t>
  </si>
  <si>
    <t>GLOVES: VERSASHIELD TEXTURED POWDER-FREE NITRILE EXAM GLOVES, SIZE M, VERSASHIELD POWDER-FREE NITRILE EXAM GLOVES</t>
  </si>
  <si>
    <t>HALYARD LAVENDER NITRILE EXAM GLOVES; SMALL</t>
  </si>
  <si>
    <t>191301597C</t>
  </si>
  <si>
    <t>HIGH FIVE PRODUCTS INC</t>
  </si>
  <si>
    <t>FB NITRILE GLV PF LF M 100/PK</t>
  </si>
  <si>
    <t>191301597B</t>
  </si>
  <si>
    <t>FB NITRILE GLV PF LF S 100/PK</t>
  </si>
  <si>
    <t>VS311S</t>
  </si>
  <si>
    <t>GLOVES: VERSASHIELD TEXTURED POWDER-FREE NITRILE EXAM GLOVES, SIZE S, VERSASHIELD POWDER-FREE NITRILE EXAM GLOVES</t>
  </si>
  <si>
    <t>191301597D</t>
  </si>
  <si>
    <t>FB NITRILE GLV PF LF L 100/PK</t>
  </si>
  <si>
    <t>VS311L</t>
  </si>
  <si>
    <t>GLOVES: VERSASHIELD TEXTURED POWDER-FREE NITRILE EXAM GLOVES, SIZE L, VERSASHIELD POWDER-FREE NITRILE EXAM GLOVES</t>
  </si>
  <si>
    <t>HALYARD LAVENDER NITRILE EXAM GLOVES; LARGE</t>
  </si>
  <si>
    <t>HALYARD LAVENDER NITRILE EXAM GLOVES; EXTRA-SMALL</t>
  </si>
  <si>
    <t>VS311XL</t>
  </si>
  <si>
    <t>GLOVES: VERSASHIELD TEXTURED POWDER-FREE NITRILE EXAM GLOVES, SIZE XL, VERSASHIELD POWDER-FREE NITRILE EXAM GLOVES</t>
  </si>
  <si>
    <t>19041171C</t>
  </si>
  <si>
    <t>NITRILE 3M PF TEX MD 200PK</t>
  </si>
  <si>
    <t>19041171B</t>
  </si>
  <si>
    <t>NITRILE 3M PF TEX SM 200PK</t>
  </si>
  <si>
    <t>19041171D</t>
  </si>
  <si>
    <t>NITRILE 3M PF TEX LG 200PK</t>
  </si>
  <si>
    <t>VS311XS</t>
  </si>
  <si>
    <t>GLOVES: VERSASHIELD TEXTURED POWDER-FREE NITRILE EXAM GLOVES, SIZE XS, VERSASHIELD POWDER-FREE NITRILE EXAM GLOVES</t>
  </si>
  <si>
    <t>191301597E</t>
  </si>
  <si>
    <t>FB NITRILE GLV PF LF XL 100PK</t>
  </si>
  <si>
    <t>PRO31762</t>
  </si>
  <si>
    <t>GLOVES: PROFESSIONAL POWDER-FREE TEXTURED NITRILE EXAM GLOVES WITH ALOE, SIZE M, VERSASHIELD POWDER-FREE NITRILE EXAM GLOVES</t>
  </si>
  <si>
    <t>82026-426</t>
  </si>
  <si>
    <t>VWR International</t>
  </si>
  <si>
    <t>VWR GLOVE NITRILE PF M PK100</t>
  </si>
  <si>
    <t>19041170B</t>
  </si>
  <si>
    <t>NITRILE HI RISK 6M 12 MD 50PK</t>
  </si>
  <si>
    <t>44-104M</t>
  </si>
  <si>
    <t>NEXT-GEN®/Genesee Scientific</t>
  </si>
  <si>
    <t>S-GEN NITRILE EXAMINATION GLOVES, M</t>
  </si>
  <si>
    <t>89428-750</t>
  </si>
  <si>
    <t>VWR GLOVES NITRILE 200EXAM MEDIUM PK 200</t>
  </si>
  <si>
    <t>XC310M</t>
  </si>
  <si>
    <t>ANSELL</t>
  </si>
  <si>
    <t>GLV EXAM PF NIT 2.8ML MD PK250</t>
  </si>
  <si>
    <t>82026-424</t>
  </si>
  <si>
    <t>#6Q8031594544-000300#VWR GLOVE NITRILE PF S PK 100</t>
  </si>
  <si>
    <t>XC310S</t>
  </si>
  <si>
    <t>GLV EXAM PF NIT 2.8ML SM PK250</t>
  </si>
  <si>
    <t>N852</t>
  </si>
  <si>
    <t>44-100S</t>
  </si>
  <si>
    <t>X-GEN NITRILE EXAMINATION GLOVES, S</t>
  </si>
  <si>
    <t>L972</t>
  </si>
  <si>
    <t>EGRIP LTX PF EXM GLV M 100PK</t>
  </si>
  <si>
    <t>SRI TRANG USA INC</t>
  </si>
  <si>
    <t>US220M</t>
  </si>
  <si>
    <t>ULTSNSE PF NITRILE SZ M 100/PK</t>
  </si>
  <si>
    <t>EXAMGLV NITR 9.5 SZXS 100EA/PK</t>
  </si>
  <si>
    <t>INTCO MEDICAL INDUSTRIES INC</t>
  </si>
  <si>
    <t>44-100M</t>
  </si>
  <si>
    <t>X-GEN NITRILE EXAMINATION GLOVES, M</t>
  </si>
  <si>
    <t>N192</t>
  </si>
  <si>
    <t>HOURGLASS INTERNATIONAL INC</t>
  </si>
  <si>
    <t>N892</t>
  </si>
  <si>
    <t>89428-752</t>
  </si>
  <si>
    <t>VWR NITRILE 200 EXAM GLOVES LARGE PK200</t>
  </si>
  <si>
    <t>MCKESSSON</t>
  </si>
  <si>
    <t>GLOVE, EXAM NTRL MED N/S CHEMO3.5C (200/BX 10BX/CS)</t>
  </si>
  <si>
    <t>FB BLACK NITRILE EXAM GLV, L</t>
  </si>
  <si>
    <t>76411-504</t>
  </si>
  <si>
    <t>#6Q8031566133-000030#VWR GLOVES NITRILE BLUE 4MIL S PK100</t>
  </si>
  <si>
    <t>N191</t>
  </si>
  <si>
    <t>FB BLACK NITRILE EXAM GLV, M</t>
  </si>
  <si>
    <t>FB BLACK NITRILE EXAM GLV, S</t>
  </si>
  <si>
    <t>YTY INDUSTRY SDN BHD</t>
  </si>
  <si>
    <t>L971</t>
  </si>
  <si>
    <t>EGRIP LTX PF EXM GLV S 100PK</t>
  </si>
  <si>
    <t>M11202</t>
  </si>
  <si>
    <t>RHINO HEALTH INC</t>
  </si>
  <si>
    <t>SEC375M</t>
  </si>
  <si>
    <t>89428-748</t>
  </si>
  <si>
    <t>VWR GLOVE NITRILE 200 PF S  PK200</t>
  </si>
  <si>
    <t>NITRILE PE EXAM GLOVES S</t>
  </si>
  <si>
    <t>N851</t>
  </si>
  <si>
    <t>XC310L</t>
  </si>
  <si>
    <t>GLV PFEXAM NTRL 2.8ML LG250PK</t>
  </si>
  <si>
    <t>R12P333M</t>
  </si>
  <si>
    <t>RENCO CORPORATION</t>
  </si>
  <si>
    <t>GLOVE, EXAM NTRL MED N/S 3.8 (100/BX 10BX/CS)</t>
  </si>
  <si>
    <t>N893</t>
  </si>
  <si>
    <t>N891</t>
  </si>
  <si>
    <t>XC310XS</t>
  </si>
  <si>
    <t>GLV EXAM PF NIT 2.8ML XS PK250</t>
  </si>
  <si>
    <t>AMX-BK-M</t>
  </si>
  <si>
    <t>AMMEX/MIDSCI</t>
  </si>
  <si>
    <t>MEDIUM, BLACK NITRILE GLOVES</t>
  </si>
  <si>
    <t>44-104L</t>
  </si>
  <si>
    <t>S-GEN®/Genesee Scientific</t>
  </si>
  <si>
    <t>S-GEN NITRILE EXAMINATION GLOVES, LCOBALT VIOLET BLUE, PF, 3 MIL10 BOXES OF 200 GLOVES/UNIT</t>
  </si>
  <si>
    <t>19041272C</t>
  </si>
  <si>
    <t>NITRILE EXAM W ALOE MD 100PK</t>
  </si>
  <si>
    <t>19041171C/EMD</t>
  </si>
  <si>
    <t>GLV PFE-XTRA EXAM SZ MED 50/PK</t>
  </si>
  <si>
    <t>1139415B</t>
  </si>
  <si>
    <t>FB GLV LTX PF AMBI MED 100/PK</t>
  </si>
  <si>
    <t>76411-506</t>
  </si>
  <si>
    <t>#6Q8031566133-000020#VWR GLOVES NITRILE BLUE 4MIL M PK100</t>
  </si>
  <si>
    <t>N732</t>
  </si>
  <si>
    <t>SENSATION NTRL EX GLV M 100PK</t>
  </si>
  <si>
    <t>GLOVE, SURG PLYISO 7.5 STR2 SMTH CHEMO (50PR/BX 4BX/CS)</t>
  </si>
  <si>
    <t>GLOVE, EXAM NTRL SM N/S 3.8 (100/BX 10BX/CS)</t>
  </si>
  <si>
    <t>82026-428</t>
  </si>
  <si>
    <t>VWR GLOVE NITRILE PF L PK100</t>
  </si>
  <si>
    <t>S11201</t>
  </si>
  <si>
    <t>DFK608L</t>
  </si>
  <si>
    <t>GLV NITRL DURAFLOCK 8M LG 50PK</t>
  </si>
  <si>
    <t>N894</t>
  </si>
  <si>
    <t>GLV NITRILE EXM LNG PF 50PK XL</t>
  </si>
  <si>
    <t>SU690M</t>
  </si>
  <si>
    <t>19041171A</t>
  </si>
  <si>
    <t>NITRILE 3M PF TEX XS 200PK</t>
  </si>
  <si>
    <t>MK296S</t>
  </si>
  <si>
    <t>GLV PF NIT MIDKNIGHT SM 100PK</t>
  </si>
  <si>
    <t>UF524M</t>
  </si>
  <si>
    <t>GLV NTRL PF ULTRFRM MD 300/PK.</t>
  </si>
  <si>
    <t>44-104S</t>
  </si>
  <si>
    <t>S-GEN NITRILE EXAMINATION GLOVES, S</t>
  </si>
  <si>
    <t>EXAMGLV NITR 12IN SZ S 50EAPK</t>
  </si>
  <si>
    <t>SPECTRUM NITRILE EXAM GLOVE M</t>
  </si>
  <si>
    <t>MF300M</t>
  </si>
  <si>
    <t>GLV DIAMOND GRIP PF M 100/PK</t>
  </si>
  <si>
    <t>76411-508</t>
  </si>
  <si>
    <t>#6Q8031566133-000010#VWR GLOVES NITRILE BLUE 4MIL L PK100</t>
  </si>
  <si>
    <t>1159G05</t>
  </si>
  <si>
    <t>DENVILLE</t>
  </si>
  <si>
    <t>STRETCHEASE NITRILE EXAM GLOVES, MEDIUM</t>
  </si>
  <si>
    <t>MK296L</t>
  </si>
  <si>
    <t>GLV PF NIT MIDKNIGHT LG 100PK</t>
  </si>
  <si>
    <t>K715800</t>
  </si>
  <si>
    <t>EMERALD/LPS</t>
  </si>
  <si>
    <t>EMERALD NITRILE GLOVES   SM  LGT BLUE  100BX  1000/CS</t>
  </si>
  <si>
    <t>TQ601S</t>
  </si>
  <si>
    <t>89428-746</t>
  </si>
  <si>
    <t>VWR GLOVE NITRILE 200 PF XS PK200</t>
  </si>
  <si>
    <t>GLV PFE-XTRA EXAM SZ LRG 50/PK</t>
  </si>
  <si>
    <t>SU690S</t>
  </si>
  <si>
    <t>44-101S</t>
  </si>
  <si>
    <t>N-GEN®/Genesee Scientific</t>
  </si>
  <si>
    <t>N-GEN NITRILE EXAMINATION GLOVES, S</t>
  </si>
  <si>
    <t>MK296M</t>
  </si>
  <si>
    <t>GLV PF NIT MIDKNIGHT MD 100PK</t>
  </si>
  <si>
    <t>L11203</t>
  </si>
  <si>
    <t>NPG888S</t>
  </si>
  <si>
    <t>GLV PF NEOPREN EXAM SM 100PK</t>
  </si>
  <si>
    <t>EV2050XS</t>
  </si>
  <si>
    <t>GLV LTX EVOLUT 1 PF XS 100/PK</t>
  </si>
  <si>
    <t>K715801</t>
  </si>
  <si>
    <t>EMERALD NITRILE GLOVES MD  LGT BLUE  100BX  1000/CS</t>
  </si>
  <si>
    <t>MG100MH</t>
  </si>
  <si>
    <t>GLOVES: MEDIGUARD ES POWDER-FREE NITRILE EXAM GLOVES, SIZE M, MEDIGUARD ES POWDER-FREE NITRILE EXAM GLOVES</t>
  </si>
  <si>
    <t>EV2050M</t>
  </si>
  <si>
    <t>GLV LTX EVOLUT 1 PF M 100/PK</t>
  </si>
  <si>
    <t>AMX-BK-S</t>
  </si>
  <si>
    <t>SMALL, BLACK NITRILE GLOVES</t>
  </si>
  <si>
    <t>General Category Discounts</t>
  </si>
  <si>
    <t>Please provide the Contractor's comprehensive general discount structure and the specific discount that will be extended to the University for each product category for non-core list items purchased. Please add additional lines, if necessary.</t>
  </si>
  <si>
    <t>While the template below serves as a general guidance, we understand each vendor has their own unique discount structure and encourage the vendor to provide comprehensive information regarding their own discount structure.</t>
  </si>
  <si>
    <t>Vendor Product Category Code</t>
  </si>
  <si>
    <t>Vendor Product Category Description</t>
  </si>
  <si>
    <t>Vendor Product Subcategory Description 
(if applicable)</t>
  </si>
  <si>
    <t>Vendor Proposed Discount % off Manufacturer List Price</t>
  </si>
  <si>
    <t>Vendor Comments / Notes</t>
  </si>
  <si>
    <t>Financial Incentives</t>
  </si>
  <si>
    <r>
      <t xml:space="preserve">Please indicate any </t>
    </r>
    <r>
      <rPr>
        <b/>
        <sz val="12"/>
        <color theme="1"/>
        <rFont val="Calibri"/>
        <family val="2"/>
        <scheme val="minor"/>
      </rPr>
      <t>financial incentives</t>
    </r>
    <r>
      <rPr>
        <sz val="12"/>
        <color theme="1"/>
        <rFont val="Calibri"/>
        <family val="2"/>
        <scheme val="minor"/>
      </rPr>
      <t xml:space="preserve"> that the vendor is able to provide in the space provided below.  The categories below are used only as a guideline, any additional incentives offered by the vendor can be specified in the "Other Incentive" sections.</t>
    </r>
  </si>
  <si>
    <t>Incentive Type</t>
  </si>
  <si>
    <t>Incentive Description</t>
  </si>
  <si>
    <t>Vendor Proposal Amount and Description</t>
  </si>
  <si>
    <t>Contract Recovery</t>
  </si>
  <si>
    <t>Please propose a one-time, lump-sum, upfront Contract Recovery Incentive warranted by the proposed contract length, supplier status, overall account relationship size, and potential growth of the University of Pittsburgh.</t>
  </si>
  <si>
    <t>Program Support Funding</t>
  </si>
  <si>
    <t>Please propose any financial funding the Contractor can offer toward diversity and sustainability.</t>
  </si>
  <si>
    <t>Technology Cost Recovery</t>
  </si>
  <si>
    <t xml:space="preserve">Please confirm Contractor shall remit to the University a fee in the amount of two percent (2%) of the total sales, quarterly.  </t>
  </si>
  <si>
    <t xml:space="preserve">Audit Cost Recovery </t>
  </si>
  <si>
    <t>Please confirm Pricing Audit Reports shall be prepared at the Contractor's expense and Contractor shall reimburse the University for the University’s out-of-pocket costs incurred to retain an independent third party to review the Pricing Audit Reports.</t>
  </si>
  <si>
    <t>Free Shipping</t>
  </si>
  <si>
    <t xml:space="preserve">Please confirm that the Contractor shall be responsible for all shipping related charges. These costs include normal freight on all products along with other charges such as hazardous, ice, fuel, minimums, etc.  The  University will not be charged for any shipping related costs unless it is end user requested expedited shipping. </t>
  </si>
  <si>
    <t>Internships / Career Center Support</t>
  </si>
  <si>
    <t>Please describe your ability to provide two internship openings for University of Pittsburgh students.  Additionally, please describe any University career center support offered by the Contractor.</t>
  </si>
  <si>
    <t>Other Incentives</t>
  </si>
  <si>
    <t>Please describe any additional incentives the Contractor will offer the University that is not listed in this section.</t>
  </si>
  <si>
    <t>Scientific Supplies and Storeroom Services RFP - Financial Proposal Response Workbook</t>
  </si>
  <si>
    <t>Market Basket Items</t>
  </si>
  <si>
    <t>The following list of Market Basket products comprises a random selection of non-core list items purchased by the University during the past twelve months.</t>
  </si>
  <si>
    <t>Please provide information below regarding what discount category these items would fall into under the vendor's general discount structure, what percentage discount the University will receive, and the Unit List Price of the Market Basket items.</t>
  </si>
  <si>
    <t xml:space="preserve">Please note that the Market Basket is not intended to be part of the final contract, but serves solely as an evaluation tool in order to compare the pricing level for this set of items under each vendor's unique general discount structure proposed. </t>
  </si>
  <si>
    <t>MB Item No.</t>
  </si>
  <si>
    <t xml:space="preserve">Item # </t>
  </si>
  <si>
    <t>Vendor Category Code</t>
  </si>
  <si>
    <t>Vendor Product Subcategory 
(if applicable)</t>
  </si>
  <si>
    <t>Unit List 
Price (MSRP)</t>
  </si>
  <si>
    <t>Discount off List Price (%)</t>
  </si>
  <si>
    <t>24717</t>
  </si>
  <si>
    <t>ANALYTICAL</t>
  </si>
  <si>
    <t>SUPELCO</t>
  </si>
  <si>
    <t>0.25ML GLASS INSERT, CONICAL,PK/100</t>
  </si>
  <si>
    <t>53286</t>
  </si>
  <si>
    <t>SIGMA-ALDRICH</t>
  </si>
  <si>
    <t>BRAIN HEART BROTH</t>
  </si>
  <si>
    <t>PHR1484</t>
  </si>
  <si>
    <t>GLYCERYL MONOOLEATE 40%</t>
  </si>
  <si>
    <t>57088</t>
  </si>
  <si>
    <t>PK54 SUPELCLEAN ENVI-CARB 250MG/3ML</t>
  </si>
  <si>
    <t>SPR00SIA1US</t>
  </si>
  <si>
    <t>EMD MILLIPORE</t>
  </si>
  <si>
    <t>SMART PAK DQ3 - US</t>
  </si>
  <si>
    <t>28626</t>
  </si>
  <si>
    <t>SYRINGE 1002LTN 2.5ML 23GA/56MM/PT5</t>
  </si>
  <si>
    <t>BD</t>
  </si>
  <si>
    <t>SWAB AGAR GEL NO CHARCOAL PK50.</t>
  </si>
  <si>
    <t>PIERCE CHEMICAL MS</t>
  </si>
  <si>
    <t>TABLET PROTEASE INH MINI EDTA-FR 30TAB</t>
  </si>
  <si>
    <t>PH0804D</t>
  </si>
  <si>
    <t>APPARATUS</t>
  </si>
  <si>
    <t>EISCO SCIENTIFIC LLC</t>
  </si>
  <si>
    <t>AIR CORE SOLENOID SMALL</t>
  </si>
  <si>
    <t>3322</t>
  </si>
  <si>
    <t>CONTROL COMPANY</t>
  </si>
  <si>
    <t>ANTI-STAT STAT-AWAY HNDLE BRUS</t>
  </si>
  <si>
    <t>BR578</t>
  </si>
  <si>
    <t>C&amp;A SCIENTIFIC CO INC</t>
  </si>
  <si>
    <t>BRUSH TEST TUBE 12/PK</t>
  </si>
  <si>
    <t>259184</t>
  </si>
  <si>
    <t>DYNALON PRODUCTS</t>
  </si>
  <si>
    <t>DRYING RACK</t>
  </si>
  <si>
    <t>4682030SS</t>
  </si>
  <si>
    <t>THERMO SCI LABSYSTEMS LH</t>
  </si>
  <si>
    <t>FBE800300 SPRING SAVINGS PROMO</t>
  </si>
  <si>
    <t>1027920</t>
  </si>
  <si>
    <t>THERMO SCI 3P AIG PARTS &amp; ACCESSORIES</t>
  </si>
  <si>
    <t>FILAMENT ASSEMBLY</t>
  </si>
  <si>
    <t>1010A2</t>
  </si>
  <si>
    <t>BAL SUPPLY LLC</t>
  </si>
  <si>
    <t>FILTER ADAPTER SIZE 2 12/PK</t>
  </si>
  <si>
    <t>XX1004720</t>
  </si>
  <si>
    <t>EMD MILLIPORE CORP</t>
  </si>
  <si>
    <t>FLTR HLDR 47MM GLS PTFE FACED</t>
  </si>
  <si>
    <t>46300800</t>
  </si>
  <si>
    <t>FP NOVUS 8 CHANNEL 100-1200UL</t>
  </si>
  <si>
    <t>260672</t>
  </si>
  <si>
    <t>BD DIAGNOSTIC SYSTEMS</t>
  </si>
  <si>
    <t>GASPACK EZ LARGE CONT       RX</t>
  </si>
  <si>
    <t>CH22363400</t>
  </si>
  <si>
    <t>THERMO FISHER SCI (CHINA) CO LTD</t>
  </si>
  <si>
    <t>DF8088N</t>
  </si>
  <si>
    <t>TWD SCIENTIFIC LLC</t>
  </si>
  <si>
    <t>NS DISP FORCEP BLUNT TIP 100PK</t>
  </si>
  <si>
    <t>ZFPACKSP2</t>
  </si>
  <si>
    <t>EMD MILLIPORE LAB WATER</t>
  </si>
  <si>
    <t>PACK SUPPORT 2 TUBES 2 GAUGES</t>
  </si>
  <si>
    <t>6900-0020</t>
  </si>
  <si>
    <t>PAN STERILIZING PP 15 QT</t>
  </si>
  <si>
    <t>F123602</t>
  </si>
  <si>
    <t>GILSON INC</t>
  </si>
  <si>
    <t>F123600</t>
  </si>
  <si>
    <t>F123601</t>
  </si>
  <si>
    <t>F379111002</t>
  </si>
  <si>
    <t>BEL ART PRODUCTS</t>
  </si>
  <si>
    <t>PIPUMP 2500 2ML</t>
  </si>
  <si>
    <t>14955253</t>
  </si>
  <si>
    <t>PLASTIC JOINT CLAMP SZ14 10/PK</t>
  </si>
  <si>
    <t>TS-18786</t>
  </si>
  <si>
    <t>THERMO SCI NATIONAL SCIENTIFIC</t>
  </si>
  <si>
    <t>PTFE NEEDLES 6IN 9/PK</t>
  </si>
  <si>
    <t>868804</t>
  </si>
  <si>
    <t>WHEATON SCIENCE PRODUCTS INC</t>
  </si>
  <si>
    <t>RACK 48 POS PP 5/CS</t>
  </si>
  <si>
    <t>TS-18817</t>
  </si>
  <si>
    <t>REACTI BLOCK T 1 1/PK</t>
  </si>
  <si>
    <t>492000904</t>
  </si>
  <si>
    <t>EPPENDORF NORTH AMERICA BIOTOOLS</t>
  </si>
  <si>
    <t>REF 2 4 PACK (2.5, 10,100, 100</t>
  </si>
  <si>
    <t>13015</t>
  </si>
  <si>
    <t>SURGICAL DESIGN INC</t>
  </si>
  <si>
    <t>STRAIGHT DELICATE SCISSORS</t>
  </si>
  <si>
    <t>N9301736</t>
  </si>
  <si>
    <t>PERKIN ELMER LAS INC</t>
  </si>
  <si>
    <t>VIAL CLR SCRW 2ML 9MM PTFE 100</t>
  </si>
  <si>
    <t>114048</t>
  </si>
  <si>
    <t>WIRE BASKET WITH ROLLERS</t>
  </si>
  <si>
    <t>55002</t>
  </si>
  <si>
    <t>CORK CORNER DIV OF GERBERT LTD</t>
  </si>
  <si>
    <t>CORK RING 60X110MM</t>
  </si>
  <si>
    <t>F379111010</t>
  </si>
  <si>
    <t>PIPUMP 2500 10ML</t>
  </si>
  <si>
    <t>1900101</t>
  </si>
  <si>
    <t>THERMO ASHEVILLE 3P</t>
  </si>
  <si>
    <t>RUST INHIBITOR FOR 3110 SERIES</t>
  </si>
  <si>
    <t>78200 200 UL</t>
  </si>
  <si>
    <t>BIOLOGICALS</t>
  </si>
  <si>
    <t>AFFYMETRIX INC</t>
  </si>
  <si>
    <t>(100 EXOSAP-IT REACTIONS)</t>
  </si>
  <si>
    <t>214530</t>
  </si>
  <si>
    <t>AGAR GRANULATED 500G        RX</t>
  </si>
  <si>
    <t>A11076</t>
  </si>
  <si>
    <t>ALEXA FLUOR 594 GOAT A</t>
  </si>
  <si>
    <t>30-003-CF</t>
  </si>
  <si>
    <t>MEDIATECH INC</t>
  </si>
  <si>
    <t>AMPHTRCN B 250UG/ML 6X50 6/CS</t>
  </si>
  <si>
    <t>MAB1618</t>
  </si>
  <si>
    <t>EMD MILLIPORE CAL NOV</t>
  </si>
  <si>
    <t>ANTI-DYNEIN ANTIBODY 74 KDA I</t>
  </si>
  <si>
    <t>PA1737</t>
  </si>
  <si>
    <t>ANTI-SCAMP 5</t>
  </si>
  <si>
    <t>17504044</t>
  </si>
  <si>
    <t>B 27 SUPPLEMENT</t>
  </si>
  <si>
    <t>237500</t>
  </si>
  <si>
    <t>BRAIN HEART INFUSION 500G   RX</t>
  </si>
  <si>
    <t>225930</t>
  </si>
  <si>
    <t>CASITONE 500G               RX</t>
  </si>
  <si>
    <t>17-0851-01</t>
  </si>
  <si>
    <t>GE HEALTHCARE BIOSCIENCES</t>
  </si>
  <si>
    <t>23200</t>
  </si>
  <si>
    <t>COOMASSIE REAGENT 950ML/PK</t>
  </si>
  <si>
    <t>65602</t>
  </si>
  <si>
    <t>DB MYONE STREPTAVIDIN T1</t>
  </si>
  <si>
    <t>10-017-CV</t>
  </si>
  <si>
    <t>21-030-CV</t>
  </si>
  <si>
    <t>DPBS 1X 6X500ML 6/CS</t>
  </si>
  <si>
    <t>SH30028.LS</t>
  </si>
  <si>
    <t>GE HEALTHCARE BIO SCIENCE (HYCLONE)</t>
  </si>
  <si>
    <t>DPBS 1X WO CA MG PR 1L 6PK</t>
  </si>
  <si>
    <t>14311D</t>
  </si>
  <si>
    <t>DYNABEADS ANTIBODY COUPLING KI</t>
  </si>
  <si>
    <t>G521802</t>
  </si>
  <si>
    <t>E-GEL 2% WITH SYBR SAFE</t>
  </si>
  <si>
    <t>BP36031</t>
  </si>
  <si>
    <t>EZ-RUN PRESTN RECMB PRTLAD 2PK</t>
  </si>
  <si>
    <t>4358293</t>
  </si>
  <si>
    <t>FAST RCTN TUBES(8 TUBES/STRIP)</t>
  </si>
  <si>
    <t>31437</t>
  </si>
  <si>
    <t>GOAT ANT MOUS IGG FC2ML</t>
  </si>
  <si>
    <t>M7123</t>
  </si>
  <si>
    <t>PROMEGA CORPORATION</t>
  </si>
  <si>
    <t>78420</t>
  </si>
  <si>
    <t>78410</t>
  </si>
  <si>
    <t>HALT PROTEASE INHIBITOR KIT</t>
  </si>
  <si>
    <t>SH30271.FS</t>
  </si>
  <si>
    <t>HYCLN DME/F-12 6 X 500 ML 6PK</t>
  </si>
  <si>
    <t>98010196</t>
  </si>
  <si>
    <t>THERMO SCI SDG (SPA HUDSON)</t>
  </si>
  <si>
    <t>KINGFISHER PURE DNA BLOOD KIT</t>
  </si>
  <si>
    <t>L34856</t>
  </si>
  <si>
    <t>LIVE/DEAD COUNTING KIT</t>
  </si>
  <si>
    <t>K1672</t>
  </si>
  <si>
    <t>THERMO SCI FERMENTAS INC (FERM)</t>
  </si>
  <si>
    <t>332100</t>
  </si>
  <si>
    <t>MOUSE ANTI-LAMIN B2</t>
  </si>
  <si>
    <t>CM0337B</t>
  </si>
  <si>
    <t>THERMO SCI REMEL</t>
  </si>
  <si>
    <t>MUELLER HINTON AGAR 500GR</t>
  </si>
  <si>
    <t>21232</t>
  </si>
  <si>
    <t>NATIVE IGG DET KIT (HRP)</t>
  </si>
  <si>
    <t>NP0341BOX</t>
  </si>
  <si>
    <t>NUPAGE 12% BT GEL 1.0MM 10W</t>
  </si>
  <si>
    <t>31985088</t>
  </si>
  <si>
    <t>OPTI MEM I</t>
  </si>
  <si>
    <t>20012027</t>
  </si>
  <si>
    <t>PBS PH 7.2</t>
  </si>
  <si>
    <t>30-002-CI</t>
  </si>
  <si>
    <t>BP1420100</t>
  </si>
  <si>
    <t>PEPTONE POWDER 100G</t>
  </si>
  <si>
    <t>BP14202</t>
  </si>
  <si>
    <t>PEPTONE POWDER 2KG</t>
  </si>
  <si>
    <t>Q32850</t>
  </si>
  <si>
    <t>QUBIT DSDNA BR ASSAY KIT 100</t>
  </si>
  <si>
    <t>Q32853</t>
  </si>
  <si>
    <t>QUBIT DSDNA BR ASSAY KIT 500</t>
  </si>
  <si>
    <t>54907</t>
  </si>
  <si>
    <t>LONZA INC</t>
  </si>
  <si>
    <t>RLNTPRCST1GLD TBE EB20WL 20/EA</t>
  </si>
  <si>
    <t>AM7021</t>
  </si>
  <si>
    <t>RNALATER</t>
  </si>
  <si>
    <t>S33101</t>
  </si>
  <si>
    <t>SYBR SAFE DNA GEL STAIN IN 0.5</t>
  </si>
  <si>
    <t>4472908</t>
  </si>
  <si>
    <t>SYBR SELECT MASTER MIX 5ML</t>
  </si>
  <si>
    <t>28355</t>
  </si>
  <si>
    <t>TBE BUFFER 10X</t>
  </si>
  <si>
    <t>211705</t>
  </si>
  <si>
    <t>TRYPTONE 500G               RX</t>
  </si>
  <si>
    <t>VM20 R</t>
  </si>
  <si>
    <t>VALITEQ</t>
  </si>
  <si>
    <t>TSB 20ML 12/PK</t>
  </si>
  <si>
    <t>AM1907</t>
  </si>
  <si>
    <t>TURBO DNAFREE 50 RXNS</t>
  </si>
  <si>
    <t>11995065</t>
  </si>
  <si>
    <t>R0241</t>
  </si>
  <si>
    <t>DNTP MIX 2MM 1ML</t>
  </si>
  <si>
    <t>211248</t>
  </si>
  <si>
    <t>FTA HEMAGLUTN BUFR PH7.2 RX</t>
  </si>
  <si>
    <t>BP9723-500</t>
  </si>
  <si>
    <t>LB BROTH MILLER GRAN 500G</t>
  </si>
  <si>
    <t>NP0001</t>
  </si>
  <si>
    <t>NP MOPS SDS RNBUF 20X</t>
  </si>
  <si>
    <t>211043</t>
  </si>
  <si>
    <t>TRYPTICASE SOY AGAR 500G    RX</t>
  </si>
  <si>
    <t>Y3005</t>
  </si>
  <si>
    <t>TEKNOVA INC</t>
  </si>
  <si>
    <t>YES MEDIUM AGAR PLT 100MM 20PK</t>
  </si>
  <si>
    <t>Y1035</t>
  </si>
  <si>
    <t>YPAD 100MM PLTS 20PK</t>
  </si>
  <si>
    <t>C5001</t>
  </si>
  <si>
    <t>HARDY DIAGNOSTICS</t>
  </si>
  <si>
    <t>AGAR BACTERIOLOGICAL GRD 500GM</t>
  </si>
  <si>
    <t>MAC CONKEY AGAR 500GM.</t>
  </si>
  <si>
    <t>M173-500G</t>
  </si>
  <si>
    <t>HIMEDIA</t>
  </si>
  <si>
    <t>MUELLER HINTON AGAR 500GM</t>
  </si>
  <si>
    <t>TETRACYCLINE 30MCG PK10.</t>
  </si>
  <si>
    <t>C7122</t>
  </si>
  <si>
    <t>TRYPTICSOYAGAR 2KG</t>
  </si>
  <si>
    <t>H8502</t>
  </si>
  <si>
    <t>BIOMOLECULES</t>
  </si>
  <si>
    <t>SIGMA</t>
  </si>
  <si>
    <t>3-HYDROXYTYRAMINE HCL</t>
  </si>
  <si>
    <t>A9810</t>
  </si>
  <si>
    <t>AMYLOID B-PROTEIN FRAGMENT 1-42</t>
  </si>
  <si>
    <t>A9525</t>
  </si>
  <si>
    <t>ANGIOTENSIN II ACETATE HUMAN</t>
  </si>
  <si>
    <t>K1644</t>
  </si>
  <si>
    <t>ANTI-KTN1 (C-TERMINAL), ANTIBODY PROD&amp;</t>
  </si>
  <si>
    <t>P4749</t>
  </si>
  <si>
    <t>ANTI-PADI4 (N-TERMINAL)</t>
  </si>
  <si>
    <t>V9879</t>
  </si>
  <si>
    <t>ARG8-VASOPRESSIN ACETATE SALT</t>
  </si>
  <si>
    <t>189291</t>
  </si>
  <si>
    <t>ATORVASTATIN, CALCIUM SALT 1PC X 100MG</t>
  </si>
  <si>
    <t>SML0002</t>
  </si>
  <si>
    <t>C646</t>
  </si>
  <si>
    <t>M2028</t>
  </si>
  <si>
    <t>CAPSAICIN</t>
  </si>
  <si>
    <t>C2920</t>
  </si>
  <si>
    <t>CARBONYL CYANIDE P-(TRIFLUOROMETHOXY)PHE</t>
  </si>
  <si>
    <t>C6762</t>
  </si>
  <si>
    <t>CYTOCHALASIN B FROM DRESCHSLERA DEMATIOI</t>
  </si>
  <si>
    <t>L6520</t>
  </si>
  <si>
    <t>LUTEOTROPIC HORMONE FROM SHEEP PITUITARY</t>
  </si>
  <si>
    <t>D5167</t>
  </si>
  <si>
    <t>MOUSE MONOCLONAL ANTI-DYNEIN           &amp;</t>
  </si>
  <si>
    <t>N3398</t>
  </si>
  <si>
    <t>S-NITROSO-N-ACETYL-DL-PENICILLAMINE</t>
  </si>
  <si>
    <t>50-88-00</t>
  </si>
  <si>
    <t>KPL</t>
  </si>
  <si>
    <t>BLUEPHOS AP ELISA SUBSTRATE</t>
  </si>
  <si>
    <t>CASITONE 500GM.</t>
  </si>
  <si>
    <t>MO207S</t>
  </si>
  <si>
    <t>NEW ENGLAND BIOLABS</t>
  </si>
  <si>
    <t>SP6 RNA POLYMERASE</t>
  </si>
  <si>
    <t>NUPW-0125</t>
  </si>
  <si>
    <t>GROWCELLS</t>
  </si>
  <si>
    <t>WATER NUCLEASE FREE 125ML</t>
  </si>
  <si>
    <t>D5671</t>
  </si>
  <si>
    <t>CELL CULTURE</t>
  </si>
  <si>
    <t>DULBECCO'S MODIFIED EAGLE'S MEDIUM - HIG</t>
  </si>
  <si>
    <t>F2442</t>
  </si>
  <si>
    <t>FETAL BOVINE SERUM, USA ORIGIN, STERILE-</t>
  </si>
  <si>
    <t>A1720</t>
  </si>
  <si>
    <t>G 418 DISULFATE SALT BIOREAGENT, SUITAB&amp;</t>
  </si>
  <si>
    <t>H3274</t>
  </si>
  <si>
    <t>HYGROMYCIN B FROM STREPTOMYCES*HYGROSCOP</t>
  </si>
  <si>
    <t>I6634</t>
  </si>
  <si>
    <t>INSULIN FROM FROM BOVINE PANCREAS POWDE&amp;</t>
  </si>
  <si>
    <t>L2020</t>
  </si>
  <si>
    <t>LAMININ FROM ENGELBRETH-HOLM-SWARM MURIN</t>
  </si>
  <si>
    <t>13-100-CV</t>
  </si>
  <si>
    <t>CORNING</t>
  </si>
  <si>
    <t>HANK'S TNM-FH MEDIUM 500ML PK6</t>
  </si>
  <si>
    <t>237825</t>
  </si>
  <si>
    <t>CHEMICAL SYNTHESIS</t>
  </si>
  <si>
    <t>ALDRICH</t>
  </si>
  <si>
    <t>BIS(2-ETHYLHEXYL) HYDROGENPHOSPHATE, 97%</t>
  </si>
  <si>
    <t>E10521</t>
  </si>
  <si>
    <t>ETHYL 3-AMINOBENZOATE, METHANESULFONIC &amp;</t>
  </si>
  <si>
    <t>91508</t>
  </si>
  <si>
    <t>1-Butyl-3-methylimidazolium tetrafluoro&amp;</t>
  </si>
  <si>
    <t>238295</t>
  </si>
  <si>
    <t>1-IODOOCTANE, 98%</t>
  </si>
  <si>
    <t>M31104</t>
  </si>
  <si>
    <t>ALPHA-METHYLBENZYLAMINE, 99%</t>
  </si>
  <si>
    <t>753491</t>
  </si>
  <si>
    <t>BENZENE-1,3,5-TRICARBOXALDEHYDE, 97%</t>
  </si>
  <si>
    <t>542032</t>
  </si>
  <si>
    <t>DIETHYL(3-BROMOPROPYL)PHOSPHONATE, 95%</t>
  </si>
  <si>
    <t>17104</t>
  </si>
  <si>
    <t>DODECYLTRIMETHYLAMMONIUM CHLORIDE</t>
  </si>
  <si>
    <t>379913</t>
  </si>
  <si>
    <t>HYDROXYLAMINE SULFATE, 99.999% METALS BA</t>
  </si>
  <si>
    <t>267953</t>
  </si>
  <si>
    <t>Iron, powder, &lt;10 micron, 99.9+% metals</t>
  </si>
  <si>
    <t>295299</t>
  </si>
  <si>
    <t>METHYL ETHER, 99+%</t>
  </si>
  <si>
    <t>86578</t>
  </si>
  <si>
    <t>TETRAETHYL ORTHOSILICATE, &gt;=99.0% GC</t>
  </si>
  <si>
    <t>66780-5G</t>
  </si>
  <si>
    <t>ASTATECH INC</t>
  </si>
  <si>
    <t>2,4,6-TRIS-(4-BROMO-PHENYL)-5G</t>
  </si>
  <si>
    <t>FLA38C-212</t>
  </si>
  <si>
    <t>ACETIC ACID ACS 6X2.5L CS</t>
  </si>
  <si>
    <t>FLA38-212</t>
  </si>
  <si>
    <t>ACETIC ACID GLACIAL ACS 2 1/2L</t>
  </si>
  <si>
    <t>BPA998-4</t>
  </si>
  <si>
    <t>B531-05</t>
  </si>
  <si>
    <t>AVANTOR</t>
  </si>
  <si>
    <t>ANTIFOAM B SILICONE EMULSION</t>
  </si>
  <si>
    <t>FLCS510-1D</t>
  </si>
  <si>
    <t>CAL-EX DECALCIFYING SOL 1L</t>
  </si>
  <si>
    <t>FLCS511-1D</t>
  </si>
  <si>
    <t>CAL-EX II 1L</t>
  </si>
  <si>
    <t>SP-5020</t>
  </si>
  <si>
    <t>CASEIN SOLUTION 10X</t>
  </si>
  <si>
    <t>BPC607-4</t>
  </si>
  <si>
    <t>CHLOROFORM W/PENTENE HPLC 4L</t>
  </si>
  <si>
    <t>BPC606-1</t>
  </si>
  <si>
    <t>CHLRFRM CERT ACS/HPLC 1L 6/CS</t>
  </si>
  <si>
    <t>423575000</t>
  </si>
  <si>
    <t>THERMO SCI FISHER PRODUCTS GROUP</t>
  </si>
  <si>
    <t>COBALT(II) CHLORIDE HEXA 500GR</t>
  </si>
  <si>
    <t>BPD128-500</t>
  </si>
  <si>
    <t>DIMETHYLSULFOXIDE CR ACS 500ML</t>
  </si>
  <si>
    <t>23005</t>
  </si>
  <si>
    <t>WA HAMMOND DRIERITE COMPANY</t>
  </si>
  <si>
    <t>FLE138-20</t>
  </si>
  <si>
    <t>E138-20 HER ANH R ACS 20L</t>
  </si>
  <si>
    <t>BPE145-20</t>
  </si>
  <si>
    <t>2705M</t>
  </si>
  <si>
    <t>DECON LABORATORIES INC</t>
  </si>
  <si>
    <t>ETHYL ALCOHOL, 190 PROOF</t>
  </si>
  <si>
    <t>BPF75F 1GAL</t>
  </si>
  <si>
    <t>FX0415-5</t>
  </si>
  <si>
    <t>EMD MILLIPORE CORPORATION</t>
  </si>
  <si>
    <t>FORMALDEHYDE SOL36% HIST 450ML</t>
  </si>
  <si>
    <t>BPG33-500</t>
  </si>
  <si>
    <t>GLYCEROL CERTIFIED ACS 500ML</t>
  </si>
  <si>
    <t>FLBP381-5</t>
  </si>
  <si>
    <t>FLG48 500</t>
  </si>
  <si>
    <t>GLYCINE USP 500GM</t>
  </si>
  <si>
    <t>BPH325-500</t>
  </si>
  <si>
    <t>HYDROGN PEROX 30% CR ACS 500ML</t>
  </si>
  <si>
    <t>BP2618-1</t>
  </si>
  <si>
    <t>B21149-06</t>
  </si>
  <si>
    <t>ALFA AESAR</t>
  </si>
  <si>
    <t>ISOPROPL-BETA-D-THIOGALACTO 5G</t>
  </si>
  <si>
    <t>FLD150-1</t>
  </si>
  <si>
    <t>METH CHLORIDE HPLC UNSTBLZD 1L</t>
  </si>
  <si>
    <t>FLE127-4</t>
  </si>
  <si>
    <t>METHYL T-BUTYL ETHER HPLC 4L</t>
  </si>
  <si>
    <t>BPD37-20</t>
  </si>
  <si>
    <t>FLA200C-212</t>
  </si>
  <si>
    <t>NITRIC ACID R ACS 6X21/2L/CS</t>
  </si>
  <si>
    <t>A509-P212</t>
  </si>
  <si>
    <t>NITRIC ACID TRACE MTL 2.5L</t>
  </si>
  <si>
    <t>128420025</t>
  </si>
  <si>
    <t>THERMO SCI ACROS ORGANICS</t>
  </si>
  <si>
    <t>NITROBENZENE, 99% 2.5LT</t>
  </si>
  <si>
    <t>BPE139-20</t>
  </si>
  <si>
    <t>PETROLEUM ETHER CERT ACS 20L</t>
  </si>
  <si>
    <t>BPE139-4</t>
  </si>
  <si>
    <t>PETROLEUM ETHER CERT ACS 4L</t>
  </si>
  <si>
    <t>FLP217-3</t>
  </si>
  <si>
    <t>POT CHLORIDE CERT ACS 3KG</t>
  </si>
  <si>
    <t>FLP317-500</t>
  </si>
  <si>
    <t>POT THIOCYANATE CERT ACS 500G</t>
  </si>
  <si>
    <t>011013</t>
  </si>
  <si>
    <t>COSTECH ANALYTICAL TECHNOLOGIES INC</t>
  </si>
  <si>
    <t>REDUCED COPPER JARS 200GR/JAR</t>
  </si>
  <si>
    <t>FLBP333-1</t>
  </si>
  <si>
    <t>SODIUM ACETATE ANHYDROUS 1KG</t>
  </si>
  <si>
    <t>FLBP358-10</t>
  </si>
  <si>
    <t>SODIUM CHLORIDE 10KG</t>
  </si>
  <si>
    <t>FLS271-500</t>
  </si>
  <si>
    <t>SODIUM CHLORIDE CERT ACS 500G</t>
  </si>
  <si>
    <t>FLA300C-212</t>
  </si>
  <si>
    <t>SULFURIC ACID 2.5L 6/CS</t>
  </si>
  <si>
    <t>447010025</t>
  </si>
  <si>
    <t>TERT-BUTANOL, 99.5%, FOR 2.5LT</t>
  </si>
  <si>
    <t>FLT425-1</t>
  </si>
  <si>
    <t>TETRAHYDROFURAN HPLC 1L</t>
  </si>
  <si>
    <t>BPT290-4</t>
  </si>
  <si>
    <t>TOLUENE CERT ACS/HPLC 4L</t>
  </si>
  <si>
    <t>BPT324-4</t>
  </si>
  <si>
    <t>TOLUENE CERTIFIED ACS 4L</t>
  </si>
  <si>
    <t>FLBP152-500</t>
  </si>
  <si>
    <t>9990505</t>
  </si>
  <si>
    <t>THERMO SCI ANATOM PATH</t>
  </si>
  <si>
    <t>XYLENE SUBSTITUTE, 4L</t>
  </si>
  <si>
    <t>200935000</t>
  </si>
  <si>
    <t>ALUMINUM, POWDER, 200 ME 500GR</t>
  </si>
  <si>
    <t>BPSB115-500</t>
  </si>
  <si>
    <t>BUFFER COLRD BLUE PH 10 500ML</t>
  </si>
  <si>
    <t>BP24181</t>
  </si>
  <si>
    <t>ELECTRODE STORAGE SOLUTION</t>
  </si>
  <si>
    <t>BPE178-500</t>
  </si>
  <si>
    <t>ETHYLENE GLYCOL CERTIFD 500ML</t>
  </si>
  <si>
    <t>FLS233-3</t>
  </si>
  <si>
    <t>SODIUM BICARBONATE CR ACS 3KG</t>
  </si>
  <si>
    <t>50-61-00</t>
  </si>
  <si>
    <t>10% BSA DILUENT/BLOCKING SOL.</t>
  </si>
  <si>
    <t>FX0440-6</t>
  </si>
  <si>
    <t>FORMIC ACID GR 2.5LT</t>
  </si>
  <si>
    <t>GE HEALTHCARE - LIFE SCIENCES</t>
  </si>
  <si>
    <t>NI SEPHAROSE EXCEL 25ML</t>
  </si>
  <si>
    <t>33261-P2</t>
  </si>
  <si>
    <t>NITRIC ACID 90% FUMING ACS 1LB.</t>
  </si>
  <si>
    <t>47115-K2</t>
  </si>
  <si>
    <t>N-PENTNE ANHY 99.8+ OVR MOLECULR SIEV 1L</t>
  </si>
  <si>
    <t>PENICILLIN 10 UNITS PK-10.</t>
  </si>
  <si>
    <t>P509-0001</t>
  </si>
  <si>
    <t>ENZO LIFE SCIENCES</t>
  </si>
  <si>
    <t>SENKTIDE</t>
  </si>
  <si>
    <t>11591-A1</t>
  </si>
  <si>
    <t>SOD DIHYDRGN PHOSPHAT ACS 1KG.</t>
  </si>
  <si>
    <t>3828-07</t>
  </si>
  <si>
    <t>AVANTOR PERFORMANCE MATERIALS</t>
  </si>
  <si>
    <t>SOD PHOSPHATE RE DI AN O 12KG</t>
  </si>
  <si>
    <t>TCB0617-500G</t>
  </si>
  <si>
    <t>TERT-BUTL BROMIDE 500GM</t>
  </si>
  <si>
    <t>49-2010.10</t>
  </si>
  <si>
    <t>STREM CHEMICALS INC</t>
  </si>
  <si>
    <t>TRIMETHYLINDIUM, 98+% (999+</t>
  </si>
  <si>
    <t>T2075</t>
  </si>
  <si>
    <t>TEKNOVA</t>
  </si>
  <si>
    <t>TRIS HCL 2M PH 7.5 STR 1L</t>
  </si>
  <si>
    <t>ELECTRON MICROSCOPY SCIENCES</t>
  </si>
  <si>
    <t>FORMALDEHYDE 32% SOL. EM GRADE</t>
  </si>
  <si>
    <t>22909-K7</t>
  </si>
  <si>
    <t>METHNOL HPLC GRD 99.8+% MIN 4L.</t>
  </si>
  <si>
    <t>A13975-01</t>
  </si>
  <si>
    <t>POTASSIUM SULFATE 99% 5KG.</t>
  </si>
  <si>
    <t>25-950-CQC</t>
  </si>
  <si>
    <t>SOLUTION DMSO SEPTUM CAP 250ML</t>
  </si>
  <si>
    <t>9210-500GM</t>
  </si>
  <si>
    <t>TRIS 500GM</t>
  </si>
  <si>
    <t>08550H</t>
  </si>
  <si>
    <t>CONSUMABLES</t>
  </si>
  <si>
    <t>KIMBLE CHASE VINELAND</t>
  </si>
  <si>
    <t>1000MLCYL\CLB\GRD\460MTODLVR</t>
  </si>
  <si>
    <t>111-FIS</t>
  </si>
  <si>
    <t>THERMO SCI MBP</t>
  </si>
  <si>
    <t>TF112-1000-FIS</t>
  </si>
  <si>
    <t>112-G-FIS</t>
  </si>
  <si>
    <t>101-1000UL BLUE GRAD 1000/PK</t>
  </si>
  <si>
    <t>TFR102-10-FIS</t>
  </si>
  <si>
    <t>10ULXLTIP RL FILST GRAD 960/PK</t>
  </si>
  <si>
    <t>H-113-96RG-FIS</t>
  </si>
  <si>
    <t>1-200UL YEL BLVD GRAD 960/PK</t>
  </si>
  <si>
    <t>TF140-200-FIS</t>
  </si>
  <si>
    <t>TF114-20-FIS</t>
  </si>
  <si>
    <t>3M 6400</t>
  </si>
  <si>
    <t>SUPPLY SOLUTIONS</t>
  </si>
  <si>
    <t>3M AEROBIC COUNT PLATE 100/PK</t>
  </si>
  <si>
    <t>430291</t>
  </si>
  <si>
    <t>AB-1182PM</t>
  </si>
  <si>
    <t>THERMO SCI ABGENE</t>
  </si>
  <si>
    <t>FBM07</t>
  </si>
  <si>
    <t>UBCHEM CO LTD</t>
  </si>
  <si>
    <t>ADHSVE MAT 18X36 HT 30/S 4/CS</t>
  </si>
  <si>
    <t>TX 1009</t>
  </si>
  <si>
    <t>ALPHAWIPE 9INX9IN 150PK</t>
  </si>
  <si>
    <t>25SQ.FT</t>
  </si>
  <si>
    <t>ALUMINUM FOIL 12IN 25FTALUMIN</t>
  </si>
  <si>
    <t>3502-05-HR</t>
  </si>
  <si>
    <t>ART 10 NF TIP NS LR RK 960/PK</t>
  </si>
  <si>
    <t>H131852430</t>
  </si>
  <si>
    <t>BAG CLAV PP 24X30 CLR 100/PK</t>
  </si>
  <si>
    <t>B00736WA</t>
  </si>
  <si>
    <t>NASCO FT ATKINSON</t>
  </si>
  <si>
    <t>BAGS WHIRL PAK 18 OZ 500/PK</t>
  </si>
  <si>
    <t>1000-100</t>
  </si>
  <si>
    <t>CORNING LIFE SCIENCES GLASS</t>
  </si>
  <si>
    <t>BEAKER GRIFFIN 100ML 12/PK</t>
  </si>
  <si>
    <t>1000-250</t>
  </si>
  <si>
    <t>BEAKER GRIFFIN 250ML 12/PK</t>
  </si>
  <si>
    <t>1000-3L</t>
  </si>
  <si>
    <t>BEAKER GRIFFIN 3000ML</t>
  </si>
  <si>
    <t>14000-4000</t>
  </si>
  <si>
    <t>BEAKER GRIFFIN 4000ML</t>
  </si>
  <si>
    <t>1000-400</t>
  </si>
  <si>
    <t>BEAKER GRIFFIN 400ML 12/PK</t>
  </si>
  <si>
    <t>522655-0600</t>
  </si>
  <si>
    <t>BEAKER PP GRAD 600ML 5/PK</t>
  </si>
  <si>
    <t>1828B</t>
  </si>
  <si>
    <t>MEDEGEN MEDICAL PRODUCTS</t>
  </si>
  <si>
    <t>BG AUTO PP RED 14X19 200/PK</t>
  </si>
  <si>
    <t>2120-0010</t>
  </si>
  <si>
    <t>BOTTLE LARGE WM HDPE 1G</t>
  </si>
  <si>
    <t>2120-0005</t>
  </si>
  <si>
    <t>BOTTLE LARGE WM HPE 1/2GAL 2L</t>
  </si>
  <si>
    <t>2003-0008</t>
  </si>
  <si>
    <t>BOTTLE NM LDPE 8OZ 12/PK</t>
  </si>
  <si>
    <t>15146-3060</t>
  </si>
  <si>
    <t>BOTTLE WEIGH 30X60MM 6/PK</t>
  </si>
  <si>
    <t>300121-0004</t>
  </si>
  <si>
    <t>BOTTLE WM 125ML 12/PK</t>
  </si>
  <si>
    <t>300121-0008</t>
  </si>
  <si>
    <t>BOTTLE WM 250ML 12/PK</t>
  </si>
  <si>
    <t>2104-0016</t>
  </si>
  <si>
    <t>BOTTLE WM HDPE 16OZ 12/PK</t>
  </si>
  <si>
    <t>2104-0032</t>
  </si>
  <si>
    <t>BOTTLE WM HDPE 32OZ 6/PK</t>
  </si>
  <si>
    <t>1395-45HTC</t>
  </si>
  <si>
    <t>BTL MEDIA HI-TEMP CAP 10/CS</t>
  </si>
  <si>
    <t>2318-0050</t>
  </si>
  <si>
    <t>CARBOY W/SPIG LDPE 5.5GAL</t>
  </si>
  <si>
    <t>3141-0500</t>
  </si>
  <si>
    <t>023212803</t>
  </si>
  <si>
    <t>HEIDOLPH NORTH AMERICA</t>
  </si>
  <si>
    <t>CHAMBER BRITE 10/PK</t>
  </si>
  <si>
    <t>20144</t>
  </si>
  <si>
    <t>RESTEK CORPORATION</t>
  </si>
  <si>
    <t>CONNECTORS VALCO 5PK</t>
  </si>
  <si>
    <t>41B22-362-566</t>
  </si>
  <si>
    <t>KIMBLE CHASE ROCKWOOD</t>
  </si>
  <si>
    <t>362753</t>
  </si>
  <si>
    <t>J-122</t>
  </si>
  <si>
    <t>SILICO &amp; CHEMICO PORCELAIN WORKS</t>
  </si>
  <si>
    <t>CRUCIBLE HIGH FORM 50 ML 6/PK</t>
  </si>
  <si>
    <t>J-141</t>
  </si>
  <si>
    <t>CRUCIBLE WIDE FORM 250 ML 6/PK</t>
  </si>
  <si>
    <t>368632</t>
  </si>
  <si>
    <t>211-3169-0A0</t>
  </si>
  <si>
    <t>EVERGREEN SCIENTIFIC INTERNATIONAL INC</t>
  </si>
  <si>
    <t>CUVTT ACRLC1MLCLR 4SDS 1000/CS</t>
  </si>
  <si>
    <t>18CIR-2-600621</t>
  </si>
  <si>
    <t>THERMO SCI ERIE</t>
  </si>
  <si>
    <t>CVR GLAS CRCLE NO2 18MM 1OZ/PK</t>
  </si>
  <si>
    <t>22X60-1-600621</t>
  </si>
  <si>
    <t>CVR GLASS NO 1 60X22MM 1OZ/PK</t>
  </si>
  <si>
    <t>20025H-25</t>
  </si>
  <si>
    <t>CYLINDER GR W/BMPR 25ML 6/PK</t>
  </si>
  <si>
    <t>3140-125</t>
  </si>
  <si>
    <t>DISH CRYSTALLIZING 125MM 4/PK</t>
  </si>
  <si>
    <t>3140-150</t>
  </si>
  <si>
    <t>DISH CRYSTALLIZING 150MM 4/PK</t>
  </si>
  <si>
    <t>3140-70</t>
  </si>
  <si>
    <t>DISH CRYSTALLIZING 70MM 6/PK</t>
  </si>
  <si>
    <t>157150</t>
  </si>
  <si>
    <t>DISH TC 150X15MM W/VENT 120/CS</t>
  </si>
  <si>
    <t>DHCN015</t>
  </si>
  <si>
    <t>SKC INC AMERICA</t>
  </si>
  <si>
    <t>022492080</t>
  </si>
  <si>
    <t>EPTPS BLK 0.1-5ML 500TP 500/CS</t>
  </si>
  <si>
    <t>022492063</t>
  </si>
  <si>
    <t>EPTPS BLK 50-1250UL 1000/CSEP</t>
  </si>
  <si>
    <t>022491709</t>
  </si>
  <si>
    <t>EPTPS RLDS 0.1-10UL PCR 960/CS</t>
  </si>
  <si>
    <t>55083</t>
  </si>
  <si>
    <t>55082</t>
  </si>
  <si>
    <t>55081</t>
  </si>
  <si>
    <t>17-100-898</t>
  </si>
  <si>
    <t>FB FACEMSK 3PLY EARLP WH 500CS</t>
  </si>
  <si>
    <t>13-711-9AM</t>
  </si>
  <si>
    <t>FB TRNS PPT 5.8ML NS GRD 5C/PK</t>
  </si>
  <si>
    <t>431263</t>
  </si>
  <si>
    <t>ES-001-F</t>
  </si>
  <si>
    <t>AZER SCIENTIFIC INC</t>
  </si>
  <si>
    <t>4941X-600621A</t>
  </si>
  <si>
    <t>94052100</t>
  </si>
  <si>
    <t>FINNTIP FILTER 10UL 960/CS</t>
  </si>
  <si>
    <t>94060813</t>
  </si>
  <si>
    <t>FINNTIP FLEX 1200UL STR 960/CS</t>
  </si>
  <si>
    <t>4680060</t>
  </si>
  <si>
    <t>4680030</t>
  </si>
  <si>
    <t>0029861</t>
  </si>
  <si>
    <t>TRAJAN SCIENTIFIC AMERICAS INC</t>
  </si>
  <si>
    <t>FIXED NEEDLE SYRINGE 6/PK</t>
  </si>
  <si>
    <t>4980-50</t>
  </si>
  <si>
    <t>FLASK ERLENMEYER 50ML 12/PK</t>
  </si>
  <si>
    <t>FS27060-1000</t>
  </si>
  <si>
    <t>FLASK FILTERING 1000ML 6/PK</t>
  </si>
  <si>
    <t>5360-125</t>
  </si>
  <si>
    <t>FLASK FILTERING 125ML 6/PK</t>
  </si>
  <si>
    <t>5340-2L</t>
  </si>
  <si>
    <t>FLASK FILTERING 2000ML</t>
  </si>
  <si>
    <t>FS27060-250</t>
  </si>
  <si>
    <t>FLASK FILTERING 250ML 6/PK</t>
  </si>
  <si>
    <t>5630-5</t>
  </si>
  <si>
    <t>FLASK MICRO 5ML</t>
  </si>
  <si>
    <t>4320-2L</t>
  </si>
  <si>
    <t>FLASK TS 24/40 2000ML</t>
  </si>
  <si>
    <t>353108</t>
  </si>
  <si>
    <t>FLASK W/VENT 50ML 25CM 100/CS</t>
  </si>
  <si>
    <t>235200</t>
  </si>
  <si>
    <t>430825</t>
  </si>
  <si>
    <t>355001</t>
  </si>
  <si>
    <t>29020-100</t>
  </si>
  <si>
    <t>FUNNEL POWDER 100MM 6/PK</t>
  </si>
  <si>
    <t>6402-2L</t>
  </si>
  <si>
    <t>FUNNL SPARTORY TFE 2000ML 1/CS</t>
  </si>
  <si>
    <t>H902-FL</t>
  </si>
  <si>
    <t>STARPLEX SCIENTIFIC INC</t>
  </si>
  <si>
    <t>HISTOPLEX CTRS PP 90ML 400/CS</t>
  </si>
  <si>
    <t>D3750</t>
  </si>
  <si>
    <t>HOLLOW FIBER FILTER .2MIC</t>
  </si>
  <si>
    <t>444962</t>
  </si>
  <si>
    <t>CARL ZEISS MICROSCOPY LLC</t>
  </si>
  <si>
    <t>IMMERSION OIL 518F 100CC</t>
  </si>
  <si>
    <t>IPVH15150</t>
  </si>
  <si>
    <t>IMMOBLN P .45UM 15X15CM 10/PK</t>
  </si>
  <si>
    <t>2116-1000</t>
  </si>
  <si>
    <t>120-0060</t>
  </si>
  <si>
    <t>THERMO SCI ICHEM</t>
  </si>
  <si>
    <t>JAR W/M SHORT 60ML 24/CS</t>
  </si>
  <si>
    <t>01-257-4B</t>
  </si>
  <si>
    <t>WELCH VACUUM TECHNOLOGY INC</t>
  </si>
  <si>
    <t>MAXIMA CPLUS PUMP OIL 1 GALLON</t>
  </si>
  <si>
    <t>FS14395-1000</t>
  </si>
  <si>
    <t>MPGP02001</t>
  </si>
  <si>
    <t>MILLIPAK EXPRESS 20</t>
  </si>
  <si>
    <t>SLHV033RS</t>
  </si>
  <si>
    <t>MILX HV .45UM PVDF 50/PK</t>
  </si>
  <si>
    <t>SLVV033RS</t>
  </si>
  <si>
    <t>MILX VV .10UM PVDF 50/PK</t>
  </si>
  <si>
    <t>142475</t>
  </si>
  <si>
    <t>305155</t>
  </si>
  <si>
    <t>NEEDLES 22GX1 IN 100/PK     RX</t>
  </si>
  <si>
    <t>305145</t>
  </si>
  <si>
    <t>NEEDLES 23GX1 IN 100/PK     RX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</si>
</sst>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0_);\(&quot;$&quot;#,##0.0\)"/>
    <numFmt numFmtId="165" formatCode="0.0%"/>
    <numFmt numFmtId="166" formatCode="###0_);\(###0\)"/>
    <numFmt numFmtId="167" formatCode="###0.0_);\(###0.0\)"/>
    <numFmt numFmtId="168" formatCode="###0.00_);\(###0.00\)"/>
    <numFmt numFmtId="169" formatCode="_ * #,##0.00_)&quot;£&quot;_ ;_ * \(#,##0.00\)&quot;£&quot;_ ;_ * &quot;-&quot;??_)&quot;£&quot;_ ;_ @_ "/>
    <numFmt numFmtId="170" formatCode="#,##0.000_);[Red]\(#,##0.000\)"/>
    <numFmt numFmtId="171" formatCode="0.000%"/>
    <numFmt numFmtId="172" formatCode="0.00_)"/>
    <numFmt numFmtId="173" formatCode="&quot;$&quot;#,##0.00"/>
    <numFmt numFmtId="174" formatCode="_(* #,##0_);_(* \(#,##0\);_(* &quot;-&quot;??_);_(@_)"/>
    <numFmt numFmtId="175" formatCode="&quot;$&quot;#,##0"/>
    <numFmt numFmtId="176" formatCode="_(&quot;$&quot;* #,##0_);_(&quot;$&quot;* \(#,##0\);_(&quot;$&quot;* &quot;-&quot;??_);_(@_)"/>
  </numFmts>
  <fonts count="32">
    <font>
      <sz val="11"/>
      <color theme="1"/>
      <name val="Calibri"/>
      <family val="2"/>
      <scheme val="minor"/>
    </font>
    <font>
      <sz val="11"/>
      <color theme="1"/>
      <name val="Calibri"/>
      <family val="2"/>
      <scheme val="minor"/>
    </font>
    <font>
      <sz val="10"/>
      <name val="MS Sans Serif"/>
      <family val="2"/>
    </font>
    <font>
      <sz val="10"/>
      <name val="Arial"/>
      <family val="2"/>
    </font>
    <font>
      <sz val="10"/>
      <color indexed="8"/>
      <name val="Arial"/>
      <family val="2"/>
    </font>
    <font>
      <sz val="10"/>
      <name val="Arial"/>
      <family val="2"/>
    </font>
    <font>
      <sz val="10"/>
      <color theme="1"/>
      <name val="Arial Narrow"/>
      <family val="2"/>
    </font>
    <font>
      <sz val="10"/>
      <name val="Helv"/>
      <family val="2"/>
    </font>
    <font>
      <b/>
      <sz val="11"/>
      <name val="Book Antiqua"/>
      <family val="1"/>
    </font>
    <font>
      <sz val="12"/>
      <name val="Arial MT"/>
    </font>
    <font>
      <b/>
      <i/>
      <sz val="16"/>
      <name val="Helv"/>
    </font>
    <font>
      <b/>
      <sz val="10"/>
      <name val="MS Sans Serif"/>
      <family val="2"/>
    </font>
    <font>
      <sz val="10"/>
      <name val="Courier"/>
      <family val="3"/>
    </font>
    <font>
      <sz val="10"/>
      <color theme="1"/>
      <name val="Arial"/>
      <family val="2"/>
    </font>
    <font>
      <b/>
      <sz val="9"/>
      <color indexed="8"/>
      <name val="Arial"/>
      <family val="2"/>
    </font>
    <font>
      <sz val="10"/>
      <name val="Arial"/>
      <family val="2"/>
    </font>
    <font>
      <sz val="9"/>
      <name val="Arial"/>
      <family val="2"/>
    </font>
    <font>
      <sz val="9"/>
      <color theme="1"/>
      <name val="Arial"/>
      <family val="2"/>
    </font>
    <font>
      <sz val="9"/>
      <color indexed="8"/>
      <name val="Arial"/>
      <family val="2"/>
    </font>
    <font>
      <sz val="8"/>
      <color theme="1"/>
      <name val="Tahoma"/>
      <family val="2"/>
    </font>
    <font>
      <sz val="10"/>
      <color theme="1"/>
      <name val="Tahoma"/>
      <family val="2"/>
    </font>
    <font>
      <b/>
      <sz val="1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b/>
      <sz val="12"/>
      <color theme="0"/>
      <name val="Calibri"/>
      <family val="2"/>
      <scheme val="minor"/>
    </font>
    <font>
      <sz val="12"/>
      <name val="Calibri"/>
      <family val="2"/>
      <scheme val="minor"/>
    </font>
    <font>
      <sz val="12"/>
      <color indexed="8"/>
      <name val="Calibri"/>
      <family val="2"/>
      <scheme val="minor"/>
    </font>
    <font>
      <b/>
      <i/>
      <sz val="16"/>
      <color theme="1"/>
      <name val="Calibri"/>
      <family val="2"/>
      <scheme val="minor"/>
    </font>
    <font>
      <b/>
      <i/>
      <sz val="12"/>
      <name val="Calibri"/>
      <family val="2"/>
      <scheme val="minor"/>
    </font>
    <font>
      <sz val="12"/>
      <color theme="0"/>
      <name val="Calibri"/>
      <family val="2"/>
      <scheme val="minor"/>
    </font>
  </fonts>
  <fills count="17">
    <fill>
      <patternFill patternType="none"/>
    </fill>
    <fill>
      <patternFill patternType="gray125"/>
    </fill>
    <fill>
      <patternFill patternType="solid">
        <fgColor indexed="22"/>
        <bgColor indexed="64"/>
      </patternFill>
    </fill>
    <fill>
      <patternFill patternType="mediumGray">
        <fgColor indexed="22"/>
      </patternFill>
    </fill>
    <fill>
      <patternFill patternType="solid">
        <fgColor indexed="41"/>
      </patternFill>
    </fill>
    <fill>
      <patternFill patternType="solid">
        <fgColor indexed="40"/>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theme="0" tint="-4.9989318521683403E-2"/>
        <bgColor indexed="64"/>
      </patternFill>
    </fill>
    <fill>
      <patternFill patternType="solid">
        <fgColor rgb="FFABFFE3"/>
        <bgColor indexed="64"/>
      </patternFill>
    </fill>
    <fill>
      <patternFill patternType="solid">
        <fgColor rgb="FF92D050"/>
        <bgColor indexed="64"/>
      </patternFill>
    </fill>
    <fill>
      <patternFill patternType="solid">
        <fgColor rgb="FFFFFF99"/>
        <bgColor indexed="64"/>
      </patternFill>
    </fill>
    <fill>
      <patternFill patternType="solid">
        <fgColor rgb="FF324683"/>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right/>
      <top style="thin">
        <color auto="1"/>
      </top>
      <bottom/>
      <diagonal/>
    </border>
    <border>
      <left style="thin">
        <color indexed="64"/>
      </left>
      <right style="thin">
        <color indexed="64"/>
      </right>
      <top style="thin">
        <color indexed="64"/>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style="medium">
        <color rgb="FFCCCCCC"/>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50">
    <xf numFmtId="0" fontId="0" fillId="0" borderId="0"/>
    <xf numFmtId="0" fontId="2" fillId="0" borderId="0"/>
    <xf numFmtId="0" fontId="3" fillId="0" borderId="0"/>
    <xf numFmtId="0" fontId="3" fillId="0" borderId="0"/>
    <xf numFmtId="44" fontId="3" fillId="0" borderId="0" applyFont="0" applyFill="0" applyBorder="0" applyAlignment="0" applyProtection="0"/>
    <xf numFmtId="0" fontId="4" fillId="0" borderId="0"/>
    <xf numFmtId="0" fontId="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5" fontId="3" fillId="0" borderId="0" applyFont="0" applyFill="0" applyBorder="0" applyAlignment="0" applyProtection="0"/>
    <xf numFmtId="164" fontId="3" fillId="0" borderId="0" applyFont="0" applyFill="0" applyBorder="0" applyAlignment="0" applyProtection="0"/>
    <xf numFmtId="7"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0" fontId="3" fillId="0" borderId="0" applyFont="0" applyFill="0" applyBorder="0" applyAlignment="0" applyProtection="0"/>
    <xf numFmtId="0" fontId="7"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3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8" fillId="0" borderId="0">
      <alignment horizontal="centerContinuous"/>
    </xf>
    <xf numFmtId="0" fontId="3" fillId="0" borderId="0"/>
    <xf numFmtId="38" fontId="3" fillId="0" borderId="0" applyFont="0" applyFill="0" applyBorder="0" applyAlignment="0" applyProtection="0"/>
    <xf numFmtId="169" fontId="9" fillId="0" borderId="0">
      <protection locked="0"/>
    </xf>
    <xf numFmtId="170" fontId="3" fillId="0" borderId="0">
      <protection locked="0"/>
    </xf>
    <xf numFmtId="171" fontId="3" fillId="0" borderId="0">
      <protection locked="0"/>
    </xf>
    <xf numFmtId="171" fontId="3" fillId="0" borderId="0">
      <protection locked="0"/>
    </xf>
    <xf numFmtId="172" fontId="10" fillId="0" borderId="0"/>
    <xf numFmtId="0" fontId="6" fillId="0" borderId="0"/>
    <xf numFmtId="0" fontId="4" fillId="0" borderId="0"/>
    <xf numFmtId="0" fontId="1" fillId="0" borderId="0"/>
    <xf numFmtId="9" fontId="2"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11" fillId="0" borderId="10">
      <alignment horizontal="center"/>
    </xf>
    <xf numFmtId="3" fontId="2" fillId="0" borderId="0" applyFont="0" applyFill="0" applyBorder="0" applyAlignment="0" applyProtection="0"/>
    <xf numFmtId="0" fontId="2" fillId="3" borderId="0" applyNumberFormat="0" applyFont="0" applyBorder="0" applyAlignment="0" applyProtection="0"/>
    <xf numFmtId="4" fontId="4" fillId="4" borderId="11" applyNumberFormat="0" applyProtection="0">
      <alignment horizontal="right" vertical="center"/>
    </xf>
    <xf numFmtId="4" fontId="4" fillId="5" borderId="11" applyNumberFormat="0" applyProtection="0">
      <alignment horizontal="left" vertical="center"/>
    </xf>
    <xf numFmtId="172" fontId="12" fillId="0" borderId="0"/>
    <xf numFmtId="0" fontId="1" fillId="0" borderId="0"/>
    <xf numFmtId="0" fontId="15" fillId="0" borderId="0"/>
    <xf numFmtId="43" fontId="3" fillId="0" borderId="0" applyFont="0" applyFill="0" applyBorder="0" applyAlignment="0" applyProtection="0"/>
    <xf numFmtId="9" fontId="3" fillId="0" borderId="0" applyFont="0" applyFill="0" applyBorder="0" applyAlignment="0" applyProtection="0"/>
    <xf numFmtId="0" fontId="20" fillId="0" borderId="0"/>
  </cellStyleXfs>
  <cellXfs count="182">
    <xf numFmtId="0" fontId="0" fillId="0" borderId="0" xfId="0"/>
    <xf numFmtId="0" fontId="13" fillId="0" borderId="0" xfId="0" applyFont="1"/>
    <xf numFmtId="44" fontId="14" fillId="2" borderId="7" xfId="4" applyFont="1" applyFill="1" applyBorder="1" applyAlignment="1">
      <alignment horizontal="center" vertical="top" wrapText="1"/>
    </xf>
    <xf numFmtId="0" fontId="14" fillId="7" borderId="13" xfId="46" applyFont="1" applyFill="1" applyBorder="1" applyAlignment="1">
      <alignment horizontal="center" vertical="top" wrapText="1"/>
    </xf>
    <xf numFmtId="174" fontId="14" fillId="7" borderId="13" xfId="47" applyNumberFormat="1" applyFont="1" applyFill="1" applyBorder="1" applyAlignment="1">
      <alignment horizontal="center" vertical="top" wrapText="1"/>
    </xf>
    <xf numFmtId="44" fontId="14" fillId="2" borderId="13" xfId="4" applyFont="1" applyFill="1" applyBorder="1" applyAlignment="1">
      <alignment horizontal="center" vertical="top" wrapText="1"/>
    </xf>
    <xf numFmtId="0" fontId="14" fillId="8" borderId="13" xfId="46" applyFont="1" applyFill="1" applyBorder="1" applyAlignment="1">
      <alignment horizontal="center" vertical="top" wrapText="1"/>
    </xf>
    <xf numFmtId="0" fontId="14" fillId="0" borderId="13" xfId="46" applyFont="1" applyBorder="1" applyAlignment="1">
      <alignment horizontal="center" vertical="top" wrapText="1"/>
    </xf>
    <xf numFmtId="43" fontId="14" fillId="9" borderId="13" xfId="47" applyFont="1" applyFill="1" applyBorder="1" applyAlignment="1">
      <alignment horizontal="center" vertical="top" wrapText="1"/>
    </xf>
    <xf numFmtId="43" fontId="14" fillId="10" borderId="13" xfId="47" applyFont="1" applyFill="1" applyBorder="1" applyAlignment="1">
      <alignment horizontal="center" vertical="top" wrapText="1"/>
    </xf>
    <xf numFmtId="43" fontId="14" fillId="8" borderId="13" xfId="47" applyFont="1" applyFill="1" applyBorder="1" applyAlignment="1">
      <alignment horizontal="center" vertical="top" wrapText="1"/>
    </xf>
    <xf numFmtId="0" fontId="16" fillId="0" borderId="0" xfId="46" applyFont="1"/>
    <xf numFmtId="0" fontId="17" fillId="11" borderId="1" xfId="46" applyFont="1" applyFill="1" applyBorder="1" applyAlignment="1">
      <alignment vertical="top"/>
    </xf>
    <xf numFmtId="6" fontId="16" fillId="11" borderId="3" xfId="46" applyNumberFormat="1" applyFont="1" applyFill="1" applyBorder="1"/>
    <xf numFmtId="0" fontId="16" fillId="11" borderId="1" xfId="46" applyFont="1" applyFill="1" applyBorder="1" applyAlignment="1">
      <alignment horizontal="center"/>
    </xf>
    <xf numFmtId="0" fontId="16" fillId="11" borderId="1" xfId="46" applyFont="1" applyFill="1" applyBorder="1"/>
    <xf numFmtId="174" fontId="16" fillId="11" borderId="1" xfId="47" applyNumberFormat="1" applyFont="1" applyFill="1" applyBorder="1"/>
    <xf numFmtId="0" fontId="16" fillId="0" borderId="1" xfId="46" applyFont="1" applyBorder="1" applyAlignment="1">
      <alignment horizontal="center"/>
    </xf>
    <xf numFmtId="43" fontId="16" fillId="0" borderId="1" xfId="47" applyFont="1" applyBorder="1"/>
    <xf numFmtId="43" fontId="18" fillId="0" borderId="1" xfId="47" applyFont="1" applyBorder="1" applyAlignment="1">
      <alignment vertical="top"/>
    </xf>
    <xf numFmtId="165" fontId="18" fillId="0" borderId="1" xfId="48" applyNumberFormat="1" applyFont="1" applyBorder="1" applyAlignment="1">
      <alignment vertical="top"/>
    </xf>
    <xf numFmtId="0" fontId="16" fillId="0" borderId="1" xfId="46" applyFont="1" applyBorder="1"/>
    <xf numFmtId="0" fontId="19" fillId="0" borderId="14" xfId="46" applyFont="1" applyBorder="1" applyAlignment="1">
      <alignment vertical="top"/>
    </xf>
    <xf numFmtId="6" fontId="16" fillId="11" borderId="1" xfId="46" applyNumberFormat="1" applyFont="1" applyFill="1" applyBorder="1"/>
    <xf numFmtId="0" fontId="19" fillId="0" borderId="15" xfId="46" applyFont="1" applyBorder="1" applyAlignment="1">
      <alignment vertical="top"/>
    </xf>
    <xf numFmtId="0" fontId="19" fillId="0" borderId="16" xfId="46" applyFont="1" applyBorder="1" applyAlignment="1">
      <alignment vertical="top"/>
    </xf>
    <xf numFmtId="0" fontId="19" fillId="0" borderId="17" xfId="46" applyFont="1" applyBorder="1" applyAlignment="1">
      <alignment vertical="top"/>
    </xf>
    <xf numFmtId="174" fontId="16" fillId="11" borderId="13" xfId="47" applyNumberFormat="1" applyFont="1" applyFill="1" applyBorder="1"/>
    <xf numFmtId="0" fontId="17" fillId="11" borderId="1" xfId="49" applyFont="1" applyFill="1" applyBorder="1" applyAlignment="1">
      <alignment vertical="top"/>
    </xf>
    <xf numFmtId="0" fontId="19" fillId="12" borderId="14" xfId="49" applyFont="1" applyFill="1" applyBorder="1" applyAlignment="1">
      <alignment vertical="top"/>
    </xf>
    <xf numFmtId="0" fontId="19" fillId="13" borderId="14" xfId="49" applyFont="1" applyFill="1" applyBorder="1" applyAlignment="1">
      <alignment vertical="top"/>
    </xf>
    <xf numFmtId="0" fontId="17" fillId="0" borderId="0" xfId="49" applyFont="1" applyAlignment="1">
      <alignment vertical="top"/>
    </xf>
    <xf numFmtId="6" fontId="16" fillId="11" borderId="0" xfId="46" applyNumberFormat="1" applyFont="1" applyFill="1"/>
    <xf numFmtId="0" fontId="16" fillId="11" borderId="0" xfId="46" applyFont="1" applyFill="1" applyAlignment="1">
      <alignment horizontal="center"/>
    </xf>
    <xf numFmtId="0" fontId="16" fillId="11" borderId="0" xfId="46" applyFont="1" applyFill="1"/>
    <xf numFmtId="174" fontId="16" fillId="11" borderId="0" xfId="47" applyNumberFormat="1" applyFont="1" applyFill="1" applyBorder="1"/>
    <xf numFmtId="0" fontId="16" fillId="0" borderId="0" xfId="46" applyFont="1" applyAlignment="1">
      <alignment horizontal="center"/>
    </xf>
    <xf numFmtId="43" fontId="16" fillId="0" borderId="0" xfId="47" applyFont="1" applyBorder="1"/>
    <xf numFmtId="43" fontId="18" fillId="0" borderId="0" xfId="47" applyFont="1" applyBorder="1" applyAlignment="1">
      <alignment vertical="top"/>
    </xf>
    <xf numFmtId="165" fontId="18" fillId="0" borderId="0" xfId="48" applyNumberFormat="1" applyFont="1" applyBorder="1" applyAlignment="1">
      <alignment vertical="top"/>
    </xf>
    <xf numFmtId="175" fontId="14" fillId="9" borderId="18" xfId="46" applyNumberFormat="1" applyFont="1" applyFill="1" applyBorder="1"/>
    <xf numFmtId="43" fontId="16" fillId="0" borderId="0" xfId="47" applyFont="1"/>
    <xf numFmtId="176" fontId="14" fillId="10" borderId="19" xfId="4" applyNumberFormat="1" applyFont="1" applyFill="1" applyBorder="1"/>
    <xf numFmtId="0" fontId="14" fillId="10" borderId="20" xfId="46" applyFont="1" applyFill="1" applyBorder="1"/>
    <xf numFmtId="176" fontId="14" fillId="10" borderId="21" xfId="4" applyNumberFormat="1" applyFont="1" applyFill="1" applyBorder="1"/>
    <xf numFmtId="0" fontId="14" fillId="10" borderId="22" xfId="46" applyFont="1" applyFill="1" applyBorder="1"/>
    <xf numFmtId="174" fontId="16" fillId="0" borderId="0" xfId="47" applyNumberFormat="1" applyFont="1"/>
    <xf numFmtId="165" fontId="16" fillId="0" borderId="0" xfId="48" applyNumberFormat="1" applyFont="1"/>
    <xf numFmtId="44" fontId="16" fillId="0" borderId="0" xfId="46" applyNumberFormat="1" applyFont="1"/>
    <xf numFmtId="175" fontId="14" fillId="9" borderId="23" xfId="46" applyNumberFormat="1" applyFont="1" applyFill="1" applyBorder="1"/>
    <xf numFmtId="0" fontId="18" fillId="0" borderId="0" xfId="46" applyFont="1" applyAlignment="1">
      <alignment horizontal="center"/>
    </xf>
    <xf numFmtId="43" fontId="18" fillId="0" borderId="0" xfId="47" applyFont="1" applyBorder="1"/>
    <xf numFmtId="44" fontId="14" fillId="0" borderId="13" xfId="4" applyFont="1" applyFill="1" applyBorder="1" applyAlignment="1">
      <alignment horizontal="center" vertical="top" wrapText="1"/>
    </xf>
    <xf numFmtId="0" fontId="17" fillId="0" borderId="1" xfId="46" applyFont="1" applyBorder="1" applyAlignment="1">
      <alignment vertical="top"/>
    </xf>
    <xf numFmtId="43" fontId="16" fillId="14" borderId="1" xfId="47" applyFont="1" applyFill="1" applyBorder="1" applyAlignment="1">
      <alignment horizontal="center"/>
    </xf>
    <xf numFmtId="0" fontId="17" fillId="0" borderId="17" xfId="49" applyFont="1" applyBorder="1" applyAlignment="1">
      <alignment vertical="top"/>
    </xf>
    <xf numFmtId="0" fontId="21" fillId="0" borderId="0" xfId="0" applyFont="1" applyAlignment="1">
      <alignment vertical="top"/>
    </xf>
    <xf numFmtId="43" fontId="22" fillId="0" borderId="0" xfId="8" applyFont="1" applyProtection="1">
      <protection locked="0"/>
    </xf>
    <xf numFmtId="0" fontId="22"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3" fontId="22" fillId="0" borderId="0" xfId="0" applyNumberFormat="1" applyFont="1" applyAlignment="1" applyProtection="1">
      <alignment horizontal="center"/>
      <protection locked="0"/>
    </xf>
    <xf numFmtId="0" fontId="22" fillId="0" borderId="0" xfId="0" applyFont="1" applyProtection="1">
      <protection locked="0"/>
    </xf>
    <xf numFmtId="173" fontId="22" fillId="0" borderId="0" xfId="0" applyNumberFormat="1" applyFont="1" applyProtection="1">
      <protection locked="0"/>
    </xf>
    <xf numFmtId="0" fontId="23" fillId="0" borderId="0" xfId="0" applyFont="1" applyAlignment="1">
      <alignment vertical="top"/>
    </xf>
    <xf numFmtId="1" fontId="22" fillId="0" borderId="0" xfId="0" applyNumberFormat="1" applyFont="1" applyAlignment="1" applyProtection="1">
      <alignment horizontal="center" vertical="center"/>
      <protection locked="0"/>
    </xf>
    <xf numFmtId="0" fontId="22" fillId="0" borderId="7" xfId="0" applyFont="1" applyBorder="1" applyAlignment="1">
      <alignment horizontal="center" vertical="top"/>
    </xf>
    <xf numFmtId="0" fontId="22" fillId="0" borderId="4" xfId="0" applyFont="1" applyBorder="1" applyAlignment="1">
      <alignment horizontal="center" vertical="top"/>
    </xf>
    <xf numFmtId="0" fontId="24" fillId="0" borderId="0" xfId="0" applyFont="1" applyProtection="1">
      <protection locked="0"/>
    </xf>
    <xf numFmtId="43" fontId="21" fillId="0" borderId="0" xfId="8" applyFont="1" applyProtection="1">
      <protection locked="0"/>
    </xf>
    <xf numFmtId="1" fontId="22" fillId="0" borderId="0" xfId="0" applyNumberFormat="1" applyFont="1" applyProtection="1">
      <protection locked="0"/>
    </xf>
    <xf numFmtId="49" fontId="22" fillId="0" borderId="0" xfId="0" applyNumberFormat="1" applyFont="1" applyAlignment="1" applyProtection="1">
      <alignment horizontal="center"/>
      <protection locked="0"/>
    </xf>
    <xf numFmtId="49" fontId="22" fillId="0" borderId="0" xfId="0" applyNumberFormat="1" applyFont="1" applyProtection="1">
      <protection locked="0"/>
    </xf>
    <xf numFmtId="0" fontId="22" fillId="0" borderId="0" xfId="0" applyFont="1" applyAlignment="1" applyProtection="1">
      <alignment horizontal="center"/>
      <protection locked="0"/>
    </xf>
    <xf numFmtId="1" fontId="22" fillId="0" borderId="0" xfId="8" applyNumberFormat="1" applyFont="1" applyProtection="1">
      <protection locked="0"/>
    </xf>
    <xf numFmtId="1" fontId="27" fillId="0" borderId="1" xfId="8" applyNumberFormat="1" applyFont="1" applyFill="1" applyBorder="1" applyAlignment="1" applyProtection="1">
      <alignment horizontal="center" vertical="center" wrapText="1"/>
    </xf>
    <xf numFmtId="43" fontId="22" fillId="0" borderId="0" xfId="8" applyFont="1" applyFill="1" applyAlignment="1" applyProtection="1">
      <alignment horizontal="center"/>
      <protection locked="0"/>
    </xf>
    <xf numFmtId="44" fontId="22" fillId="0" borderId="0" xfId="9" applyFont="1" applyFill="1" applyProtection="1">
      <protection locked="0"/>
    </xf>
    <xf numFmtId="173" fontId="22" fillId="0" borderId="0" xfId="9" applyNumberFormat="1" applyFont="1" applyFill="1" applyProtection="1">
      <protection locked="0"/>
    </xf>
    <xf numFmtId="0" fontId="22" fillId="0" borderId="0" xfId="0" applyFont="1"/>
    <xf numFmtId="0" fontId="21" fillId="0" borderId="0" xfId="0" applyFont="1"/>
    <xf numFmtId="0" fontId="29" fillId="0" borderId="0" xfId="0" applyFont="1" applyAlignment="1">
      <alignment vertical="top"/>
    </xf>
    <xf numFmtId="1" fontId="26" fillId="15" borderId="1" xfId="8" applyNumberFormat="1" applyFont="1" applyFill="1" applyBorder="1" applyAlignment="1" applyProtection="1">
      <alignment horizontal="center" vertical="center" wrapText="1"/>
    </xf>
    <xf numFmtId="0" fontId="26" fillId="15" borderId="1" xfId="3" applyFont="1" applyFill="1" applyBorder="1" applyAlignment="1">
      <alignment horizontal="center" vertical="center" wrapText="1"/>
    </xf>
    <xf numFmtId="49" fontId="26" fillId="15" borderId="1" xfId="3" applyNumberFormat="1" applyFont="1" applyFill="1" applyBorder="1" applyAlignment="1">
      <alignment horizontal="center" vertical="center" wrapText="1"/>
    </xf>
    <xf numFmtId="3" fontId="26" fillId="15" borderId="1" xfId="4" applyNumberFormat="1" applyFont="1" applyFill="1" applyBorder="1" applyAlignment="1" applyProtection="1">
      <alignment horizontal="center" vertical="center" wrapText="1"/>
    </xf>
    <xf numFmtId="0" fontId="25" fillId="11" borderId="1" xfId="0" applyFont="1" applyFill="1" applyBorder="1" applyAlignment="1">
      <alignment horizontal="center" vertical="center" wrapText="1"/>
    </xf>
    <xf numFmtId="173" fontId="25" fillId="11" borderId="1" xfId="0" applyNumberFormat="1" applyFont="1" applyFill="1" applyBorder="1" applyAlignment="1">
      <alignment horizontal="center" vertical="center" wrapText="1"/>
    </xf>
    <xf numFmtId="0" fontId="27" fillId="6" borderId="1" xfId="46" applyFont="1" applyFill="1" applyBorder="1"/>
    <xf numFmtId="174" fontId="28" fillId="6" borderId="1" xfId="47" applyNumberFormat="1" applyFont="1" applyFill="1" applyBorder="1" applyAlignment="1">
      <alignment vertical="top"/>
    </xf>
    <xf numFmtId="0" fontId="22" fillId="6" borderId="1" xfId="0" applyFont="1" applyFill="1" applyBorder="1" applyProtection="1">
      <protection locked="0"/>
    </xf>
    <xf numFmtId="173" fontId="22" fillId="6" borderId="1" xfId="0" applyNumberFormat="1" applyFont="1" applyFill="1" applyBorder="1" applyProtection="1">
      <protection locked="0"/>
    </xf>
    <xf numFmtId="44" fontId="22" fillId="6" borderId="1" xfId="9" applyFont="1" applyFill="1" applyBorder="1" applyProtection="1">
      <protection locked="0"/>
    </xf>
    <xf numFmtId="173" fontId="22" fillId="6" borderId="1" xfId="9" applyNumberFormat="1" applyFont="1" applyFill="1" applyBorder="1" applyProtection="1">
      <protection locked="0"/>
    </xf>
    <xf numFmtId="173" fontId="22" fillId="6" borderId="2" xfId="0" applyNumberFormat="1" applyFont="1" applyFill="1" applyBorder="1" applyProtection="1">
      <protection locked="0"/>
    </xf>
    <xf numFmtId="0" fontId="25" fillId="11" borderId="24" xfId="0" applyFont="1" applyFill="1" applyBorder="1" applyAlignment="1">
      <alignment horizontal="center" vertical="center" wrapText="1"/>
    </xf>
    <xf numFmtId="0" fontId="22" fillId="6" borderId="24" xfId="0" applyFont="1" applyFill="1" applyBorder="1" applyProtection="1">
      <protection locked="0"/>
    </xf>
    <xf numFmtId="0" fontId="25" fillId="6" borderId="1" xfId="0" applyFont="1" applyFill="1" applyBorder="1" applyAlignment="1">
      <alignment horizontal="center" vertical="center" wrapText="1"/>
    </xf>
    <xf numFmtId="0" fontId="30" fillId="0" borderId="0" xfId="2" applyFont="1" applyAlignment="1">
      <alignment horizontal="left" vertical="center"/>
    </xf>
    <xf numFmtId="0" fontId="27" fillId="0" borderId="0" xfId="2" applyFont="1" applyAlignment="1">
      <alignment horizontal="left" vertical="center"/>
    </xf>
    <xf numFmtId="0" fontId="27" fillId="0" borderId="0" xfId="2" applyFont="1" applyAlignment="1">
      <alignment vertical="center"/>
    </xf>
    <xf numFmtId="0" fontId="27" fillId="0" borderId="0" xfId="2" applyFont="1" applyAlignment="1">
      <alignment horizontal="center" vertical="center"/>
    </xf>
    <xf numFmtId="0" fontId="21" fillId="0" borderId="0" xfId="0" applyFont="1" applyAlignment="1">
      <alignment horizontal="center" vertical="center" wrapText="1"/>
    </xf>
    <xf numFmtId="0" fontId="24" fillId="0" borderId="0" xfId="0" applyFont="1"/>
    <xf numFmtId="0" fontId="22" fillId="6" borderId="1" xfId="0" applyFont="1" applyFill="1" applyBorder="1" applyAlignment="1">
      <alignment horizontal="left" vertical="center" indent="1"/>
    </xf>
    <xf numFmtId="9" fontId="22" fillId="6" borderId="1" xfId="10" applyFont="1" applyFill="1" applyBorder="1" applyAlignment="1" applyProtection="1">
      <alignment horizontal="center" vertical="center"/>
      <protection locked="0"/>
    </xf>
    <xf numFmtId="173" fontId="22" fillId="0" borderId="0" xfId="0" applyNumberFormat="1" applyFont="1"/>
    <xf numFmtId="0" fontId="22" fillId="0" borderId="0" xfId="0" applyFont="1" applyAlignment="1">
      <alignment vertical="center"/>
    </xf>
    <xf numFmtId="0" fontId="22" fillId="0" borderId="0" xfId="0" applyFont="1" applyAlignment="1">
      <alignment horizontal="center" vertical="center"/>
    </xf>
    <xf numFmtId="44" fontId="22" fillId="0" borderId="0" xfId="9" applyFont="1"/>
    <xf numFmtId="0" fontId="22" fillId="0" borderId="9" xfId="0" applyFont="1" applyBorder="1" applyAlignment="1">
      <alignment horizontal="center" vertical="top"/>
    </xf>
    <xf numFmtId="0" fontId="22" fillId="0" borderId="0" xfId="0" applyFont="1" applyAlignment="1">
      <alignment horizontal="center"/>
    </xf>
    <xf numFmtId="0" fontId="22" fillId="0" borderId="1" xfId="0" applyFont="1" applyBorder="1" applyAlignment="1">
      <alignment horizontal="center"/>
    </xf>
    <xf numFmtId="0" fontId="22" fillId="0" borderId="1" xfId="0" applyFont="1" applyBorder="1"/>
    <xf numFmtId="49" fontId="22" fillId="0" borderId="1" xfId="0" applyNumberFormat="1" applyFont="1" applyBorder="1" applyAlignment="1">
      <alignment horizontal="center"/>
    </xf>
    <xf numFmtId="0" fontId="31" fillId="0" borderId="0" xfId="0" applyFont="1"/>
    <xf numFmtId="0" fontId="22" fillId="0" borderId="1" xfId="0" applyFont="1" applyBorder="1" applyAlignment="1">
      <alignment horizontal="left"/>
    </xf>
    <xf numFmtId="0" fontId="27" fillId="0" borderId="1" xfId="0" applyFont="1" applyBorder="1"/>
    <xf numFmtId="0" fontId="27" fillId="0" borderId="1" xfId="0" applyFont="1" applyBorder="1" applyAlignment="1">
      <alignment horizontal="center"/>
    </xf>
    <xf numFmtId="49" fontId="27" fillId="0" borderId="1" xfId="0" applyNumberFormat="1" applyFont="1" applyBorder="1"/>
    <xf numFmtId="44" fontId="22" fillId="0" borderId="0" xfId="9" applyFont="1" applyFill="1"/>
    <xf numFmtId="0" fontId="27" fillId="0" borderId="1" xfId="0" applyFont="1" applyBorder="1" applyAlignment="1">
      <alignment horizontal="left"/>
    </xf>
    <xf numFmtId="0" fontId="25" fillId="11" borderId="13" xfId="0" applyFont="1" applyFill="1" applyBorder="1" applyAlignment="1">
      <alignment horizontal="center" vertical="center" wrapText="1"/>
    </xf>
    <xf numFmtId="173" fontId="25" fillId="11" borderId="13" xfId="0" applyNumberFormat="1" applyFont="1" applyFill="1" applyBorder="1" applyAlignment="1">
      <alignment horizontal="center" vertical="center" wrapText="1"/>
    </xf>
    <xf numFmtId="0" fontId="22" fillId="6" borderId="1" xfId="0" applyFont="1" applyFill="1" applyBorder="1" applyAlignment="1">
      <alignment horizontal="center"/>
    </xf>
    <xf numFmtId="0" fontId="22" fillId="6" borderId="1" xfId="0" applyFont="1" applyFill="1" applyBorder="1"/>
    <xf numFmtId="173" fontId="22" fillId="6" borderId="1" xfId="0" applyNumberFormat="1" applyFont="1" applyFill="1" applyBorder="1"/>
    <xf numFmtId="0" fontId="27" fillId="6" borderId="1" xfId="0" applyFont="1" applyFill="1" applyBorder="1" applyAlignment="1">
      <alignment horizontal="center"/>
    </xf>
    <xf numFmtId="0" fontId="27" fillId="6" borderId="1" xfId="0" applyFont="1" applyFill="1" applyBorder="1" applyProtection="1">
      <protection locked="0"/>
    </xf>
    <xf numFmtId="173" fontId="27" fillId="6" borderId="1" xfId="9" applyNumberFormat="1" applyFont="1" applyFill="1" applyBorder="1" applyProtection="1">
      <protection locked="0"/>
    </xf>
    <xf numFmtId="173" fontId="27" fillId="6" borderId="1" xfId="10" applyNumberFormat="1" applyFont="1" applyFill="1" applyBorder="1" applyAlignment="1" applyProtection="1">
      <alignment horizontal="center"/>
      <protection locked="0"/>
    </xf>
    <xf numFmtId="173" fontId="25" fillId="11" borderId="2" xfId="0" applyNumberFormat="1" applyFont="1" applyFill="1" applyBorder="1" applyAlignment="1">
      <alignment horizontal="center" vertical="center" wrapText="1"/>
    </xf>
    <xf numFmtId="0" fontId="22" fillId="0" borderId="1" xfId="0" applyFont="1" applyBorder="1" applyProtection="1">
      <protection locked="0"/>
    </xf>
    <xf numFmtId="173" fontId="22" fillId="0" borderId="1" xfId="0" applyNumberFormat="1" applyFont="1" applyBorder="1" applyProtection="1">
      <protection locked="0"/>
    </xf>
    <xf numFmtId="173" fontId="22" fillId="0" borderId="2" xfId="0" applyNumberFormat="1" applyFont="1" applyBorder="1" applyProtection="1">
      <protection locked="0"/>
    </xf>
    <xf numFmtId="0" fontId="22" fillId="0" borderId="24" xfId="0" applyFont="1" applyBorder="1" applyProtection="1">
      <protection locked="0"/>
    </xf>
    <xf numFmtId="44" fontId="22" fillId="0" borderId="1" xfId="9" applyFont="1" applyFill="1" applyBorder="1" applyProtection="1">
      <protection locked="0"/>
    </xf>
    <xf numFmtId="173" fontId="22" fillId="0" borderId="1" xfId="9" applyNumberFormat="1" applyFont="1" applyFill="1" applyBorder="1" applyProtection="1">
      <protection locked="0"/>
    </xf>
    <xf numFmtId="0" fontId="22" fillId="0" borderId="25" xfId="0" applyFont="1" applyBorder="1" applyAlignment="1">
      <alignment vertical="top" wrapText="1"/>
    </xf>
    <xf numFmtId="0" fontId="22" fillId="0" borderId="1" xfId="0" applyFont="1" applyBorder="1" applyAlignment="1">
      <alignment vertical="top" wrapText="1"/>
    </xf>
    <xf numFmtId="0" fontId="21" fillId="6" borderId="1" xfId="0" applyFont="1" applyFill="1" applyBorder="1" applyAlignment="1">
      <alignment horizontal="left" vertical="top" wrapText="1" indent="1"/>
    </xf>
    <xf numFmtId="0" fontId="22" fillId="6" borderId="25" xfId="0" applyFont="1" applyFill="1" applyBorder="1" applyAlignment="1">
      <alignment vertical="top" wrapText="1"/>
    </xf>
    <xf numFmtId="1" fontId="22" fillId="6" borderId="0" xfId="0" applyNumberFormat="1" applyFont="1" applyFill="1" applyProtection="1">
      <protection locked="0"/>
    </xf>
    <xf numFmtId="0" fontId="22" fillId="6" borderId="0" xfId="0" applyFont="1" applyFill="1" applyProtection="1">
      <protection locked="0"/>
    </xf>
    <xf numFmtId="0" fontId="23" fillId="6" borderId="0" xfId="0" applyFont="1" applyFill="1" applyAlignment="1">
      <alignment vertical="top"/>
    </xf>
    <xf numFmtId="43" fontId="22" fillId="6" borderId="0" xfId="8" applyFont="1" applyFill="1" applyProtection="1">
      <protection locked="0"/>
    </xf>
    <xf numFmtId="1" fontId="22" fillId="6" borderId="0" xfId="0" applyNumberFormat="1" applyFont="1" applyFill="1" applyAlignment="1" applyProtection="1">
      <alignment horizontal="center" vertical="center"/>
      <protection locked="0"/>
    </xf>
    <xf numFmtId="0" fontId="22" fillId="6" borderId="0" xfId="0" applyFont="1" applyFill="1" applyAlignment="1" applyProtection="1">
      <alignment vertical="center"/>
      <protection locked="0"/>
    </xf>
    <xf numFmtId="0" fontId="22" fillId="6" borderId="0" xfId="0" applyFont="1" applyFill="1" applyAlignment="1" applyProtection="1">
      <alignment horizontal="center" vertical="center"/>
      <protection locked="0"/>
    </xf>
    <xf numFmtId="3" fontId="22" fillId="6" borderId="0" xfId="0" applyNumberFormat="1" applyFont="1" applyFill="1" applyAlignment="1" applyProtection="1">
      <alignment horizontal="center"/>
      <protection locked="0"/>
    </xf>
    <xf numFmtId="173" fontId="22" fillId="6" borderId="0" xfId="0" applyNumberFormat="1" applyFont="1" applyFill="1" applyProtection="1">
      <protection locked="0"/>
    </xf>
    <xf numFmtId="1" fontId="28" fillId="6" borderId="1" xfId="47" applyNumberFormat="1" applyFont="1" applyFill="1" applyBorder="1" applyAlignment="1">
      <alignment vertical="top"/>
    </xf>
    <xf numFmtId="0" fontId="22" fillId="0" borderId="0" xfId="0" applyFont="1" applyAlignment="1" applyProtection="1">
      <alignment horizontal="left"/>
      <protection locked="0"/>
    </xf>
    <xf numFmtId="0" fontId="22" fillId="6" borderId="0" xfId="0" applyFont="1" applyFill="1" applyAlignment="1" applyProtection="1">
      <alignment horizontal="left" vertical="center"/>
      <protection locked="0"/>
    </xf>
    <xf numFmtId="0" fontId="22" fillId="0" borderId="0" xfId="0" applyFont="1" applyAlignment="1" applyProtection="1">
      <alignment horizontal="left" vertical="center"/>
      <protection locked="0"/>
    </xf>
    <xf numFmtId="49" fontId="22" fillId="0" borderId="0" xfId="0" applyNumberFormat="1" applyFont="1" applyAlignment="1" applyProtection="1">
      <alignment horizontal="left"/>
      <protection locked="0"/>
    </xf>
    <xf numFmtId="0" fontId="27" fillId="6" borderId="1" xfId="46" applyFont="1" applyFill="1" applyBorder="1" applyAlignment="1">
      <alignment horizontal="left"/>
    </xf>
    <xf numFmtId="0" fontId="0" fillId="0" borderId="0" xfId="0" applyAlignment="1">
      <alignment horizontal="left"/>
    </xf>
    <xf numFmtId="0" fontId="22" fillId="16" borderId="7" xfId="0" applyFont="1" applyFill="1" applyBorder="1" applyAlignment="1">
      <alignment horizontal="center" vertical="top"/>
    </xf>
    <xf numFmtId="0" fontId="22" fillId="16" borderId="9" xfId="0" applyFont="1" applyFill="1" applyBorder="1" applyAlignment="1">
      <alignment horizontal="center" vertical="top"/>
    </xf>
    <xf numFmtId="0" fontId="22" fillId="16" borderId="4" xfId="0" applyFont="1" applyFill="1" applyBorder="1" applyAlignment="1">
      <alignment horizontal="center" vertical="top"/>
    </xf>
    <xf numFmtId="0" fontId="22" fillId="16" borderId="2" xfId="0" applyFont="1" applyFill="1" applyBorder="1" applyAlignment="1">
      <alignment horizontal="center" vertical="top"/>
    </xf>
    <xf numFmtId="44" fontId="14" fillId="2" borderId="26" xfId="4" applyFont="1" applyFill="1" applyBorder="1" applyAlignment="1">
      <alignment horizontal="center" vertical="top" wrapText="1"/>
    </xf>
    <xf numFmtId="44" fontId="14" fillId="0" borderId="4" xfId="4" applyFont="1" applyFill="1" applyBorder="1" applyAlignment="1">
      <alignment horizontal="left" vertical="top" wrapText="1"/>
    </xf>
    <xf numFmtId="44" fontId="14" fillId="9" borderId="6" xfId="4" applyFont="1" applyFill="1" applyBorder="1" applyAlignment="1">
      <alignment horizontal="left" vertical="top" wrapText="1"/>
    </xf>
    <xf numFmtId="0" fontId="25" fillId="11" borderId="24" xfId="0" applyFont="1" applyFill="1" applyBorder="1" applyAlignment="1">
      <alignment horizontal="center" vertical="center"/>
    </xf>
    <xf numFmtId="0" fontId="25" fillId="11" borderId="1" xfId="0" applyFont="1" applyFill="1" applyBorder="1" applyAlignment="1">
      <alignment horizontal="center" vertical="center" wrapText="1"/>
    </xf>
    <xf numFmtId="0" fontId="22" fillId="16" borderId="12" xfId="0" applyFont="1" applyFill="1" applyBorder="1" applyAlignment="1">
      <alignment horizontal="left" vertical="top" wrapText="1"/>
    </xf>
    <xf numFmtId="0" fontId="22" fillId="16" borderId="26" xfId="0" applyFont="1" applyFill="1" applyBorder="1" applyAlignment="1">
      <alignment horizontal="left" vertical="top" wrapText="1"/>
    </xf>
    <xf numFmtId="0" fontId="22" fillId="16" borderId="6" xfId="0" applyFont="1" applyFill="1" applyBorder="1" applyAlignment="1">
      <alignment horizontal="left" vertical="top" wrapText="1"/>
    </xf>
    <xf numFmtId="0" fontId="22" fillId="16" borderId="5" xfId="0" applyFont="1" applyFill="1" applyBorder="1" applyAlignment="1">
      <alignment horizontal="left" vertical="top" wrapText="1"/>
    </xf>
    <xf numFmtId="0" fontId="25" fillId="11" borderId="2" xfId="0" applyFont="1" applyFill="1" applyBorder="1" applyAlignment="1">
      <alignment horizontal="center" vertical="center" wrapText="1"/>
    </xf>
    <xf numFmtId="0" fontId="25" fillId="11" borderId="1" xfId="0" applyFont="1" applyFill="1" applyBorder="1" applyAlignment="1">
      <alignment horizontal="center" vertical="center"/>
    </xf>
    <xf numFmtId="0" fontId="22" fillId="16" borderId="0" xfId="0" applyFont="1" applyFill="1" applyAlignment="1">
      <alignment horizontal="left" vertical="top" wrapText="1"/>
    </xf>
    <xf numFmtId="0" fontId="22" fillId="16" borderId="8" xfId="0" applyFont="1" applyFill="1" applyBorder="1" applyAlignment="1">
      <alignment horizontal="left" vertical="top" wrapText="1"/>
    </xf>
    <xf numFmtId="0" fontId="22" fillId="16" borderId="25" xfId="0" applyFont="1" applyFill="1" applyBorder="1" applyAlignment="1">
      <alignment horizontal="left" vertical="top" wrapText="1"/>
    </xf>
    <xf numFmtId="0" fontId="22" fillId="16" borderId="3" xfId="0" applyFont="1" applyFill="1" applyBorder="1" applyAlignment="1">
      <alignment horizontal="left" vertical="top" wrapText="1"/>
    </xf>
    <xf numFmtId="0" fontId="22" fillId="0" borderId="12" xfId="0" applyFont="1" applyBorder="1" applyAlignment="1">
      <alignment horizontal="left" vertical="top" wrapText="1"/>
    </xf>
    <xf numFmtId="0" fontId="22" fillId="0" borderId="26" xfId="0" applyFont="1" applyBorder="1" applyAlignment="1">
      <alignment horizontal="left" vertical="top" wrapText="1"/>
    </xf>
    <xf numFmtId="0" fontId="22" fillId="0" borderId="0" xfId="0" applyFont="1" applyAlignment="1">
      <alignment horizontal="left" vertical="top" wrapText="1"/>
    </xf>
    <xf numFmtId="0" fontId="22" fillId="0" borderId="8" xfId="0" applyFont="1" applyBorder="1" applyAlignment="1">
      <alignment horizontal="left" vertical="top" wrapText="1"/>
    </xf>
    <xf numFmtId="0" fontId="25" fillId="0" borderId="6" xfId="0" applyFont="1" applyBorder="1" applyAlignment="1">
      <alignment horizontal="left" vertical="top" wrapText="1"/>
    </xf>
    <xf numFmtId="0" fontId="25" fillId="0" borderId="5" xfId="0" applyFont="1" applyBorder="1" applyAlignment="1">
      <alignment horizontal="left" vertical="top" wrapText="1"/>
    </xf>
  </cellXfs>
  <cellStyles count="50">
    <cellStyle name="$0" xfId="11" xr:uid="{00000000-0005-0000-0000-000000000000}"/>
    <cellStyle name="$0.0" xfId="12" xr:uid="{00000000-0005-0000-0000-000001000000}"/>
    <cellStyle name="$0.00" xfId="13" xr:uid="{00000000-0005-0000-0000-000002000000}"/>
    <cellStyle name="%0" xfId="14" xr:uid="{00000000-0005-0000-0000-000003000000}"/>
    <cellStyle name="%0.0" xfId="15" xr:uid="{00000000-0005-0000-0000-000004000000}"/>
    <cellStyle name="%0.00" xfId="16" xr:uid="{00000000-0005-0000-0000-000005000000}"/>
    <cellStyle name="_HP_RFP framework FLSU (11-06-10-09)" xfId="17" xr:uid="{00000000-0005-0000-0000-000006000000}"/>
    <cellStyle name="0" xfId="18" xr:uid="{00000000-0005-0000-0000-000007000000}"/>
    <cellStyle name="0.0" xfId="19" xr:uid="{00000000-0005-0000-0000-000008000000}"/>
    <cellStyle name="0.00" xfId="20" xr:uid="{00000000-0005-0000-0000-000009000000}"/>
    <cellStyle name="1,000" xfId="21" xr:uid="{00000000-0005-0000-0000-00000A000000}"/>
    <cellStyle name="1,000.0" xfId="22" xr:uid="{00000000-0005-0000-0000-00000B000000}"/>
    <cellStyle name="1,000.00" xfId="23" xr:uid="{00000000-0005-0000-0000-00000C000000}"/>
    <cellStyle name="10" xfId="24" xr:uid="{00000000-0005-0000-0000-00000D000000}"/>
    <cellStyle name="AFE" xfId="25" xr:uid="{00000000-0005-0000-0000-00000E000000}"/>
    <cellStyle name="AJ" xfId="26" xr:uid="{00000000-0005-0000-0000-00000F000000}"/>
    <cellStyle name="Comma" xfId="8" builtinId="3"/>
    <cellStyle name="Comma 2" xfId="47" xr:uid="{63F198DC-05DF-426E-AA03-4D6C398ABB67}"/>
    <cellStyle name="Currency" xfId="9" builtinId="4"/>
    <cellStyle name="Currency 2" xfId="4" xr:uid="{00000000-0005-0000-0000-000012000000}"/>
    <cellStyle name="Date" xfId="27" xr:uid="{00000000-0005-0000-0000-000013000000}"/>
    <cellStyle name="Fixed" xfId="28" xr:uid="{00000000-0005-0000-0000-000014000000}"/>
    <cellStyle name="Heading1" xfId="29" xr:uid="{00000000-0005-0000-0000-000015000000}"/>
    <cellStyle name="Heading2" xfId="30" xr:uid="{00000000-0005-0000-0000-000016000000}"/>
    <cellStyle name="Normal" xfId="0" builtinId="0"/>
    <cellStyle name="Normal - Style1" xfId="31" xr:uid="{00000000-0005-0000-0000-000018000000}"/>
    <cellStyle name="Normal 2" xfId="1" xr:uid="{00000000-0005-0000-0000-000019000000}"/>
    <cellStyle name="Normal 2 2" xfId="3" xr:uid="{00000000-0005-0000-0000-00001A000000}"/>
    <cellStyle name="Normal 2 3" xfId="6" xr:uid="{00000000-0005-0000-0000-00001B000000}"/>
    <cellStyle name="Normal 2 4" xfId="46" xr:uid="{8C626209-6BD1-4D16-A3FB-1B6FF2E54177}"/>
    <cellStyle name="Normal 3" xfId="2" xr:uid="{00000000-0005-0000-0000-00001C000000}"/>
    <cellStyle name="Normal 3 2" xfId="7" xr:uid="{00000000-0005-0000-0000-00001D000000}"/>
    <cellStyle name="Normal 4" xfId="5" xr:uid="{00000000-0005-0000-0000-00001E000000}"/>
    <cellStyle name="Normal 4 2" xfId="32" xr:uid="{00000000-0005-0000-0000-00001F000000}"/>
    <cellStyle name="Normal 5" xfId="33" xr:uid="{00000000-0005-0000-0000-000020000000}"/>
    <cellStyle name="Normal 6" xfId="34" xr:uid="{00000000-0005-0000-0000-000021000000}"/>
    <cellStyle name="Normal 7" xfId="45" xr:uid="{00000000-0005-0000-0000-000022000000}"/>
    <cellStyle name="Normal 7 2" xfId="49" xr:uid="{9ABF9C95-B5D6-4E2A-90FA-889E789E2E3C}"/>
    <cellStyle name="Percent" xfId="10" builtinId="5"/>
    <cellStyle name="Percent 2" xfId="35" xr:uid="{00000000-0005-0000-0000-000024000000}"/>
    <cellStyle name="Percent 2 2" xfId="48" xr:uid="{BAF7CF00-15F6-48EB-809C-DEAC5951C0A6}"/>
    <cellStyle name="PSChar" xfId="36" xr:uid="{00000000-0005-0000-0000-000025000000}"/>
    <cellStyle name="PSDate" xfId="37" xr:uid="{00000000-0005-0000-0000-000026000000}"/>
    <cellStyle name="PSDec" xfId="38" xr:uid="{00000000-0005-0000-0000-000027000000}"/>
    <cellStyle name="PSHeading" xfId="39" xr:uid="{00000000-0005-0000-0000-000028000000}"/>
    <cellStyle name="PSInt" xfId="40" xr:uid="{00000000-0005-0000-0000-000029000000}"/>
    <cellStyle name="PSSpacer" xfId="41" xr:uid="{00000000-0005-0000-0000-00002A000000}"/>
    <cellStyle name="SAPBEXstdData" xfId="42" xr:uid="{00000000-0005-0000-0000-00002B000000}"/>
    <cellStyle name="SAPBEXstdItem" xfId="43" xr:uid="{00000000-0005-0000-0000-00002C000000}"/>
    <cellStyle name="Style 1" xfId="44" xr:uid="{00000000-0005-0000-0000-00002D000000}"/>
  </cellStyles>
  <dxfs count="6">
    <dxf>
      <fill>
        <patternFill>
          <bgColor rgb="FF00B0F0"/>
        </patternFill>
      </fill>
    </dxf>
    <dxf>
      <fill>
        <patternFill>
          <bgColor theme="9" tint="-0.24994659260841701"/>
        </patternFill>
      </fill>
    </dxf>
    <dxf>
      <fill>
        <patternFill>
          <bgColor rgb="FF00B0F0"/>
        </patternFill>
      </fill>
    </dxf>
    <dxf>
      <fill>
        <patternFill>
          <bgColor theme="9" tint="-0.24994659260841701"/>
        </patternFill>
      </fill>
    </dxf>
    <dxf>
      <fill>
        <patternFill>
          <bgColor rgb="FF00B0F0"/>
        </patternFill>
      </fill>
    </dxf>
    <dxf>
      <fill>
        <patternFill>
          <bgColor theme="9" tint="-0.24994659260841701"/>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1849</xdr:row>
      <xdr:rowOff>0</xdr:rowOff>
    </xdr:from>
    <xdr:to>
      <xdr:col>7</xdr:col>
      <xdr:colOff>96032</xdr:colOff>
      <xdr:row>1861</xdr:row>
      <xdr:rowOff>76461</xdr:rowOff>
    </xdr:to>
    <xdr:pic>
      <xdr:nvPicPr>
        <xdr:cNvPr id="2" name="Picture 1">
          <a:extLst>
            <a:ext uri="{FF2B5EF4-FFF2-40B4-BE49-F238E27FC236}">
              <a16:creationId xmlns:a16="http://schemas.microsoft.com/office/drawing/2014/main" id="{649DB105-0ADF-4137-971A-B67588758809}"/>
            </a:ext>
          </a:extLst>
        </xdr:cNvPr>
        <xdr:cNvPicPr>
          <a:picLocks noChangeAspect="1"/>
        </xdr:cNvPicPr>
      </xdr:nvPicPr>
      <xdr:blipFill>
        <a:blip xmlns:r="http://schemas.openxmlformats.org/officeDocument/2006/relationships" r:embed="rId1"/>
        <a:stretch>
          <a:fillRect/>
        </a:stretch>
      </xdr:blipFill>
      <xdr:spPr>
        <a:xfrm>
          <a:off x="0" y="187115450"/>
          <a:ext cx="5887232" cy="17909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1434043</xdr:colOff>
      <xdr:row>0</xdr:row>
      <xdr:rowOff>752686</xdr:rowOff>
    </xdr:to>
    <xdr:pic>
      <xdr:nvPicPr>
        <xdr:cNvPr id="3" name="Picture 11">
          <a:extLst>
            <a:ext uri="{FF2B5EF4-FFF2-40B4-BE49-F238E27FC236}">
              <a16:creationId xmlns:a16="http://schemas.microsoft.com/office/drawing/2014/main" id="{2137550A-B61E-4869-B1BB-E41EE3807E5C}"/>
            </a:ext>
          </a:extLst>
        </xdr:cNvPr>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286" r="59445"/>
        <a:stretch/>
      </xdr:blipFill>
      <xdr:spPr bwMode="auto">
        <a:xfrm>
          <a:off x="0" y="0"/>
          <a:ext cx="2234143" cy="752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1434043</xdr:colOff>
      <xdr:row>0</xdr:row>
      <xdr:rowOff>752686</xdr:rowOff>
    </xdr:to>
    <xdr:pic>
      <xdr:nvPicPr>
        <xdr:cNvPr id="3" name="Picture 11">
          <a:extLst>
            <a:ext uri="{FF2B5EF4-FFF2-40B4-BE49-F238E27FC236}">
              <a16:creationId xmlns:a16="http://schemas.microsoft.com/office/drawing/2014/main" id="{0BE904A8-AEC5-4D75-B189-AE97AA5E40E1}"/>
            </a:ext>
          </a:extLst>
        </xdr:cNvPr>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286" r="59445"/>
        <a:stretch/>
      </xdr:blipFill>
      <xdr:spPr bwMode="auto">
        <a:xfrm>
          <a:off x="0" y="0"/>
          <a:ext cx="2238376" cy="752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341843</xdr:colOff>
      <xdr:row>0</xdr:row>
      <xdr:rowOff>752686</xdr:rowOff>
    </xdr:to>
    <xdr:pic>
      <xdr:nvPicPr>
        <xdr:cNvPr id="3" name="Picture 11">
          <a:extLst>
            <a:ext uri="{FF2B5EF4-FFF2-40B4-BE49-F238E27FC236}">
              <a16:creationId xmlns:a16="http://schemas.microsoft.com/office/drawing/2014/main" id="{A43D77E5-BA84-4A11-B453-1009FD3F7D2B}"/>
            </a:ext>
          </a:extLst>
        </xdr:cNvPr>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286" r="59445"/>
        <a:stretch/>
      </xdr:blipFill>
      <xdr:spPr bwMode="auto">
        <a:xfrm>
          <a:off x="0" y="0"/>
          <a:ext cx="2255310" cy="752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3</xdr:col>
      <xdr:colOff>255060</xdr:colOff>
      <xdr:row>0</xdr:row>
      <xdr:rowOff>752687</xdr:rowOff>
    </xdr:to>
    <xdr:pic>
      <xdr:nvPicPr>
        <xdr:cNvPr id="3" name="Picture 11">
          <a:extLst>
            <a:ext uri="{FF2B5EF4-FFF2-40B4-BE49-F238E27FC236}">
              <a16:creationId xmlns:a16="http://schemas.microsoft.com/office/drawing/2014/main" id="{20DF06C9-7E40-4B3C-8EA9-18C876FD0CF0}"/>
            </a:ext>
          </a:extLst>
        </xdr:cNvPr>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286" r="59445"/>
        <a:stretch/>
      </xdr:blipFill>
      <xdr:spPr bwMode="auto">
        <a:xfrm>
          <a:off x="0" y="1"/>
          <a:ext cx="2234143" cy="752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1737150</xdr:colOff>
      <xdr:row>0</xdr:row>
      <xdr:rowOff>756496</xdr:rowOff>
    </xdr:to>
    <xdr:pic>
      <xdr:nvPicPr>
        <xdr:cNvPr id="3" name="Picture 11">
          <a:extLst>
            <a:ext uri="{FF2B5EF4-FFF2-40B4-BE49-F238E27FC236}">
              <a16:creationId xmlns:a16="http://schemas.microsoft.com/office/drawing/2014/main" id="{DB450669-FBDA-4543-A097-C4361ABDFE14}"/>
            </a:ext>
          </a:extLst>
        </xdr:cNvPr>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286" r="59445"/>
        <a:stretch/>
      </xdr:blipFill>
      <xdr:spPr bwMode="auto">
        <a:xfrm>
          <a:off x="0" y="0"/>
          <a:ext cx="2247690" cy="75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10583</xdr:colOff>
      <xdr:row>0</xdr:row>
      <xdr:rowOff>10583</xdr:rowOff>
    </xdr:from>
    <xdr:to>
      <xdr:col>3</xdr:col>
      <xdr:colOff>191559</xdr:colOff>
      <xdr:row>0</xdr:row>
      <xdr:rowOff>763269</xdr:rowOff>
    </xdr:to>
    <xdr:pic>
      <xdr:nvPicPr>
        <xdr:cNvPr id="4" name="Picture 11">
          <a:extLst>
            <a:ext uri="{FF2B5EF4-FFF2-40B4-BE49-F238E27FC236}">
              <a16:creationId xmlns:a16="http://schemas.microsoft.com/office/drawing/2014/main" id="{2C250CAE-27EF-43EB-A6E6-AD1A224B3675}"/>
            </a:ext>
          </a:extLst>
        </xdr:cNvPr>
        <xdr:cNvPicPr>
          <a:picLocks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286" r="59445"/>
        <a:stretch/>
      </xdr:blipFill>
      <xdr:spPr bwMode="auto">
        <a:xfrm>
          <a:off x="10583" y="10583"/>
          <a:ext cx="2234143" cy="752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Documents%20and%20Settings\huser\Desktop\UNC\Office%20Supplies\8_Data%20Analysis\Staples\Stap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wa.huronconsultinggroup.com/Documents%20and%20Settings/dwong/My%20Documents/POGO/POGO_ORP%20Supplies%20Template_JML_200511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utlook.kinkos.com/Data/Projects/Express%20-%20Ground/Coke/189902/Proposed%20Express/DBP%20-%20Scenarios%20(2)/Scenario%201%20-%20DBP%20Less%205%25/Rate%20Builder%208.0%20-%20Coke%20DBP%20less%205%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00v8k/Downloads/U%20of%20Pitt-Price_Model_RQ_19264_PA5028786-v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utlook.kinkos.com/WINNT/Profiles/dwoody/Desktop/Test%20Cases/IncrVolSh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istRat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Documents%20and%20Settings\sspringer\My%20Documents\Huron%20Files\Law%20Firms\Akin%20Gump\Merrill%20Communications\Huron\Law%20Firms\Akin%20Gump\Merrill%20Communications\Consolidated%20Repro%20Area%20Inform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Documents%20and%20Settings\c00bb6\Local%20Settings\Temporary%20Internet%20Files\OLK358\Coordinator%20Check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Month Detail"/>
      <sheetName val="Spend by Month"/>
      <sheetName val="Addl. Discount Summary"/>
      <sheetName val="Spend by Category"/>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Summary"/>
      <sheetName val="ORP_Staples"/>
      <sheetName val="ORP_Complete Office Source"/>
      <sheetName val="ORP_All State"/>
      <sheetName val="ORP_Walsh"/>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Option"/>
      <sheetName val="accts"/>
      <sheetName val="SLD"/>
      <sheetName val="Master"/>
      <sheetName val="NetMatrix Start"/>
      <sheetName val="Edit"/>
      <sheetName val="Proposed Rates"/>
      <sheetName val="Proposed Rates (R)"/>
      <sheetName val="Surcharge"/>
      <sheetName val="ED Main"/>
      <sheetName val="ED Prg Code Assg"/>
      <sheetName val="BD Main"/>
      <sheetName val="BD Assg"/>
      <sheetName val="BD Assg Combined"/>
      <sheetName val="Intl &amp; PR Matrix"/>
      <sheetName val="Output Files"/>
      <sheetName val="ED History"/>
      <sheetName val="ED Prospective"/>
      <sheetName val="rerate_data"/>
      <sheetName val="Rational Checks"/>
      <sheetName val="Incr_Vol"/>
      <sheetName val="Mis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_Info"/>
      <sheetName val="SUMMARY"/>
      <sheetName val="Working_Model"/>
      <sheetName val="Instructions"/>
      <sheetName val="HOTLIST Price Roll Template"/>
      <sheetName val="Customer Facing HL"/>
      <sheetName val="HOTLIST Price Roll Rebates"/>
      <sheetName val="adding items"/>
      <sheetName val="INTERNAL Summary"/>
      <sheetName val="Cust Facing HL"/>
      <sheetName val="Hotlist AMPS Upload"/>
      <sheetName val="OTHER IEs Template"/>
      <sheetName val="BACKGROUND Template"/>
      <sheetName val="CDC_DISCOUNTS"/>
      <sheetName val="PPG_Discounts"/>
      <sheetName val="PPG_Band_Discounts"/>
      <sheetName val="VENDOR_DISCOUNTS"/>
      <sheetName val="VMA_DISCOUNTS"/>
      <sheetName val="Vendor_Hotlist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r_Vol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cales"/>
      <sheetName val="List Rate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_Hi_Low"/>
      <sheetName val="Vendor Breakdowns"/>
      <sheetName val="City Breakdown"/>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inator Checklist"/>
      <sheetName val="XRef Results"/>
      <sheetName val="XRef Results - PPE"/>
      <sheetName val="XRef Results - Tab 1"/>
      <sheetName val="XRef Results - Tab 2"/>
    </sheetNames>
    <sheetDataSet>
      <sheetData sheetId="0"/>
      <sheetData sheetId="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7D39-77FD-4684-821B-EE6D5DC67E08}">
  <sheetPr filterMode="1">
    <tabColor rgb="FFFFFF00"/>
  </sheetPr>
  <dimension ref="A3:T2540"/>
  <sheetViews>
    <sheetView topLeftCell="A1730" zoomScale="85" zoomScaleNormal="85" workbookViewId="0">
      <selection activeCell="A6" sqref="A6:A1841"/>
    </sheetView>
  </sheetViews>
  <sheetFormatPr defaultColWidth="9.26953125" defaultRowHeight="11.5"/>
  <cols>
    <col min="1" max="1" width="9.26953125" style="11"/>
    <col min="2" max="2" width="27.26953125" style="11" bestFit="1" customWidth="1"/>
    <col min="3" max="3" width="9.26953125" style="36"/>
    <col min="4" max="4" width="9.26953125" style="11" bestFit="1" customWidth="1"/>
    <col min="5" max="5" width="9.26953125" style="36"/>
    <col min="6" max="6" width="9.26953125" style="11" bestFit="1" customWidth="1"/>
    <col min="7" max="7" width="9.26953125" style="36" bestFit="1" customWidth="1"/>
    <col min="8" max="8" width="14.7265625" style="46" bestFit="1" customWidth="1"/>
    <col min="9" max="9" width="44.7265625" style="11" bestFit="1" customWidth="1"/>
    <col min="10" max="10" width="30.7265625" style="11" bestFit="1" customWidth="1"/>
    <col min="11" max="12" width="9.26953125" style="36"/>
    <col min="13" max="13" width="9.453125" style="41" bestFit="1" customWidth="1"/>
    <col min="14" max="14" width="10" style="41" bestFit="1" customWidth="1"/>
    <col min="15" max="15" width="9.453125" style="41" bestFit="1" customWidth="1"/>
    <col min="16" max="16" width="10" style="41" bestFit="1" customWidth="1"/>
    <col min="17" max="18" width="12.54296875" style="41" bestFit="1" customWidth="1"/>
    <col min="19" max="19" width="9.26953125" style="11" bestFit="1" customWidth="1"/>
    <col min="20" max="20" width="23" style="11" bestFit="1" customWidth="1"/>
    <col min="21" max="16384" width="9.26953125" style="11"/>
  </cols>
  <sheetData>
    <row r="3" spans="1:20" ht="57.5">
      <c r="A3" s="2" t="s">
        <v>0</v>
      </c>
      <c r="B3" s="2" t="s">
        <v>1</v>
      </c>
      <c r="C3" s="3" t="s">
        <v>2</v>
      </c>
      <c r="D3" s="3" t="s">
        <v>3</v>
      </c>
      <c r="E3" s="3" t="s">
        <v>4</v>
      </c>
      <c r="F3" s="3" t="s">
        <v>5</v>
      </c>
      <c r="G3" s="3" t="s">
        <v>6</v>
      </c>
      <c r="H3" s="4" t="s">
        <v>7</v>
      </c>
      <c r="I3" s="161" t="s">
        <v>8</v>
      </c>
      <c r="J3" s="5" t="s">
        <v>9</v>
      </c>
      <c r="K3" s="6" t="s">
        <v>10</v>
      </c>
      <c r="L3" s="7" t="s">
        <v>11</v>
      </c>
      <c r="M3" s="8" t="s">
        <v>12</v>
      </c>
      <c r="N3" s="8" t="s">
        <v>13</v>
      </c>
      <c r="O3" s="9" t="s">
        <v>14</v>
      </c>
      <c r="P3" s="9" t="s">
        <v>15</v>
      </c>
      <c r="Q3" s="8" t="s">
        <v>16</v>
      </c>
      <c r="R3" s="10" t="s">
        <v>17</v>
      </c>
      <c r="S3" s="6" t="s">
        <v>18</v>
      </c>
      <c r="T3" s="6" t="s">
        <v>19</v>
      </c>
    </row>
    <row r="4" spans="1:20" hidden="1">
      <c r="A4" s="12" t="s">
        <v>20</v>
      </c>
      <c r="B4" s="13" t="s">
        <v>21</v>
      </c>
      <c r="C4" s="14" t="s">
        <v>22</v>
      </c>
      <c r="D4" s="15">
        <v>21</v>
      </c>
      <c r="E4" s="14" t="s">
        <v>23</v>
      </c>
      <c r="F4" s="15">
        <v>173</v>
      </c>
      <c r="G4" s="14">
        <v>5</v>
      </c>
      <c r="H4" s="16">
        <v>40763.53</v>
      </c>
      <c r="I4" s="15" t="s">
        <v>24</v>
      </c>
      <c r="J4" s="15" t="s">
        <v>25</v>
      </c>
      <c r="K4" s="17" t="s">
        <v>26</v>
      </c>
      <c r="L4" s="17" t="s">
        <v>26</v>
      </c>
      <c r="M4" s="18">
        <v>64.400000000000006</v>
      </c>
      <c r="N4" s="18">
        <v>296.25</v>
      </c>
      <c r="O4" s="18">
        <v>67.3</v>
      </c>
      <c r="P4" s="18">
        <v>298.55007763975146</v>
      </c>
      <c r="Q4" s="19">
        <f t="shared" ref="Q4:Q67" si="0">(D4*M4)+(F4*N4)</f>
        <v>52603.65</v>
      </c>
      <c r="R4" s="19">
        <f t="shared" ref="R4:R67" si="1">(D4*O4)+(F4*P4)</f>
        <v>53062.46343167701</v>
      </c>
      <c r="S4" s="20">
        <f t="shared" ref="S4:S67" si="2">R4/Q4-1</f>
        <v>8.7220835755124071E-3</v>
      </c>
      <c r="T4" s="21"/>
    </row>
    <row r="5" spans="1:20" hidden="1">
      <c r="A5" s="12" t="s">
        <v>27</v>
      </c>
      <c r="B5" s="13" t="s">
        <v>28</v>
      </c>
      <c r="C5" s="14" t="s">
        <v>23</v>
      </c>
      <c r="D5" s="15">
        <v>121</v>
      </c>
      <c r="E5" s="14" t="s">
        <v>23</v>
      </c>
      <c r="F5" s="15">
        <v>0</v>
      </c>
      <c r="G5" s="14">
        <v>1</v>
      </c>
      <c r="H5" s="16">
        <v>84403.55</v>
      </c>
      <c r="I5" s="15" t="s">
        <v>29</v>
      </c>
      <c r="J5" s="15" t="s">
        <v>25</v>
      </c>
      <c r="K5" s="17" t="s">
        <v>26</v>
      </c>
      <c r="L5" s="17" t="s">
        <v>26</v>
      </c>
      <c r="M5" s="18">
        <v>728</v>
      </c>
      <c r="N5" s="18">
        <v>0</v>
      </c>
      <c r="O5" s="18">
        <v>808.08</v>
      </c>
      <c r="P5" s="18">
        <v>0</v>
      </c>
      <c r="Q5" s="19">
        <f t="shared" si="0"/>
        <v>88088</v>
      </c>
      <c r="R5" s="19">
        <f t="shared" si="1"/>
        <v>97777.680000000008</v>
      </c>
      <c r="S5" s="20">
        <f t="shared" si="2"/>
        <v>0.1100000000000001</v>
      </c>
      <c r="T5" s="21"/>
    </row>
    <row r="6" spans="1:20">
      <c r="A6" s="12" t="s">
        <v>30</v>
      </c>
      <c r="B6" s="13" t="s">
        <v>31</v>
      </c>
      <c r="C6" s="14" t="s">
        <v>23</v>
      </c>
      <c r="D6" s="15">
        <v>404</v>
      </c>
      <c r="E6" s="14" t="s">
        <v>23</v>
      </c>
      <c r="F6" s="15">
        <v>0</v>
      </c>
      <c r="G6" s="14">
        <v>1</v>
      </c>
      <c r="H6" s="16">
        <v>75716.02</v>
      </c>
      <c r="I6" s="15" t="s">
        <v>29</v>
      </c>
      <c r="J6" s="15" t="s">
        <v>25</v>
      </c>
      <c r="K6" s="17" t="s">
        <v>26</v>
      </c>
      <c r="L6" s="17" t="s">
        <v>32</v>
      </c>
      <c r="M6" s="18">
        <v>197.63</v>
      </c>
      <c r="N6" s="18">
        <v>0</v>
      </c>
      <c r="O6" s="18">
        <v>219.37</v>
      </c>
      <c r="P6" s="18">
        <v>0</v>
      </c>
      <c r="Q6" s="19">
        <f t="shared" si="0"/>
        <v>79842.52</v>
      </c>
      <c r="R6" s="19">
        <f t="shared" si="1"/>
        <v>88625.48</v>
      </c>
      <c r="S6" s="20">
        <f t="shared" si="2"/>
        <v>0.11000354197237261</v>
      </c>
      <c r="T6" s="21"/>
    </row>
    <row r="7" spans="1:20">
      <c r="A7" s="12" t="s">
        <v>33</v>
      </c>
      <c r="B7" s="13" t="s">
        <v>34</v>
      </c>
      <c r="C7" s="14" t="s">
        <v>23</v>
      </c>
      <c r="D7" s="15">
        <v>1023</v>
      </c>
      <c r="E7" s="14" t="s">
        <v>23</v>
      </c>
      <c r="F7" s="15">
        <v>0</v>
      </c>
      <c r="G7" s="14">
        <v>1</v>
      </c>
      <c r="H7" s="16">
        <v>72507.53</v>
      </c>
      <c r="I7" s="15" t="s">
        <v>29</v>
      </c>
      <c r="J7" s="15" t="s">
        <v>25</v>
      </c>
      <c r="K7" s="17" t="s">
        <v>26</v>
      </c>
      <c r="L7" s="17" t="s">
        <v>32</v>
      </c>
      <c r="M7" s="18">
        <v>73.760000000000005</v>
      </c>
      <c r="N7" s="18">
        <v>0</v>
      </c>
      <c r="O7" s="18">
        <v>77.819999999999993</v>
      </c>
      <c r="P7" s="18">
        <v>0</v>
      </c>
      <c r="Q7" s="19">
        <f t="shared" si="0"/>
        <v>75456.48000000001</v>
      </c>
      <c r="R7" s="19">
        <f t="shared" si="1"/>
        <v>79609.859999999986</v>
      </c>
      <c r="S7" s="20">
        <f t="shared" si="2"/>
        <v>5.5043383947938951E-2</v>
      </c>
      <c r="T7" s="21"/>
    </row>
    <row r="8" spans="1:20" hidden="1">
      <c r="A8" s="12" t="s">
        <v>35</v>
      </c>
      <c r="B8" s="13" t="s">
        <v>36</v>
      </c>
      <c r="C8" s="14" t="s">
        <v>23</v>
      </c>
      <c r="D8" s="15">
        <v>1074</v>
      </c>
      <c r="E8" s="14" t="s">
        <v>23</v>
      </c>
      <c r="F8" s="15">
        <v>0</v>
      </c>
      <c r="G8" s="14">
        <v>1</v>
      </c>
      <c r="H8" s="16">
        <v>77986.83</v>
      </c>
      <c r="I8" s="15" t="s">
        <v>37</v>
      </c>
      <c r="J8" s="15" t="s">
        <v>38</v>
      </c>
      <c r="K8" s="17" t="s">
        <v>26</v>
      </c>
      <c r="L8" s="17" t="s">
        <v>26</v>
      </c>
      <c r="M8" s="18">
        <v>118</v>
      </c>
      <c r="N8" s="18">
        <v>0</v>
      </c>
      <c r="O8" s="18">
        <v>121.54</v>
      </c>
      <c r="P8" s="18">
        <v>0</v>
      </c>
      <c r="Q8" s="19">
        <f t="shared" si="0"/>
        <v>126732</v>
      </c>
      <c r="R8" s="19">
        <f t="shared" si="1"/>
        <v>130533.96</v>
      </c>
      <c r="S8" s="20">
        <f t="shared" si="2"/>
        <v>3.0000000000000027E-2</v>
      </c>
      <c r="T8" s="21"/>
    </row>
    <row r="9" spans="1:20">
      <c r="A9" s="12" t="s">
        <v>39</v>
      </c>
      <c r="B9" s="13" t="s">
        <v>40</v>
      </c>
      <c r="C9" s="14" t="s">
        <v>22</v>
      </c>
      <c r="D9" s="15">
        <v>270</v>
      </c>
      <c r="E9" s="14" t="s">
        <v>23</v>
      </c>
      <c r="F9" s="15">
        <v>123</v>
      </c>
      <c r="G9" s="14">
        <v>10</v>
      </c>
      <c r="H9" s="16">
        <v>73250.22</v>
      </c>
      <c r="I9" s="15" t="s">
        <v>41</v>
      </c>
      <c r="J9" s="15" t="s">
        <v>25</v>
      </c>
      <c r="K9" s="17" t="s">
        <v>26</v>
      </c>
      <c r="L9" s="17" t="s">
        <v>32</v>
      </c>
      <c r="M9" s="18">
        <v>49.65</v>
      </c>
      <c r="N9" s="18">
        <v>496.45</v>
      </c>
      <c r="O9" s="18">
        <v>52.38</v>
      </c>
      <c r="P9" s="18">
        <v>506.31983901068003</v>
      </c>
      <c r="Q9" s="19">
        <f t="shared" si="0"/>
        <v>74468.850000000006</v>
      </c>
      <c r="R9" s="19">
        <f t="shared" si="1"/>
        <v>76419.940198313649</v>
      </c>
      <c r="S9" s="20">
        <f t="shared" si="2"/>
        <v>2.62000849793389E-2</v>
      </c>
      <c r="T9" s="21"/>
    </row>
    <row r="10" spans="1:20">
      <c r="A10" s="12" t="s">
        <v>42</v>
      </c>
      <c r="B10" s="13" t="s">
        <v>43</v>
      </c>
      <c r="C10" s="14" t="s">
        <v>22</v>
      </c>
      <c r="D10" s="15">
        <v>48</v>
      </c>
      <c r="E10" s="14" t="s">
        <v>23</v>
      </c>
      <c r="F10" s="15">
        <v>207</v>
      </c>
      <c r="G10" s="14">
        <v>5</v>
      </c>
      <c r="H10" s="16">
        <v>62768.61</v>
      </c>
      <c r="I10" s="15" t="s">
        <v>44</v>
      </c>
      <c r="J10" s="15" t="s">
        <v>25</v>
      </c>
      <c r="K10" s="17" t="s">
        <v>26</v>
      </c>
      <c r="L10" s="17" t="s">
        <v>32</v>
      </c>
      <c r="M10" s="18">
        <v>61.14</v>
      </c>
      <c r="N10" s="18">
        <v>289.79000000000002</v>
      </c>
      <c r="O10" s="18">
        <v>64.2</v>
      </c>
      <c r="P10" s="18">
        <v>316.03416525556406</v>
      </c>
      <c r="Q10" s="19">
        <f t="shared" si="0"/>
        <v>62921.250000000007</v>
      </c>
      <c r="R10" s="19">
        <f t="shared" si="1"/>
        <v>68500.672207901764</v>
      </c>
      <c r="S10" s="20">
        <f t="shared" si="2"/>
        <v>8.8673098641583792E-2</v>
      </c>
      <c r="T10" s="21"/>
    </row>
    <row r="11" spans="1:20">
      <c r="A11" s="12" t="s">
        <v>45</v>
      </c>
      <c r="B11" s="13" t="s">
        <v>46</v>
      </c>
      <c r="C11" s="14" t="s">
        <v>23</v>
      </c>
      <c r="D11" s="15">
        <v>355</v>
      </c>
      <c r="E11" s="14" t="s">
        <v>23</v>
      </c>
      <c r="F11" s="15">
        <v>0</v>
      </c>
      <c r="G11" s="14">
        <v>1</v>
      </c>
      <c r="H11" s="16">
        <v>52711.27</v>
      </c>
      <c r="I11" s="15" t="s">
        <v>29</v>
      </c>
      <c r="J11" s="15" t="s">
        <v>25</v>
      </c>
      <c r="K11" s="17" t="s">
        <v>26</v>
      </c>
      <c r="L11" s="17" t="s">
        <v>32</v>
      </c>
      <c r="M11" s="18">
        <v>157.22</v>
      </c>
      <c r="N11" s="18">
        <v>0</v>
      </c>
      <c r="O11" s="18">
        <v>165.87</v>
      </c>
      <c r="P11" s="18">
        <v>0</v>
      </c>
      <c r="Q11" s="19">
        <f t="shared" si="0"/>
        <v>55813.1</v>
      </c>
      <c r="R11" s="19">
        <f t="shared" si="1"/>
        <v>58883.85</v>
      </c>
      <c r="S11" s="20">
        <f t="shared" si="2"/>
        <v>5.5018445490395695E-2</v>
      </c>
      <c r="T11" s="21"/>
    </row>
    <row r="12" spans="1:20">
      <c r="A12" s="12" t="s">
        <v>47</v>
      </c>
      <c r="B12" s="13" t="s">
        <v>48</v>
      </c>
      <c r="C12" s="14" t="s">
        <v>22</v>
      </c>
      <c r="D12" s="15">
        <v>193</v>
      </c>
      <c r="E12" s="14" t="s">
        <v>22</v>
      </c>
      <c r="F12" s="15">
        <v>0</v>
      </c>
      <c r="G12" s="14">
        <v>1</v>
      </c>
      <c r="H12" s="16">
        <v>49917.52</v>
      </c>
      <c r="I12" s="15" t="s">
        <v>49</v>
      </c>
      <c r="J12" s="15" t="s">
        <v>50</v>
      </c>
      <c r="K12" s="17" t="s">
        <v>26</v>
      </c>
      <c r="L12" s="17" t="s">
        <v>32</v>
      </c>
      <c r="M12" s="18">
        <v>258.64</v>
      </c>
      <c r="N12" s="18">
        <v>0</v>
      </c>
      <c r="O12" s="18">
        <v>270.27999999999997</v>
      </c>
      <c r="P12" s="18">
        <v>270.27999999999997</v>
      </c>
      <c r="Q12" s="19">
        <f t="shared" si="0"/>
        <v>49917.52</v>
      </c>
      <c r="R12" s="19">
        <f t="shared" si="1"/>
        <v>52164.039999999994</v>
      </c>
      <c r="S12" s="20">
        <f t="shared" si="2"/>
        <v>4.5004639653572376E-2</v>
      </c>
      <c r="T12" s="21"/>
    </row>
    <row r="13" spans="1:20">
      <c r="A13" s="12" t="s">
        <v>51</v>
      </c>
      <c r="B13" s="13" t="s">
        <v>52</v>
      </c>
      <c r="C13" s="14" t="s">
        <v>23</v>
      </c>
      <c r="D13" s="15">
        <v>720</v>
      </c>
      <c r="E13" s="14" t="s">
        <v>23</v>
      </c>
      <c r="F13" s="15">
        <v>0</v>
      </c>
      <c r="G13" s="14">
        <v>1</v>
      </c>
      <c r="H13" s="16">
        <v>44387.1</v>
      </c>
      <c r="I13" s="15" t="s">
        <v>29</v>
      </c>
      <c r="J13" s="15" t="s">
        <v>25</v>
      </c>
      <c r="K13" s="17" t="s">
        <v>26</v>
      </c>
      <c r="L13" s="17" t="s">
        <v>32</v>
      </c>
      <c r="M13" s="18">
        <v>61.5</v>
      </c>
      <c r="N13" s="18">
        <v>0</v>
      </c>
      <c r="O13" s="18">
        <v>64.88</v>
      </c>
      <c r="P13" s="18">
        <v>0</v>
      </c>
      <c r="Q13" s="19">
        <f t="shared" si="0"/>
        <v>44280</v>
      </c>
      <c r="R13" s="19">
        <f t="shared" si="1"/>
        <v>46713.599999999999</v>
      </c>
      <c r="S13" s="20">
        <f t="shared" si="2"/>
        <v>5.495934959349591E-2</v>
      </c>
      <c r="T13" s="21"/>
    </row>
    <row r="14" spans="1:20">
      <c r="A14" s="12" t="s">
        <v>53</v>
      </c>
      <c r="B14" s="13" t="s">
        <v>54</v>
      </c>
      <c r="C14" s="14" t="s">
        <v>23</v>
      </c>
      <c r="D14" s="15">
        <v>67</v>
      </c>
      <c r="E14" s="14" t="s">
        <v>23</v>
      </c>
      <c r="F14" s="15">
        <v>0</v>
      </c>
      <c r="G14" s="14">
        <v>1</v>
      </c>
      <c r="H14" s="16">
        <v>49793.5</v>
      </c>
      <c r="I14" s="15" t="s">
        <v>55</v>
      </c>
      <c r="J14" s="15" t="s">
        <v>50</v>
      </c>
      <c r="K14" s="17" t="s">
        <v>26</v>
      </c>
      <c r="L14" s="17" t="s">
        <v>32</v>
      </c>
      <c r="M14" s="18">
        <v>746.89</v>
      </c>
      <c r="N14" s="18">
        <v>0</v>
      </c>
      <c r="O14" s="18">
        <v>858.92</v>
      </c>
      <c r="P14" s="18">
        <v>0</v>
      </c>
      <c r="Q14" s="19">
        <f t="shared" si="0"/>
        <v>50041.63</v>
      </c>
      <c r="R14" s="19">
        <f t="shared" si="1"/>
        <v>57547.64</v>
      </c>
      <c r="S14" s="20">
        <f t="shared" si="2"/>
        <v>0.14999531390164544</v>
      </c>
      <c r="T14" s="21"/>
    </row>
    <row r="15" spans="1:20">
      <c r="A15" s="12" t="s">
        <v>56</v>
      </c>
      <c r="B15" s="13" t="s">
        <v>57</v>
      </c>
      <c r="C15" s="14" t="s">
        <v>22</v>
      </c>
      <c r="D15" s="15">
        <v>51</v>
      </c>
      <c r="E15" s="14" t="s">
        <v>22</v>
      </c>
      <c r="F15" s="15">
        <v>0</v>
      </c>
      <c r="G15" s="14">
        <v>1</v>
      </c>
      <c r="H15" s="16">
        <v>34832.97</v>
      </c>
      <c r="I15" s="15" t="s">
        <v>58</v>
      </c>
      <c r="J15" s="15" t="s">
        <v>50</v>
      </c>
      <c r="K15" s="17" t="s">
        <v>26</v>
      </c>
      <c r="L15" s="17" t="s">
        <v>32</v>
      </c>
      <c r="M15" s="18">
        <v>685.23</v>
      </c>
      <c r="N15" s="18">
        <v>0</v>
      </c>
      <c r="O15" s="18">
        <v>716.07</v>
      </c>
      <c r="P15" s="18">
        <v>716.07</v>
      </c>
      <c r="Q15" s="19">
        <f t="shared" si="0"/>
        <v>34946.730000000003</v>
      </c>
      <c r="R15" s="19">
        <f t="shared" si="1"/>
        <v>36519.57</v>
      </c>
      <c r="S15" s="20">
        <f t="shared" si="2"/>
        <v>4.500678604264241E-2</v>
      </c>
      <c r="T15" s="21"/>
    </row>
    <row r="16" spans="1:20" hidden="1">
      <c r="A16" s="12" t="s">
        <v>59</v>
      </c>
      <c r="B16" s="13" t="s">
        <v>60</v>
      </c>
      <c r="C16" s="14" t="s">
        <v>23</v>
      </c>
      <c r="D16" s="15">
        <v>156</v>
      </c>
      <c r="E16" s="14" t="s">
        <v>23</v>
      </c>
      <c r="F16" s="15">
        <v>0</v>
      </c>
      <c r="G16" s="14">
        <v>1</v>
      </c>
      <c r="H16" s="16">
        <v>176599.2</v>
      </c>
      <c r="I16" s="15" t="s">
        <v>61</v>
      </c>
      <c r="J16" s="15" t="s">
        <v>38</v>
      </c>
      <c r="K16" s="17" t="s">
        <v>26</v>
      </c>
      <c r="L16" s="17" t="s">
        <v>26</v>
      </c>
      <c r="M16" s="18">
        <v>346</v>
      </c>
      <c r="N16" s="18">
        <v>0</v>
      </c>
      <c r="O16" s="18">
        <v>346</v>
      </c>
      <c r="P16" s="18">
        <v>0</v>
      </c>
      <c r="Q16" s="19">
        <f t="shared" si="0"/>
        <v>53976</v>
      </c>
      <c r="R16" s="19">
        <f t="shared" si="1"/>
        <v>53976</v>
      </c>
      <c r="S16" s="20">
        <f t="shared" si="2"/>
        <v>0</v>
      </c>
      <c r="T16" s="21"/>
    </row>
    <row r="17" spans="1:20">
      <c r="A17" s="12" t="s">
        <v>62</v>
      </c>
      <c r="B17" s="13" t="s">
        <v>63</v>
      </c>
      <c r="C17" s="14" t="s">
        <v>23</v>
      </c>
      <c r="D17" s="15">
        <v>144</v>
      </c>
      <c r="E17" s="14" t="s">
        <v>23</v>
      </c>
      <c r="F17" s="15">
        <v>0</v>
      </c>
      <c r="G17" s="14">
        <v>1</v>
      </c>
      <c r="H17" s="16">
        <v>29521.439999999999</v>
      </c>
      <c r="I17" s="15" t="s">
        <v>29</v>
      </c>
      <c r="J17" s="15" t="s">
        <v>25</v>
      </c>
      <c r="K17" s="17" t="s">
        <v>26</v>
      </c>
      <c r="L17" s="17" t="s">
        <v>32</v>
      </c>
      <c r="M17" s="18">
        <v>218.11</v>
      </c>
      <c r="N17" s="18">
        <v>0</v>
      </c>
      <c r="O17" s="18">
        <v>230.11</v>
      </c>
      <c r="P17" s="18">
        <v>0</v>
      </c>
      <c r="Q17" s="19">
        <f t="shared" si="0"/>
        <v>31407.840000000004</v>
      </c>
      <c r="R17" s="19">
        <f t="shared" si="1"/>
        <v>33135.840000000004</v>
      </c>
      <c r="S17" s="20">
        <f t="shared" si="2"/>
        <v>5.5018110127917019E-2</v>
      </c>
      <c r="T17" s="21"/>
    </row>
    <row r="18" spans="1:20">
      <c r="A18" s="12" t="s">
        <v>64</v>
      </c>
      <c r="B18" s="13" t="s">
        <v>65</v>
      </c>
      <c r="C18" s="14" t="s">
        <v>23</v>
      </c>
      <c r="D18" s="15">
        <v>596</v>
      </c>
      <c r="E18" s="14" t="s">
        <v>23</v>
      </c>
      <c r="F18" s="15">
        <v>0</v>
      </c>
      <c r="G18" s="14">
        <v>1</v>
      </c>
      <c r="H18" s="16">
        <v>29186.12</v>
      </c>
      <c r="I18" s="15" t="s">
        <v>66</v>
      </c>
      <c r="J18" s="15" t="s">
        <v>25</v>
      </c>
      <c r="K18" s="17" t="s">
        <v>26</v>
      </c>
      <c r="L18" s="17" t="s">
        <v>32</v>
      </c>
      <c r="M18" s="18">
        <v>48.97</v>
      </c>
      <c r="N18" s="18">
        <v>0</v>
      </c>
      <c r="O18" s="18">
        <v>59.19</v>
      </c>
      <c r="P18" s="18">
        <v>0</v>
      </c>
      <c r="Q18" s="19">
        <f t="shared" si="0"/>
        <v>29186.12</v>
      </c>
      <c r="R18" s="19">
        <f t="shared" si="1"/>
        <v>35277.24</v>
      </c>
      <c r="S18" s="20">
        <f t="shared" si="2"/>
        <v>0.20869920359403715</v>
      </c>
      <c r="T18" s="21"/>
    </row>
    <row r="19" spans="1:20">
      <c r="A19" s="12" t="s">
        <v>67</v>
      </c>
      <c r="B19" s="13" t="s">
        <v>68</v>
      </c>
      <c r="C19" s="14" t="s">
        <v>23</v>
      </c>
      <c r="D19" s="15">
        <v>895</v>
      </c>
      <c r="E19" s="14" t="s">
        <v>23</v>
      </c>
      <c r="F19" s="15">
        <v>0</v>
      </c>
      <c r="G19" s="14">
        <v>1</v>
      </c>
      <c r="H19" s="16">
        <v>26636.87</v>
      </c>
      <c r="I19" s="15" t="s">
        <v>69</v>
      </c>
      <c r="J19" s="15" t="s">
        <v>25</v>
      </c>
      <c r="K19" s="17" t="s">
        <v>26</v>
      </c>
      <c r="L19" s="17" t="s">
        <v>32</v>
      </c>
      <c r="M19" s="18">
        <v>29.97</v>
      </c>
      <c r="N19" s="18">
        <v>0</v>
      </c>
      <c r="O19" s="18">
        <v>31.47</v>
      </c>
      <c r="P19" s="18">
        <v>0</v>
      </c>
      <c r="Q19" s="19">
        <f t="shared" si="0"/>
        <v>26823.149999999998</v>
      </c>
      <c r="R19" s="19">
        <f t="shared" si="1"/>
        <v>28165.649999999998</v>
      </c>
      <c r="S19" s="20">
        <f t="shared" si="2"/>
        <v>5.0050050050050032E-2</v>
      </c>
      <c r="T19" s="21"/>
    </row>
    <row r="20" spans="1:20">
      <c r="A20" s="12" t="s">
        <v>70</v>
      </c>
      <c r="B20" s="13" t="s">
        <v>71</v>
      </c>
      <c r="C20" s="14" t="s">
        <v>72</v>
      </c>
      <c r="D20" s="15">
        <v>39</v>
      </c>
      <c r="E20" s="14" t="s">
        <v>72</v>
      </c>
      <c r="F20" s="15">
        <v>0</v>
      </c>
      <c r="G20" s="14">
        <v>1</v>
      </c>
      <c r="H20" s="16">
        <v>26721.42</v>
      </c>
      <c r="I20" s="15" t="s">
        <v>73</v>
      </c>
      <c r="J20" s="15" t="s">
        <v>38</v>
      </c>
      <c r="K20" s="17" t="s">
        <v>26</v>
      </c>
      <c r="L20" s="17" t="s">
        <v>32</v>
      </c>
      <c r="M20" s="18">
        <v>951.5</v>
      </c>
      <c r="N20" s="18">
        <v>0</v>
      </c>
      <c r="O20" s="18">
        <v>943</v>
      </c>
      <c r="P20" s="18">
        <v>0</v>
      </c>
      <c r="Q20" s="19">
        <f t="shared" si="0"/>
        <v>37108.5</v>
      </c>
      <c r="R20" s="19">
        <f t="shared" si="1"/>
        <v>36777</v>
      </c>
      <c r="S20" s="20">
        <f t="shared" si="2"/>
        <v>-8.9332632685233948E-3</v>
      </c>
      <c r="T20" s="21"/>
    </row>
    <row r="21" spans="1:20">
      <c r="A21" s="12" t="s">
        <v>74</v>
      </c>
      <c r="B21" s="13" t="s">
        <v>75</v>
      </c>
      <c r="C21" s="14" t="s">
        <v>23</v>
      </c>
      <c r="D21" s="15">
        <v>286</v>
      </c>
      <c r="E21" s="14" t="s">
        <v>23</v>
      </c>
      <c r="F21" s="15">
        <v>0</v>
      </c>
      <c r="G21" s="14">
        <v>1</v>
      </c>
      <c r="H21" s="16">
        <v>23866.7</v>
      </c>
      <c r="I21" s="15" t="s">
        <v>76</v>
      </c>
      <c r="J21" s="15" t="s">
        <v>77</v>
      </c>
      <c r="K21" s="17" t="s">
        <v>26</v>
      </c>
      <c r="L21" s="17" t="s">
        <v>32</v>
      </c>
      <c r="M21" s="18">
        <v>83.45</v>
      </c>
      <c r="N21" s="18">
        <v>0</v>
      </c>
      <c r="O21" s="18">
        <v>93.46</v>
      </c>
      <c r="P21" s="18">
        <v>0</v>
      </c>
      <c r="Q21" s="19">
        <f t="shared" si="0"/>
        <v>23866.7</v>
      </c>
      <c r="R21" s="19">
        <f t="shared" si="1"/>
        <v>26729.559999999998</v>
      </c>
      <c r="S21" s="20">
        <f t="shared" si="2"/>
        <v>0.11995206710605144</v>
      </c>
      <c r="T21" s="21"/>
    </row>
    <row r="22" spans="1:20">
      <c r="A22" s="12" t="s">
        <v>78</v>
      </c>
      <c r="B22" s="13" t="s">
        <v>79</v>
      </c>
      <c r="C22" s="14" t="s">
        <v>22</v>
      </c>
      <c r="D22" s="15">
        <v>1</v>
      </c>
      <c r="E22" s="14" t="s">
        <v>23</v>
      </c>
      <c r="F22" s="15">
        <v>55</v>
      </c>
      <c r="G22" s="14">
        <v>4</v>
      </c>
      <c r="H22" s="16">
        <v>23801.99</v>
      </c>
      <c r="I22" s="15" t="s">
        <v>24</v>
      </c>
      <c r="J22" s="15" t="s">
        <v>25</v>
      </c>
      <c r="K22" s="17" t="s">
        <v>26</v>
      </c>
      <c r="L22" s="17" t="s">
        <v>32</v>
      </c>
      <c r="M22" s="18">
        <v>115.42</v>
      </c>
      <c r="N22" s="18">
        <v>430.82</v>
      </c>
      <c r="O22" s="18">
        <v>130.41999999999999</v>
      </c>
      <c r="P22" s="18">
        <v>465.96105648241206</v>
      </c>
      <c r="Q22" s="19">
        <f t="shared" si="0"/>
        <v>23810.519999999997</v>
      </c>
      <c r="R22" s="19">
        <f t="shared" si="1"/>
        <v>25758.27810653266</v>
      </c>
      <c r="S22" s="20">
        <f t="shared" si="2"/>
        <v>8.1802417861208454E-2</v>
      </c>
      <c r="T22" s="21"/>
    </row>
    <row r="23" spans="1:20">
      <c r="A23" s="12" t="s">
        <v>80</v>
      </c>
      <c r="B23" s="13" t="s">
        <v>81</v>
      </c>
      <c r="C23" s="14" t="s">
        <v>22</v>
      </c>
      <c r="D23" s="15">
        <v>65</v>
      </c>
      <c r="E23" s="14" t="s">
        <v>23</v>
      </c>
      <c r="F23" s="15">
        <v>6</v>
      </c>
      <c r="G23" s="14">
        <v>4</v>
      </c>
      <c r="H23" s="16">
        <v>25441.3</v>
      </c>
      <c r="I23" s="15" t="s">
        <v>24</v>
      </c>
      <c r="J23" s="15" t="s">
        <v>25</v>
      </c>
      <c r="K23" s="17" t="s">
        <v>26</v>
      </c>
      <c r="L23" s="17" t="s">
        <v>32</v>
      </c>
      <c r="M23" s="18">
        <v>313.51</v>
      </c>
      <c r="N23" s="18">
        <v>1112.5</v>
      </c>
      <c r="O23" s="18">
        <v>335.46</v>
      </c>
      <c r="P23" s="18">
        <v>1341.84</v>
      </c>
      <c r="Q23" s="19">
        <f t="shared" si="0"/>
        <v>27053.149999999998</v>
      </c>
      <c r="R23" s="19">
        <f t="shared" si="1"/>
        <v>29855.939999999995</v>
      </c>
      <c r="S23" s="20">
        <f t="shared" si="2"/>
        <v>0.10360309243101073</v>
      </c>
      <c r="T23" s="21"/>
    </row>
    <row r="24" spans="1:20">
      <c r="A24" s="12" t="s">
        <v>82</v>
      </c>
      <c r="B24" s="13" t="s">
        <v>83</v>
      </c>
      <c r="C24" s="14" t="s">
        <v>72</v>
      </c>
      <c r="D24" s="15">
        <v>35</v>
      </c>
      <c r="E24" s="14" t="s">
        <v>72</v>
      </c>
      <c r="F24" s="15">
        <v>0</v>
      </c>
      <c r="G24" s="14">
        <v>1</v>
      </c>
      <c r="H24" s="16">
        <v>19332</v>
      </c>
      <c r="I24" s="15" t="s">
        <v>84</v>
      </c>
      <c r="J24" s="15" t="s">
        <v>85</v>
      </c>
      <c r="K24" s="17" t="s">
        <v>26</v>
      </c>
      <c r="L24" s="17" t="s">
        <v>32</v>
      </c>
      <c r="M24" s="18">
        <v>693.22</v>
      </c>
      <c r="N24" s="18">
        <v>0</v>
      </c>
      <c r="O24" s="18">
        <v>734.81</v>
      </c>
      <c r="P24" s="18">
        <v>0</v>
      </c>
      <c r="Q24" s="19">
        <f t="shared" si="0"/>
        <v>24262.7</v>
      </c>
      <c r="R24" s="19">
        <f t="shared" si="1"/>
        <v>25718.35</v>
      </c>
      <c r="S24" s="20">
        <f t="shared" si="2"/>
        <v>5.999538386082337E-2</v>
      </c>
      <c r="T24" s="21"/>
    </row>
    <row r="25" spans="1:20">
      <c r="A25" s="12" t="s">
        <v>86</v>
      </c>
      <c r="B25" s="13" t="s">
        <v>87</v>
      </c>
      <c r="C25" s="14" t="s">
        <v>22</v>
      </c>
      <c r="D25" s="15">
        <v>8</v>
      </c>
      <c r="E25" s="14" t="s">
        <v>23</v>
      </c>
      <c r="F25" s="15">
        <v>73</v>
      </c>
      <c r="G25" s="14">
        <v>5</v>
      </c>
      <c r="H25" s="16">
        <v>21284.79</v>
      </c>
      <c r="I25" s="15" t="s">
        <v>44</v>
      </c>
      <c r="J25" s="15" t="s">
        <v>25</v>
      </c>
      <c r="K25" s="17" t="s">
        <v>26</v>
      </c>
      <c r="L25" s="17" t="s">
        <v>32</v>
      </c>
      <c r="M25" s="18">
        <v>62.02</v>
      </c>
      <c r="N25" s="18">
        <v>285.32</v>
      </c>
      <c r="O25" s="18">
        <v>65.12</v>
      </c>
      <c r="P25" s="18">
        <v>311.23973688888884</v>
      </c>
      <c r="Q25" s="19">
        <f t="shared" si="0"/>
        <v>21324.52</v>
      </c>
      <c r="R25" s="19">
        <f t="shared" si="1"/>
        <v>23241.460792888884</v>
      </c>
      <c r="S25" s="20">
        <f t="shared" si="2"/>
        <v>8.9893737016771391E-2</v>
      </c>
      <c r="T25" s="21"/>
    </row>
    <row r="26" spans="1:20">
      <c r="A26" s="12" t="s">
        <v>88</v>
      </c>
      <c r="B26" s="13" t="s">
        <v>89</v>
      </c>
      <c r="C26" s="14" t="s">
        <v>72</v>
      </c>
      <c r="D26" s="15">
        <v>51</v>
      </c>
      <c r="E26" s="14" t="s">
        <v>72</v>
      </c>
      <c r="F26" s="15">
        <v>0</v>
      </c>
      <c r="G26" s="14">
        <v>1</v>
      </c>
      <c r="H26" s="16">
        <v>18486.009999999998</v>
      </c>
      <c r="I26" s="15" t="s">
        <v>90</v>
      </c>
      <c r="J26" s="15" t="s">
        <v>25</v>
      </c>
      <c r="K26" s="17" t="s">
        <v>26</v>
      </c>
      <c r="L26" s="17" t="s">
        <v>32</v>
      </c>
      <c r="M26" s="18">
        <v>388.81</v>
      </c>
      <c r="N26" s="18">
        <v>0</v>
      </c>
      <c r="O26" s="18">
        <v>406.36199428571433</v>
      </c>
      <c r="P26" s="18">
        <v>406.36199428571433</v>
      </c>
      <c r="Q26" s="19">
        <f t="shared" si="0"/>
        <v>19829.310000000001</v>
      </c>
      <c r="R26" s="19">
        <f t="shared" si="1"/>
        <v>20724.461708571431</v>
      </c>
      <c r="S26" s="20">
        <f t="shared" si="2"/>
        <v>4.5142857142857151E-2</v>
      </c>
      <c r="T26" s="21"/>
    </row>
    <row r="27" spans="1:20" hidden="1">
      <c r="A27" s="12" t="s">
        <v>91</v>
      </c>
      <c r="B27" s="13" t="s">
        <v>92</v>
      </c>
      <c r="C27" s="14" t="s">
        <v>23</v>
      </c>
      <c r="D27" s="15">
        <v>164</v>
      </c>
      <c r="E27" s="14" t="s">
        <v>23</v>
      </c>
      <c r="F27" s="15">
        <v>0</v>
      </c>
      <c r="G27" s="14">
        <v>1</v>
      </c>
      <c r="H27" s="16">
        <v>21923.97</v>
      </c>
      <c r="I27" s="15" t="s">
        <v>93</v>
      </c>
      <c r="J27" s="15" t="s">
        <v>25</v>
      </c>
      <c r="K27" s="17" t="s">
        <v>26</v>
      </c>
      <c r="L27" s="17" t="s">
        <v>26</v>
      </c>
      <c r="M27" s="18">
        <v>179.08</v>
      </c>
      <c r="N27" s="18">
        <v>0</v>
      </c>
      <c r="O27" s="18">
        <v>193.85040000000001</v>
      </c>
      <c r="P27" s="18">
        <v>0</v>
      </c>
      <c r="Q27" s="19">
        <f t="shared" si="0"/>
        <v>29369.120000000003</v>
      </c>
      <c r="R27" s="19">
        <f t="shared" si="1"/>
        <v>31791.4656</v>
      </c>
      <c r="S27" s="20">
        <f t="shared" si="2"/>
        <v>8.2479338842975203E-2</v>
      </c>
      <c r="T27" s="21"/>
    </row>
    <row r="28" spans="1:20">
      <c r="A28" s="22" t="s">
        <v>94</v>
      </c>
      <c r="B28" s="23" t="s">
        <v>95</v>
      </c>
      <c r="C28" s="14" t="s">
        <v>22</v>
      </c>
      <c r="D28" s="15">
        <v>206</v>
      </c>
      <c r="E28" s="14" t="s">
        <v>22</v>
      </c>
      <c r="F28" s="15">
        <v>0</v>
      </c>
      <c r="G28" s="14">
        <v>1</v>
      </c>
      <c r="H28" s="16">
        <v>19708.54</v>
      </c>
      <c r="I28" s="15" t="s">
        <v>96</v>
      </c>
      <c r="J28" s="15" t="s">
        <v>50</v>
      </c>
      <c r="K28" s="17" t="s">
        <v>26</v>
      </c>
      <c r="L28" s="17" t="s">
        <v>32</v>
      </c>
      <c r="M28" s="18">
        <v>99.23</v>
      </c>
      <c r="N28" s="18">
        <v>0</v>
      </c>
      <c r="O28" s="18">
        <v>198</v>
      </c>
      <c r="P28" s="18">
        <v>0</v>
      </c>
      <c r="Q28" s="19">
        <f t="shared" si="0"/>
        <v>20441.38</v>
      </c>
      <c r="R28" s="19">
        <f t="shared" si="1"/>
        <v>40788</v>
      </c>
      <c r="S28" s="20">
        <f t="shared" si="2"/>
        <v>0.99536430514965213</v>
      </c>
      <c r="T28" s="21" t="s">
        <v>97</v>
      </c>
    </row>
    <row r="29" spans="1:20">
      <c r="A29" s="12" t="s">
        <v>98</v>
      </c>
      <c r="B29" s="13" t="s">
        <v>99</v>
      </c>
      <c r="C29" s="14" t="s">
        <v>72</v>
      </c>
      <c r="D29" s="15">
        <v>38</v>
      </c>
      <c r="E29" s="14" t="s">
        <v>72</v>
      </c>
      <c r="F29" s="15">
        <v>0</v>
      </c>
      <c r="G29" s="14">
        <v>1</v>
      </c>
      <c r="H29" s="16">
        <v>19458.66</v>
      </c>
      <c r="I29" s="15" t="s">
        <v>84</v>
      </c>
      <c r="J29" s="15" t="s">
        <v>50</v>
      </c>
      <c r="K29" s="17" t="s">
        <v>26</v>
      </c>
      <c r="L29" s="17" t="s">
        <v>32</v>
      </c>
      <c r="M29" s="18">
        <v>512.07000000000005</v>
      </c>
      <c r="N29" s="18">
        <v>0</v>
      </c>
      <c r="O29" s="18">
        <v>542.79</v>
      </c>
      <c r="P29" s="18">
        <v>0</v>
      </c>
      <c r="Q29" s="19">
        <f t="shared" si="0"/>
        <v>19458.660000000003</v>
      </c>
      <c r="R29" s="19">
        <f t="shared" si="1"/>
        <v>20626.019999999997</v>
      </c>
      <c r="S29" s="20">
        <f t="shared" si="2"/>
        <v>5.9991797996367335E-2</v>
      </c>
      <c r="T29" s="21"/>
    </row>
    <row r="30" spans="1:20">
      <c r="A30" s="12" t="s">
        <v>100</v>
      </c>
      <c r="B30" s="13" t="s">
        <v>101</v>
      </c>
      <c r="C30" s="14" t="s">
        <v>72</v>
      </c>
      <c r="D30" s="15">
        <v>82</v>
      </c>
      <c r="E30" s="14" t="s">
        <v>72</v>
      </c>
      <c r="F30" s="15">
        <v>0</v>
      </c>
      <c r="G30" s="14">
        <v>1</v>
      </c>
      <c r="H30" s="16">
        <v>18449.88</v>
      </c>
      <c r="I30" s="15" t="s">
        <v>102</v>
      </c>
      <c r="J30" s="15" t="s">
        <v>50</v>
      </c>
      <c r="K30" s="17" t="s">
        <v>26</v>
      </c>
      <c r="L30" s="17" t="s">
        <v>32</v>
      </c>
      <c r="M30" s="18">
        <v>218.99</v>
      </c>
      <c r="N30" s="18">
        <v>0</v>
      </c>
      <c r="O30" s="18">
        <v>236.51</v>
      </c>
      <c r="P30" s="18">
        <v>0</v>
      </c>
      <c r="Q30" s="19">
        <f t="shared" si="0"/>
        <v>17957.18</v>
      </c>
      <c r="R30" s="19">
        <f t="shared" si="1"/>
        <v>19393.82</v>
      </c>
      <c r="S30" s="20">
        <f t="shared" si="2"/>
        <v>8.0003653134846253E-2</v>
      </c>
      <c r="T30" s="21"/>
    </row>
    <row r="31" spans="1:20">
      <c r="A31" s="12" t="s">
        <v>103</v>
      </c>
      <c r="B31" s="13" t="s">
        <v>104</v>
      </c>
      <c r="C31" s="14" t="s">
        <v>23</v>
      </c>
      <c r="D31" s="15">
        <v>18</v>
      </c>
      <c r="E31" s="14" t="s">
        <v>23</v>
      </c>
      <c r="F31" s="15">
        <v>0</v>
      </c>
      <c r="G31" s="14">
        <v>1</v>
      </c>
      <c r="H31" s="16">
        <v>13417.9</v>
      </c>
      <c r="I31" s="15" t="s">
        <v>55</v>
      </c>
      <c r="J31" s="15" t="s">
        <v>50</v>
      </c>
      <c r="K31" s="17" t="s">
        <v>26</v>
      </c>
      <c r="L31" s="17" t="s">
        <v>32</v>
      </c>
      <c r="M31" s="18">
        <v>742.9</v>
      </c>
      <c r="N31" s="18">
        <v>0</v>
      </c>
      <c r="O31" s="18">
        <v>871.52308008948546</v>
      </c>
      <c r="P31" s="18">
        <v>871.52308008948546</v>
      </c>
      <c r="Q31" s="19">
        <f t="shared" si="0"/>
        <v>13372.199999999999</v>
      </c>
      <c r="R31" s="19">
        <f t="shared" si="1"/>
        <v>15687.415441610738</v>
      </c>
      <c r="S31" s="20">
        <f t="shared" si="2"/>
        <v>0.17313646532438476</v>
      </c>
      <c r="T31" s="21"/>
    </row>
    <row r="32" spans="1:20">
      <c r="A32" s="12" t="s">
        <v>105</v>
      </c>
      <c r="B32" s="13" t="s">
        <v>106</v>
      </c>
      <c r="C32" s="14" t="s">
        <v>23</v>
      </c>
      <c r="D32" s="15">
        <v>286</v>
      </c>
      <c r="E32" s="14" t="s">
        <v>23</v>
      </c>
      <c r="F32" s="15">
        <v>0</v>
      </c>
      <c r="G32" s="14">
        <v>1</v>
      </c>
      <c r="H32" s="16">
        <v>17520.34</v>
      </c>
      <c r="I32" s="15" t="s">
        <v>69</v>
      </c>
      <c r="J32" s="15" t="s">
        <v>25</v>
      </c>
      <c r="K32" s="17" t="s">
        <v>26</v>
      </c>
      <c r="L32" s="17" t="s">
        <v>32</v>
      </c>
      <c r="M32" s="18">
        <v>61.09</v>
      </c>
      <c r="N32" s="18">
        <v>0</v>
      </c>
      <c r="O32" s="18">
        <v>64.14</v>
      </c>
      <c r="P32" s="18">
        <v>0</v>
      </c>
      <c r="Q32" s="19">
        <f t="shared" si="0"/>
        <v>17471.740000000002</v>
      </c>
      <c r="R32" s="19">
        <f t="shared" si="1"/>
        <v>18344.04</v>
      </c>
      <c r="S32" s="20">
        <f t="shared" si="2"/>
        <v>4.9926338189556274E-2</v>
      </c>
      <c r="T32" s="21"/>
    </row>
    <row r="33" spans="1:20">
      <c r="A33" s="12" t="s">
        <v>107</v>
      </c>
      <c r="B33" s="13" t="s">
        <v>108</v>
      </c>
      <c r="C33" s="14" t="s">
        <v>23</v>
      </c>
      <c r="D33" s="15">
        <v>640</v>
      </c>
      <c r="E33" s="14" t="s">
        <v>23</v>
      </c>
      <c r="F33" s="15">
        <v>0</v>
      </c>
      <c r="G33" s="14">
        <v>1</v>
      </c>
      <c r="H33" s="16">
        <v>20597.509999999998</v>
      </c>
      <c r="I33" s="15" t="s">
        <v>69</v>
      </c>
      <c r="J33" s="15" t="s">
        <v>25</v>
      </c>
      <c r="K33" s="17" t="s">
        <v>26</v>
      </c>
      <c r="L33" s="17" t="s">
        <v>32</v>
      </c>
      <c r="M33" s="18">
        <v>34.21</v>
      </c>
      <c r="N33" s="18">
        <v>0</v>
      </c>
      <c r="O33" s="18">
        <v>35.92</v>
      </c>
      <c r="P33" s="18">
        <v>0</v>
      </c>
      <c r="Q33" s="19">
        <f t="shared" si="0"/>
        <v>21894.400000000001</v>
      </c>
      <c r="R33" s="19">
        <f t="shared" si="1"/>
        <v>22988.800000000003</v>
      </c>
      <c r="S33" s="20">
        <f t="shared" si="2"/>
        <v>4.9985384390529131E-2</v>
      </c>
      <c r="T33" s="21"/>
    </row>
    <row r="34" spans="1:20">
      <c r="A34" s="12" t="s">
        <v>109</v>
      </c>
      <c r="B34" s="13" t="s">
        <v>110</v>
      </c>
      <c r="C34" s="14" t="s">
        <v>22</v>
      </c>
      <c r="D34" s="15">
        <v>639</v>
      </c>
      <c r="E34" s="14" t="s">
        <v>23</v>
      </c>
      <c r="F34" s="15">
        <v>126</v>
      </c>
      <c r="G34" s="14">
        <v>10</v>
      </c>
      <c r="H34" s="16">
        <v>17281.7</v>
      </c>
      <c r="I34" s="15" t="s">
        <v>44</v>
      </c>
      <c r="J34" s="15" t="s">
        <v>25</v>
      </c>
      <c r="K34" s="17" t="s">
        <v>26</v>
      </c>
      <c r="L34" s="17" t="s">
        <v>32</v>
      </c>
      <c r="M34" s="18">
        <v>9.1</v>
      </c>
      <c r="N34" s="18">
        <v>91.02</v>
      </c>
      <c r="O34" s="18">
        <v>9.56</v>
      </c>
      <c r="P34" s="18">
        <v>95.600000000000009</v>
      </c>
      <c r="Q34" s="19">
        <f t="shared" si="0"/>
        <v>17283.419999999998</v>
      </c>
      <c r="R34" s="19">
        <f t="shared" si="1"/>
        <v>18154.440000000002</v>
      </c>
      <c r="S34" s="20">
        <f t="shared" si="2"/>
        <v>5.0396275737093932E-2</v>
      </c>
      <c r="T34" s="21"/>
    </row>
    <row r="35" spans="1:20">
      <c r="A35" s="12" t="s">
        <v>111</v>
      </c>
      <c r="B35" s="13" t="s">
        <v>112</v>
      </c>
      <c r="C35" s="14" t="s">
        <v>72</v>
      </c>
      <c r="D35" s="15">
        <v>984</v>
      </c>
      <c r="E35" s="14" t="s">
        <v>23</v>
      </c>
      <c r="F35" s="15">
        <v>41</v>
      </c>
      <c r="G35" s="14">
        <v>100</v>
      </c>
      <c r="H35" s="16">
        <v>15324.22</v>
      </c>
      <c r="I35" s="15" t="s">
        <v>113</v>
      </c>
      <c r="J35" s="15" t="s">
        <v>114</v>
      </c>
      <c r="K35" s="17" t="s">
        <v>26</v>
      </c>
      <c r="L35" s="17" t="s">
        <v>32</v>
      </c>
      <c r="M35" s="18">
        <v>3.01</v>
      </c>
      <c r="N35" s="18">
        <v>301.58</v>
      </c>
      <c r="O35" s="18">
        <v>3.2222435897435893</v>
      </c>
      <c r="P35" s="18">
        <v>322.22435897435895</v>
      </c>
      <c r="Q35" s="19">
        <f t="shared" si="0"/>
        <v>15326.619999999999</v>
      </c>
      <c r="R35" s="19">
        <f t="shared" si="1"/>
        <v>16381.886410256409</v>
      </c>
      <c r="S35" s="20">
        <f t="shared" si="2"/>
        <v>6.8851867551776635E-2</v>
      </c>
      <c r="T35" s="21"/>
    </row>
    <row r="36" spans="1:20">
      <c r="A36" s="12" t="s">
        <v>115</v>
      </c>
      <c r="B36" s="13" t="s">
        <v>116</v>
      </c>
      <c r="C36" s="14" t="s">
        <v>23</v>
      </c>
      <c r="D36" s="15">
        <v>224</v>
      </c>
      <c r="E36" s="14" t="s">
        <v>23</v>
      </c>
      <c r="F36" s="15">
        <v>0</v>
      </c>
      <c r="G36" s="14">
        <v>1</v>
      </c>
      <c r="H36" s="16">
        <v>17368.939999999999</v>
      </c>
      <c r="I36" s="15" t="s">
        <v>69</v>
      </c>
      <c r="J36" s="15" t="s">
        <v>25</v>
      </c>
      <c r="K36" s="17" t="s">
        <v>26</v>
      </c>
      <c r="L36" s="17" t="s">
        <v>32</v>
      </c>
      <c r="M36" s="18">
        <v>61.47</v>
      </c>
      <c r="N36" s="18">
        <v>0</v>
      </c>
      <c r="O36" s="18">
        <v>64.540000000000006</v>
      </c>
      <c r="P36" s="18">
        <v>0</v>
      </c>
      <c r="Q36" s="19">
        <f t="shared" si="0"/>
        <v>13769.279999999999</v>
      </c>
      <c r="R36" s="19">
        <f t="shared" si="1"/>
        <v>14456.960000000001</v>
      </c>
      <c r="S36" s="20">
        <f t="shared" si="2"/>
        <v>4.9943061656092524E-2</v>
      </c>
      <c r="T36" s="21"/>
    </row>
    <row r="37" spans="1:20">
      <c r="A37" s="12" t="s">
        <v>117</v>
      </c>
      <c r="B37" s="13" t="s">
        <v>118</v>
      </c>
      <c r="C37" s="14" t="s">
        <v>72</v>
      </c>
      <c r="D37" s="15">
        <v>41</v>
      </c>
      <c r="E37" s="14" t="s">
        <v>72</v>
      </c>
      <c r="F37" s="15">
        <v>0</v>
      </c>
      <c r="G37" s="14">
        <v>1</v>
      </c>
      <c r="H37" s="16">
        <v>15541.42</v>
      </c>
      <c r="I37" s="15" t="s">
        <v>102</v>
      </c>
      <c r="J37" s="15" t="s">
        <v>50</v>
      </c>
      <c r="K37" s="17" t="s">
        <v>26</v>
      </c>
      <c r="L37" s="17" t="s">
        <v>32</v>
      </c>
      <c r="M37" s="18">
        <v>393.21</v>
      </c>
      <c r="N37" s="18">
        <v>0</v>
      </c>
      <c r="O37" s="18">
        <v>420.73</v>
      </c>
      <c r="P37" s="18">
        <v>0</v>
      </c>
      <c r="Q37" s="19">
        <f t="shared" si="0"/>
        <v>16121.609999999999</v>
      </c>
      <c r="R37" s="19">
        <f t="shared" si="1"/>
        <v>17249.93</v>
      </c>
      <c r="S37" s="20">
        <f t="shared" si="2"/>
        <v>6.998804709951445E-2</v>
      </c>
      <c r="T37" s="21"/>
    </row>
    <row r="38" spans="1:20">
      <c r="A38" s="12" t="s">
        <v>119</v>
      </c>
      <c r="B38" s="13" t="s">
        <v>120</v>
      </c>
      <c r="C38" s="14" t="s">
        <v>72</v>
      </c>
      <c r="D38" s="15">
        <v>33</v>
      </c>
      <c r="E38" s="14" t="s">
        <v>72</v>
      </c>
      <c r="F38" s="15">
        <v>0</v>
      </c>
      <c r="G38" s="14">
        <v>1</v>
      </c>
      <c r="H38" s="16">
        <v>15339.08</v>
      </c>
      <c r="I38" s="15" t="s">
        <v>84</v>
      </c>
      <c r="J38" s="15" t="s">
        <v>50</v>
      </c>
      <c r="K38" s="17" t="s">
        <v>26</v>
      </c>
      <c r="L38" s="17" t="s">
        <v>32</v>
      </c>
      <c r="M38" s="18">
        <v>754.94</v>
      </c>
      <c r="N38" s="18">
        <v>0</v>
      </c>
      <c r="O38" s="18">
        <v>834.96</v>
      </c>
      <c r="P38" s="18">
        <v>834.96</v>
      </c>
      <c r="Q38" s="19">
        <f t="shared" si="0"/>
        <v>24913.02</v>
      </c>
      <c r="R38" s="19">
        <f t="shared" si="1"/>
        <v>27553.68</v>
      </c>
      <c r="S38" s="20">
        <f t="shared" si="2"/>
        <v>0.10599517842477546</v>
      </c>
      <c r="T38" s="21"/>
    </row>
    <row r="39" spans="1:20">
      <c r="A39" s="12" t="s">
        <v>121</v>
      </c>
      <c r="B39" s="13" t="s">
        <v>122</v>
      </c>
      <c r="C39" s="14" t="s">
        <v>72</v>
      </c>
      <c r="D39" s="15">
        <v>12</v>
      </c>
      <c r="E39" s="14" t="s">
        <v>72</v>
      </c>
      <c r="F39" s="15">
        <v>0</v>
      </c>
      <c r="G39" s="14">
        <v>1</v>
      </c>
      <c r="H39" s="16">
        <v>13836</v>
      </c>
      <c r="I39" s="15" t="s">
        <v>84</v>
      </c>
      <c r="J39" s="15" t="s">
        <v>85</v>
      </c>
      <c r="K39" s="17" t="s">
        <v>26</v>
      </c>
      <c r="L39" s="17" t="s">
        <v>32</v>
      </c>
      <c r="M39" s="18">
        <v>1153</v>
      </c>
      <c r="N39" s="18">
        <v>0</v>
      </c>
      <c r="O39" s="18">
        <v>1208</v>
      </c>
      <c r="P39" s="18">
        <v>0</v>
      </c>
      <c r="Q39" s="19">
        <f t="shared" si="0"/>
        <v>13836</v>
      </c>
      <c r="R39" s="19">
        <f t="shared" si="1"/>
        <v>14496</v>
      </c>
      <c r="S39" s="20">
        <f t="shared" si="2"/>
        <v>4.7701647875108444E-2</v>
      </c>
      <c r="T39" s="21"/>
    </row>
    <row r="40" spans="1:20">
      <c r="A40" s="12" t="s">
        <v>123</v>
      </c>
      <c r="B40" s="13" t="s">
        <v>124</v>
      </c>
      <c r="C40" s="14" t="s">
        <v>22</v>
      </c>
      <c r="D40" s="15">
        <v>461</v>
      </c>
      <c r="E40" s="14" t="s">
        <v>22</v>
      </c>
      <c r="F40" s="15">
        <v>0</v>
      </c>
      <c r="G40" s="14">
        <v>1</v>
      </c>
      <c r="H40" s="16">
        <v>15635.56</v>
      </c>
      <c r="I40" s="15" t="s">
        <v>125</v>
      </c>
      <c r="J40" s="15" t="s">
        <v>25</v>
      </c>
      <c r="K40" s="17" t="s">
        <v>26</v>
      </c>
      <c r="L40" s="17" t="s">
        <v>32</v>
      </c>
      <c r="M40" s="18">
        <v>35.380000000000003</v>
      </c>
      <c r="N40" s="18">
        <v>0</v>
      </c>
      <c r="O40" s="18">
        <v>38.92</v>
      </c>
      <c r="P40" s="18">
        <v>0</v>
      </c>
      <c r="Q40" s="19">
        <f t="shared" si="0"/>
        <v>16310.18</v>
      </c>
      <c r="R40" s="19">
        <f t="shared" si="1"/>
        <v>17942.12</v>
      </c>
      <c r="S40" s="20">
        <f t="shared" si="2"/>
        <v>0.10005652911249285</v>
      </c>
      <c r="T40" s="21"/>
    </row>
    <row r="41" spans="1:20">
      <c r="A41" s="22" t="s">
        <v>126</v>
      </c>
      <c r="B41" s="23" t="s">
        <v>127</v>
      </c>
      <c r="C41" s="14" t="s">
        <v>22</v>
      </c>
      <c r="D41" s="15">
        <v>314</v>
      </c>
      <c r="E41" s="14" t="s">
        <v>23</v>
      </c>
      <c r="F41" s="15">
        <v>85</v>
      </c>
      <c r="G41" s="14">
        <v>5</v>
      </c>
      <c r="H41" s="16">
        <v>13582.82</v>
      </c>
      <c r="I41" s="15" t="s">
        <v>44</v>
      </c>
      <c r="J41" s="15" t="s">
        <v>25</v>
      </c>
      <c r="K41" s="17" t="s">
        <v>26</v>
      </c>
      <c r="L41" s="17" t="s">
        <v>32</v>
      </c>
      <c r="M41" s="18">
        <v>18.38</v>
      </c>
      <c r="N41" s="18">
        <v>91.9</v>
      </c>
      <c r="O41" s="18">
        <v>20.99</v>
      </c>
      <c r="P41" s="18">
        <v>104.94999999999999</v>
      </c>
      <c r="Q41" s="19">
        <f t="shared" si="0"/>
        <v>13582.82</v>
      </c>
      <c r="R41" s="19">
        <f t="shared" si="1"/>
        <v>15511.609999999997</v>
      </c>
      <c r="S41" s="20">
        <f t="shared" si="2"/>
        <v>0.14200217627856349</v>
      </c>
      <c r="T41" s="21" t="s">
        <v>97</v>
      </c>
    </row>
    <row r="42" spans="1:20">
      <c r="A42" s="12" t="s">
        <v>128</v>
      </c>
      <c r="B42" s="13" t="s">
        <v>129</v>
      </c>
      <c r="C42" s="14" t="s">
        <v>72</v>
      </c>
      <c r="D42" s="15">
        <v>32</v>
      </c>
      <c r="E42" s="14" t="s">
        <v>72</v>
      </c>
      <c r="F42" s="15">
        <v>0</v>
      </c>
      <c r="G42" s="14">
        <v>1</v>
      </c>
      <c r="H42" s="16">
        <v>11617.89</v>
      </c>
      <c r="I42" s="15" t="s">
        <v>130</v>
      </c>
      <c r="J42" s="15" t="s">
        <v>50</v>
      </c>
      <c r="K42" s="17" t="s">
        <v>26</v>
      </c>
      <c r="L42" s="17" t="s">
        <v>32</v>
      </c>
      <c r="M42" s="18">
        <v>370.16</v>
      </c>
      <c r="N42" s="18">
        <v>0</v>
      </c>
      <c r="O42" s="18">
        <v>386.82</v>
      </c>
      <c r="P42" s="18">
        <v>0</v>
      </c>
      <c r="Q42" s="19">
        <f t="shared" si="0"/>
        <v>11845.12</v>
      </c>
      <c r="R42" s="19">
        <f t="shared" si="1"/>
        <v>12378.24</v>
      </c>
      <c r="S42" s="20">
        <f t="shared" si="2"/>
        <v>4.5007564296520419E-2</v>
      </c>
      <c r="T42" s="21"/>
    </row>
    <row r="43" spans="1:20">
      <c r="A43" s="12" t="s">
        <v>131</v>
      </c>
      <c r="B43" s="13" t="s">
        <v>132</v>
      </c>
      <c r="C43" s="14" t="s">
        <v>22</v>
      </c>
      <c r="D43" s="15">
        <v>127</v>
      </c>
      <c r="E43" s="14" t="s">
        <v>23</v>
      </c>
      <c r="F43" s="15">
        <v>4</v>
      </c>
      <c r="G43" s="14">
        <v>5</v>
      </c>
      <c r="H43" s="16">
        <v>13312.91</v>
      </c>
      <c r="I43" s="15" t="s">
        <v>44</v>
      </c>
      <c r="J43" s="15" t="s">
        <v>25</v>
      </c>
      <c r="K43" s="17" t="s">
        <v>26</v>
      </c>
      <c r="L43" s="17" t="s">
        <v>32</v>
      </c>
      <c r="M43" s="18">
        <v>90.72</v>
      </c>
      <c r="N43" s="18">
        <v>453.62</v>
      </c>
      <c r="O43" s="18">
        <v>97.98</v>
      </c>
      <c r="P43" s="18">
        <v>489.90000000000003</v>
      </c>
      <c r="Q43" s="19">
        <f t="shared" si="0"/>
        <v>13335.92</v>
      </c>
      <c r="R43" s="19">
        <f t="shared" si="1"/>
        <v>14403.060000000001</v>
      </c>
      <c r="S43" s="20">
        <f t="shared" si="2"/>
        <v>8.0019976124631853E-2</v>
      </c>
      <c r="T43" s="21"/>
    </row>
    <row r="44" spans="1:20">
      <c r="A44" s="12" t="s">
        <v>133</v>
      </c>
      <c r="B44" s="13" t="s">
        <v>134</v>
      </c>
      <c r="C44" s="14" t="s">
        <v>72</v>
      </c>
      <c r="D44" s="15">
        <v>21</v>
      </c>
      <c r="E44" s="14" t="s">
        <v>72</v>
      </c>
      <c r="F44" s="15">
        <v>0</v>
      </c>
      <c r="G44" s="14">
        <v>1</v>
      </c>
      <c r="H44" s="16">
        <v>17137.689999999999</v>
      </c>
      <c r="I44" s="15" t="s">
        <v>135</v>
      </c>
      <c r="J44" s="15" t="s">
        <v>25</v>
      </c>
      <c r="K44" s="17" t="s">
        <v>26</v>
      </c>
      <c r="L44" s="17" t="s">
        <v>32</v>
      </c>
      <c r="M44" s="18">
        <v>838.5</v>
      </c>
      <c r="N44" s="18">
        <v>0</v>
      </c>
      <c r="O44" s="18">
        <v>906.9008</v>
      </c>
      <c r="P44" s="18">
        <v>0</v>
      </c>
      <c r="Q44" s="19">
        <f t="shared" si="0"/>
        <v>17608.5</v>
      </c>
      <c r="R44" s="19">
        <f t="shared" si="1"/>
        <v>19044.916799999999</v>
      </c>
      <c r="S44" s="20">
        <f t="shared" si="2"/>
        <v>8.1575193798449464E-2</v>
      </c>
      <c r="T44" s="21"/>
    </row>
    <row r="45" spans="1:20">
      <c r="A45" s="12" t="s">
        <v>136</v>
      </c>
      <c r="B45" s="13" t="s">
        <v>137</v>
      </c>
      <c r="C45" s="14" t="s">
        <v>23</v>
      </c>
      <c r="D45" s="15">
        <v>87</v>
      </c>
      <c r="E45" s="14" t="s">
        <v>23</v>
      </c>
      <c r="F45" s="15">
        <v>0</v>
      </c>
      <c r="G45" s="14">
        <v>1</v>
      </c>
      <c r="H45" s="16">
        <v>11885.06</v>
      </c>
      <c r="I45" s="15" t="s">
        <v>69</v>
      </c>
      <c r="J45" s="15" t="s">
        <v>25</v>
      </c>
      <c r="K45" s="17" t="s">
        <v>26</v>
      </c>
      <c r="L45" s="17" t="s">
        <v>32</v>
      </c>
      <c r="M45" s="18">
        <v>137.97999999999999</v>
      </c>
      <c r="N45" s="18">
        <v>0</v>
      </c>
      <c r="O45" s="18">
        <v>144.19</v>
      </c>
      <c r="P45" s="18">
        <v>0</v>
      </c>
      <c r="Q45" s="19">
        <f t="shared" si="0"/>
        <v>12004.259999999998</v>
      </c>
      <c r="R45" s="19">
        <f t="shared" si="1"/>
        <v>12544.53</v>
      </c>
      <c r="S45" s="20">
        <f t="shared" si="2"/>
        <v>4.5006522684447159E-2</v>
      </c>
      <c r="T45" s="21"/>
    </row>
    <row r="46" spans="1:20">
      <c r="A46" s="12" t="s">
        <v>138</v>
      </c>
      <c r="B46" s="13" t="s">
        <v>139</v>
      </c>
      <c r="C46" s="14" t="s">
        <v>22</v>
      </c>
      <c r="D46" s="15">
        <v>22</v>
      </c>
      <c r="E46" s="14" t="s">
        <v>23</v>
      </c>
      <c r="F46" s="15">
        <v>14</v>
      </c>
      <c r="G46" s="14">
        <v>10</v>
      </c>
      <c r="H46" s="16">
        <v>13953.16</v>
      </c>
      <c r="I46" s="15" t="s">
        <v>41</v>
      </c>
      <c r="J46" s="15" t="s">
        <v>25</v>
      </c>
      <c r="K46" s="17" t="s">
        <v>26</v>
      </c>
      <c r="L46" s="17" t="s">
        <v>32</v>
      </c>
      <c r="M46" s="18">
        <v>97.42</v>
      </c>
      <c r="N46" s="18">
        <v>863.76</v>
      </c>
      <c r="O46" s="18">
        <v>102.78</v>
      </c>
      <c r="P46" s="18">
        <v>880.88637988358539</v>
      </c>
      <c r="Q46" s="19">
        <f t="shared" si="0"/>
        <v>14235.88</v>
      </c>
      <c r="R46" s="19">
        <f t="shared" si="1"/>
        <v>14593.569318370195</v>
      </c>
      <c r="S46" s="20">
        <f t="shared" si="2"/>
        <v>2.5125901480638868E-2</v>
      </c>
      <c r="T46" s="21"/>
    </row>
    <row r="47" spans="1:20" hidden="1">
      <c r="A47" s="22" t="s">
        <v>140</v>
      </c>
      <c r="B47" s="23" t="s">
        <v>141</v>
      </c>
      <c r="C47" s="14" t="s">
        <v>72</v>
      </c>
      <c r="D47" s="15">
        <v>28</v>
      </c>
      <c r="E47" s="14" t="s">
        <v>72</v>
      </c>
      <c r="F47" s="15">
        <v>0</v>
      </c>
      <c r="G47" s="14">
        <v>1</v>
      </c>
      <c r="H47" s="16">
        <v>13918.37</v>
      </c>
      <c r="I47" s="15" t="s">
        <v>84</v>
      </c>
      <c r="J47" s="15" t="s">
        <v>50</v>
      </c>
      <c r="K47" s="17" t="s">
        <v>26</v>
      </c>
      <c r="L47" s="17" t="s">
        <v>26</v>
      </c>
      <c r="M47" s="18">
        <v>498.14</v>
      </c>
      <c r="N47" s="18">
        <v>0</v>
      </c>
      <c r="O47" s="18">
        <v>557.91999999999996</v>
      </c>
      <c r="P47" s="18">
        <v>0</v>
      </c>
      <c r="Q47" s="19">
        <f t="shared" si="0"/>
        <v>13947.92</v>
      </c>
      <c r="R47" s="19">
        <f t="shared" si="1"/>
        <v>15621.759999999998</v>
      </c>
      <c r="S47" s="20">
        <f t="shared" si="2"/>
        <v>0.12000642389689631</v>
      </c>
      <c r="T47" s="21" t="s">
        <v>97</v>
      </c>
    </row>
    <row r="48" spans="1:20" hidden="1">
      <c r="A48" s="12" t="s">
        <v>142</v>
      </c>
      <c r="B48" s="13" t="s">
        <v>143</v>
      </c>
      <c r="C48" s="14" t="s">
        <v>23</v>
      </c>
      <c r="D48" s="15">
        <v>6</v>
      </c>
      <c r="E48" s="14" t="s">
        <v>23</v>
      </c>
      <c r="F48" s="15">
        <v>18</v>
      </c>
      <c r="G48" s="14">
        <v>1</v>
      </c>
      <c r="H48" s="16">
        <v>12346.33</v>
      </c>
      <c r="I48" s="15" t="s">
        <v>144</v>
      </c>
      <c r="J48" s="15" t="s">
        <v>38</v>
      </c>
      <c r="K48" s="17" t="s">
        <v>26</v>
      </c>
      <c r="L48" s="17" t="s">
        <v>26</v>
      </c>
      <c r="M48" s="18">
        <v>400.25</v>
      </c>
      <c r="N48" s="18">
        <v>0</v>
      </c>
      <c r="O48" s="18">
        <v>428.27</v>
      </c>
      <c r="P48" s="18">
        <v>0</v>
      </c>
      <c r="Q48" s="19">
        <f t="shared" si="0"/>
        <v>2401.5</v>
      </c>
      <c r="R48" s="19">
        <f t="shared" si="1"/>
        <v>2569.62</v>
      </c>
      <c r="S48" s="20">
        <f t="shared" si="2"/>
        <v>7.0006246096189884E-2</v>
      </c>
      <c r="T48" s="21"/>
    </row>
    <row r="49" spans="1:20">
      <c r="A49" s="12" t="s">
        <v>145</v>
      </c>
      <c r="B49" s="13" t="s">
        <v>146</v>
      </c>
      <c r="C49" s="14" t="s">
        <v>72</v>
      </c>
      <c r="D49" s="15">
        <v>578</v>
      </c>
      <c r="E49" s="14" t="s">
        <v>23</v>
      </c>
      <c r="F49" s="15">
        <v>20</v>
      </c>
      <c r="G49" s="14">
        <v>100</v>
      </c>
      <c r="H49" s="16">
        <v>12080.24</v>
      </c>
      <c r="I49" s="15" t="s">
        <v>113</v>
      </c>
      <c r="J49" s="15" t="s">
        <v>114</v>
      </c>
      <c r="K49" s="17" t="s">
        <v>26</v>
      </c>
      <c r="L49" s="17" t="s">
        <v>32</v>
      </c>
      <c r="M49" s="18">
        <v>3.64</v>
      </c>
      <c r="N49" s="18">
        <v>363.66</v>
      </c>
      <c r="O49" s="18">
        <v>3.7440399359999996</v>
      </c>
      <c r="P49" s="18">
        <v>374.05427558399998</v>
      </c>
      <c r="Q49" s="19">
        <f t="shared" si="0"/>
        <v>9377.1200000000008</v>
      </c>
      <c r="R49" s="19">
        <f t="shared" si="1"/>
        <v>9645.1405946879986</v>
      </c>
      <c r="S49" s="20">
        <f t="shared" si="2"/>
        <v>2.8582399999999675E-2</v>
      </c>
      <c r="T49" s="21"/>
    </row>
    <row r="50" spans="1:20">
      <c r="A50" s="12" t="s">
        <v>147</v>
      </c>
      <c r="B50" s="13" t="s">
        <v>148</v>
      </c>
      <c r="C50" s="14" t="s">
        <v>23</v>
      </c>
      <c r="D50" s="15">
        <v>210</v>
      </c>
      <c r="E50" s="14" t="s">
        <v>23</v>
      </c>
      <c r="F50" s="15">
        <v>0</v>
      </c>
      <c r="G50" s="14">
        <v>1</v>
      </c>
      <c r="H50" s="16">
        <v>15022.55</v>
      </c>
      <c r="I50" s="15" t="s">
        <v>69</v>
      </c>
      <c r="J50" s="15" t="s">
        <v>25</v>
      </c>
      <c r="K50" s="17" t="s">
        <v>26</v>
      </c>
      <c r="L50" s="17" t="s">
        <v>32</v>
      </c>
      <c r="M50" s="18">
        <v>61.81</v>
      </c>
      <c r="N50" s="18">
        <v>0</v>
      </c>
      <c r="O50" s="18">
        <v>64.900000000000006</v>
      </c>
      <c r="P50" s="18">
        <v>64.900000000000006</v>
      </c>
      <c r="Q50" s="19">
        <f t="shared" si="0"/>
        <v>12980.1</v>
      </c>
      <c r="R50" s="19">
        <f t="shared" si="1"/>
        <v>13629.000000000002</v>
      </c>
      <c r="S50" s="20">
        <f t="shared" si="2"/>
        <v>4.9991910694062502E-2</v>
      </c>
      <c r="T50" s="21"/>
    </row>
    <row r="51" spans="1:20" ht="12" thickBot="1">
      <c r="A51" s="24" t="s">
        <v>149</v>
      </c>
      <c r="B51" s="23" t="s">
        <v>150</v>
      </c>
      <c r="C51" s="14" t="s">
        <v>72</v>
      </c>
      <c r="D51" s="15">
        <v>67</v>
      </c>
      <c r="E51" s="14" t="s">
        <v>72</v>
      </c>
      <c r="F51" s="15">
        <v>0</v>
      </c>
      <c r="G51" s="14">
        <v>1</v>
      </c>
      <c r="H51" s="16">
        <v>12465.35</v>
      </c>
      <c r="I51" s="15" t="s">
        <v>96</v>
      </c>
      <c r="J51" s="15" t="s">
        <v>50</v>
      </c>
      <c r="K51" s="17" t="s">
        <v>26</v>
      </c>
      <c r="L51" s="17" t="s">
        <v>32</v>
      </c>
      <c r="M51" s="18">
        <v>186.05</v>
      </c>
      <c r="N51" s="18">
        <v>0</v>
      </c>
      <c r="O51" s="18">
        <v>260.47000000000003</v>
      </c>
      <c r="P51" s="18">
        <v>0</v>
      </c>
      <c r="Q51" s="19">
        <f t="shared" si="0"/>
        <v>12465.35</v>
      </c>
      <c r="R51" s="19">
        <f t="shared" si="1"/>
        <v>17451.490000000002</v>
      </c>
      <c r="S51" s="20">
        <f t="shared" si="2"/>
        <v>0.40000000000000013</v>
      </c>
      <c r="T51" s="21" t="s">
        <v>97</v>
      </c>
    </row>
    <row r="52" spans="1:20">
      <c r="A52" s="25" t="s">
        <v>151</v>
      </c>
      <c r="B52" s="23" t="s">
        <v>152</v>
      </c>
      <c r="C52" s="14" t="s">
        <v>22</v>
      </c>
      <c r="D52" s="15">
        <v>22</v>
      </c>
      <c r="E52" s="14" t="s">
        <v>22</v>
      </c>
      <c r="F52" s="15">
        <v>0</v>
      </c>
      <c r="G52" s="14">
        <v>1</v>
      </c>
      <c r="H52" s="16">
        <v>11333.82</v>
      </c>
      <c r="I52" s="15" t="s">
        <v>96</v>
      </c>
      <c r="J52" s="15" t="s">
        <v>50</v>
      </c>
      <c r="K52" s="17" t="s">
        <v>26</v>
      </c>
      <c r="L52" s="17" t="s">
        <v>32</v>
      </c>
      <c r="M52" s="18">
        <v>519.05999999999995</v>
      </c>
      <c r="N52" s="18">
        <v>0</v>
      </c>
      <c r="O52" s="18">
        <v>560.58000000000004</v>
      </c>
      <c r="P52" s="18">
        <v>560.58000000000004</v>
      </c>
      <c r="Q52" s="19">
        <f t="shared" si="0"/>
        <v>11419.32</v>
      </c>
      <c r="R52" s="19">
        <f t="shared" si="1"/>
        <v>12332.76</v>
      </c>
      <c r="S52" s="20">
        <f t="shared" si="2"/>
        <v>7.9990752514160324E-2</v>
      </c>
      <c r="T52" s="21" t="s">
        <v>97</v>
      </c>
    </row>
    <row r="53" spans="1:20">
      <c r="A53" s="12" t="s">
        <v>153</v>
      </c>
      <c r="B53" s="13" t="s">
        <v>154</v>
      </c>
      <c r="C53" s="14" t="s">
        <v>22</v>
      </c>
      <c r="D53" s="15">
        <v>0</v>
      </c>
      <c r="E53" s="14" t="s">
        <v>23</v>
      </c>
      <c r="F53" s="15">
        <v>18</v>
      </c>
      <c r="G53" s="14">
        <v>10</v>
      </c>
      <c r="H53" s="16">
        <v>11538.72</v>
      </c>
      <c r="I53" s="15" t="s">
        <v>155</v>
      </c>
      <c r="J53" s="15" t="s">
        <v>156</v>
      </c>
      <c r="K53" s="17" t="s">
        <v>26</v>
      </c>
      <c r="L53" s="17" t="s">
        <v>32</v>
      </c>
      <c r="M53" s="18">
        <v>69.83</v>
      </c>
      <c r="N53" s="18">
        <v>642.38</v>
      </c>
      <c r="O53" s="18">
        <v>74.070858494623636</v>
      </c>
      <c r="P53" s="18">
        <v>681.39249720430098</v>
      </c>
      <c r="Q53" s="19">
        <f t="shared" si="0"/>
        <v>11562.84</v>
      </c>
      <c r="R53" s="19">
        <f t="shared" si="1"/>
        <v>12265.064949677417</v>
      </c>
      <c r="S53" s="20">
        <f t="shared" si="2"/>
        <v>6.0731182795698668E-2</v>
      </c>
      <c r="T53" s="21"/>
    </row>
    <row r="54" spans="1:20">
      <c r="A54" s="12" t="s">
        <v>157</v>
      </c>
      <c r="B54" s="13" t="s">
        <v>158</v>
      </c>
      <c r="C54" s="14" t="s">
        <v>22</v>
      </c>
      <c r="D54" s="15">
        <v>43</v>
      </c>
      <c r="E54" s="14" t="s">
        <v>23</v>
      </c>
      <c r="F54" s="15">
        <v>22</v>
      </c>
      <c r="G54" s="14">
        <v>10</v>
      </c>
      <c r="H54" s="16">
        <v>11448.44</v>
      </c>
      <c r="I54" s="15" t="s">
        <v>24</v>
      </c>
      <c r="J54" s="15" t="s">
        <v>25</v>
      </c>
      <c r="K54" s="17" t="s">
        <v>26</v>
      </c>
      <c r="L54" s="17" t="s">
        <v>32</v>
      </c>
      <c r="M54" s="18">
        <v>27.72</v>
      </c>
      <c r="N54" s="18">
        <v>277.19</v>
      </c>
      <c r="O54" s="18">
        <v>28.829510603588901</v>
      </c>
      <c r="P54" s="18">
        <v>288.28470577953851</v>
      </c>
      <c r="Q54" s="19">
        <f t="shared" si="0"/>
        <v>7290.14</v>
      </c>
      <c r="R54" s="19">
        <f t="shared" si="1"/>
        <v>7581.9324831041704</v>
      </c>
      <c r="S54" s="20">
        <f t="shared" si="2"/>
        <v>4.0025635050104702E-2</v>
      </c>
      <c r="T54" s="21"/>
    </row>
    <row r="55" spans="1:20">
      <c r="A55" s="12" t="s">
        <v>159</v>
      </c>
      <c r="B55" s="13" t="s">
        <v>160</v>
      </c>
      <c r="C55" s="14" t="s">
        <v>72</v>
      </c>
      <c r="D55" s="15">
        <v>29</v>
      </c>
      <c r="E55" s="14" t="s">
        <v>72</v>
      </c>
      <c r="F55" s="15">
        <v>0</v>
      </c>
      <c r="G55" s="14">
        <v>1</v>
      </c>
      <c r="H55" s="16">
        <v>11170.56</v>
      </c>
      <c r="I55" s="15" t="s">
        <v>84</v>
      </c>
      <c r="J55" s="15" t="s">
        <v>50</v>
      </c>
      <c r="K55" s="17" t="s">
        <v>26</v>
      </c>
      <c r="L55" s="17" t="s">
        <v>32</v>
      </c>
      <c r="M55" s="18">
        <v>390.08</v>
      </c>
      <c r="N55" s="18">
        <v>0</v>
      </c>
      <c r="O55" s="18">
        <v>395.9224012030075</v>
      </c>
      <c r="P55" s="18">
        <v>0</v>
      </c>
      <c r="Q55" s="19">
        <f t="shared" si="0"/>
        <v>11312.32</v>
      </c>
      <c r="R55" s="19">
        <f t="shared" si="1"/>
        <v>11481.749634887217</v>
      </c>
      <c r="S55" s="20">
        <f t="shared" si="2"/>
        <v>1.4977443609022423E-2</v>
      </c>
      <c r="T55" s="21"/>
    </row>
    <row r="56" spans="1:20" hidden="1">
      <c r="A56" s="22" t="s">
        <v>161</v>
      </c>
      <c r="B56" s="23" t="s">
        <v>162</v>
      </c>
      <c r="C56" s="14" t="s">
        <v>72</v>
      </c>
      <c r="D56" s="15">
        <v>19</v>
      </c>
      <c r="E56" s="14" t="s">
        <v>72</v>
      </c>
      <c r="F56" s="15">
        <v>0</v>
      </c>
      <c r="G56" s="14">
        <v>1</v>
      </c>
      <c r="H56" s="16">
        <v>12053</v>
      </c>
      <c r="I56" s="15" t="s">
        <v>84</v>
      </c>
      <c r="J56" s="15" t="s">
        <v>50</v>
      </c>
      <c r="K56" s="17" t="s">
        <v>26</v>
      </c>
      <c r="L56" s="17" t="s">
        <v>26</v>
      </c>
      <c r="M56" s="18">
        <v>752.5</v>
      </c>
      <c r="N56" s="18">
        <v>0</v>
      </c>
      <c r="O56" s="18">
        <v>881.93</v>
      </c>
      <c r="P56" s="18">
        <v>0</v>
      </c>
      <c r="Q56" s="19">
        <f t="shared" si="0"/>
        <v>14297.5</v>
      </c>
      <c r="R56" s="19">
        <f t="shared" si="1"/>
        <v>16756.669999999998</v>
      </c>
      <c r="S56" s="20">
        <f t="shared" si="2"/>
        <v>0.17199999999999993</v>
      </c>
      <c r="T56" s="21" t="s">
        <v>97</v>
      </c>
    </row>
    <row r="57" spans="1:20">
      <c r="A57" s="12" t="s">
        <v>163</v>
      </c>
      <c r="B57" s="13" t="s">
        <v>164</v>
      </c>
      <c r="C57" s="14" t="s">
        <v>23</v>
      </c>
      <c r="D57" s="15">
        <v>575</v>
      </c>
      <c r="E57" s="14" t="s">
        <v>23</v>
      </c>
      <c r="F57" s="15">
        <v>0</v>
      </c>
      <c r="G57" s="14">
        <v>1</v>
      </c>
      <c r="H57" s="16">
        <v>13524.42</v>
      </c>
      <c r="I57" s="15" t="s">
        <v>66</v>
      </c>
      <c r="J57" s="15" t="s">
        <v>25</v>
      </c>
      <c r="K57" s="17" t="s">
        <v>26</v>
      </c>
      <c r="L57" s="17" t="s">
        <v>32</v>
      </c>
      <c r="M57" s="18">
        <v>23.8</v>
      </c>
      <c r="N57" s="18">
        <v>0</v>
      </c>
      <c r="O57" s="18">
        <v>24.984615384615381</v>
      </c>
      <c r="P57" s="18">
        <v>0</v>
      </c>
      <c r="Q57" s="19">
        <f t="shared" si="0"/>
        <v>13685</v>
      </c>
      <c r="R57" s="19">
        <f t="shared" si="1"/>
        <v>14366.153846153844</v>
      </c>
      <c r="S57" s="20">
        <f t="shared" si="2"/>
        <v>4.977375565610842E-2</v>
      </c>
      <c r="T57" s="21"/>
    </row>
    <row r="58" spans="1:20">
      <c r="A58" s="12" t="s">
        <v>165</v>
      </c>
      <c r="B58" s="13" t="s">
        <v>166</v>
      </c>
      <c r="C58" s="14" t="s">
        <v>22</v>
      </c>
      <c r="D58" s="15">
        <v>214</v>
      </c>
      <c r="E58" s="14" t="s">
        <v>23</v>
      </c>
      <c r="F58" s="15">
        <v>11</v>
      </c>
      <c r="G58" s="14">
        <v>10</v>
      </c>
      <c r="H58" s="16">
        <v>11101.86</v>
      </c>
      <c r="I58" s="15" t="s">
        <v>55</v>
      </c>
      <c r="J58" s="15" t="s">
        <v>50</v>
      </c>
      <c r="K58" s="17" t="s">
        <v>26</v>
      </c>
      <c r="L58" s="17" t="s">
        <v>32</v>
      </c>
      <c r="M58" s="18">
        <v>36.270000000000003</v>
      </c>
      <c r="N58" s="18">
        <v>305.7</v>
      </c>
      <c r="O58" s="18">
        <v>38.450000000000003</v>
      </c>
      <c r="P58" s="18">
        <v>350.33219999999994</v>
      </c>
      <c r="Q58" s="19">
        <f t="shared" si="0"/>
        <v>11124.48</v>
      </c>
      <c r="R58" s="19">
        <f t="shared" si="1"/>
        <v>12081.9542</v>
      </c>
      <c r="S58" s="20">
        <f t="shared" si="2"/>
        <v>8.6069119635254987E-2</v>
      </c>
      <c r="T58" s="21"/>
    </row>
    <row r="59" spans="1:20">
      <c r="A59" s="12" t="s">
        <v>167</v>
      </c>
      <c r="B59" s="13" t="s">
        <v>129</v>
      </c>
      <c r="C59" s="14" t="s">
        <v>72</v>
      </c>
      <c r="D59" s="15">
        <v>22</v>
      </c>
      <c r="E59" s="14" t="s">
        <v>72</v>
      </c>
      <c r="F59" s="15">
        <v>0</v>
      </c>
      <c r="G59" s="14">
        <v>1</v>
      </c>
      <c r="H59" s="16">
        <v>10679.44</v>
      </c>
      <c r="I59" s="15" t="s">
        <v>130</v>
      </c>
      <c r="J59" s="15" t="s">
        <v>50</v>
      </c>
      <c r="K59" s="17" t="s">
        <v>26</v>
      </c>
      <c r="L59" s="17" t="s">
        <v>32</v>
      </c>
      <c r="M59" s="18">
        <v>492.82</v>
      </c>
      <c r="N59" s="18">
        <v>0</v>
      </c>
      <c r="O59" s="18">
        <v>496.69618041047067</v>
      </c>
      <c r="P59" s="18">
        <v>0</v>
      </c>
      <c r="Q59" s="19">
        <f t="shared" si="0"/>
        <v>10842.039999999999</v>
      </c>
      <c r="R59" s="19">
        <f t="shared" si="1"/>
        <v>10927.315969030355</v>
      </c>
      <c r="S59" s="20">
        <f t="shared" si="2"/>
        <v>7.8653066240630398E-3</v>
      </c>
      <c r="T59" s="21"/>
    </row>
    <row r="60" spans="1:20">
      <c r="A60" s="12" t="s">
        <v>168</v>
      </c>
      <c r="B60" s="13" t="s">
        <v>169</v>
      </c>
      <c r="C60" s="14" t="s">
        <v>72</v>
      </c>
      <c r="D60" s="15">
        <v>59</v>
      </c>
      <c r="E60" s="14" t="s">
        <v>72</v>
      </c>
      <c r="F60" s="15">
        <v>0</v>
      </c>
      <c r="G60" s="14">
        <v>1</v>
      </c>
      <c r="H60" s="16">
        <v>9306.4599999999991</v>
      </c>
      <c r="I60" s="15" t="s">
        <v>170</v>
      </c>
      <c r="J60" s="15" t="s">
        <v>156</v>
      </c>
      <c r="K60" s="17" t="s">
        <v>26</v>
      </c>
      <c r="L60" s="17" t="s">
        <v>32</v>
      </c>
      <c r="M60" s="18">
        <v>171.7</v>
      </c>
      <c r="N60" s="18">
        <v>0</v>
      </c>
      <c r="O60" s="18">
        <v>175.1863427251732</v>
      </c>
      <c r="P60" s="18">
        <v>0</v>
      </c>
      <c r="Q60" s="19">
        <f t="shared" si="0"/>
        <v>10130.299999999999</v>
      </c>
      <c r="R60" s="19">
        <f t="shared" si="1"/>
        <v>10335.994220785218</v>
      </c>
      <c r="S60" s="20">
        <f t="shared" si="2"/>
        <v>2.030484988452641E-2</v>
      </c>
      <c r="T60" s="21"/>
    </row>
    <row r="61" spans="1:20">
      <c r="A61" s="12" t="s">
        <v>171</v>
      </c>
      <c r="B61" s="13" t="s">
        <v>172</v>
      </c>
      <c r="C61" s="14" t="s">
        <v>22</v>
      </c>
      <c r="D61" s="15">
        <v>21</v>
      </c>
      <c r="E61" s="14" t="s">
        <v>23</v>
      </c>
      <c r="F61" s="15">
        <v>12</v>
      </c>
      <c r="G61" s="14">
        <v>4</v>
      </c>
      <c r="H61" s="16">
        <v>9884.57</v>
      </c>
      <c r="I61" s="15" t="s">
        <v>55</v>
      </c>
      <c r="J61" s="15" t="s">
        <v>50</v>
      </c>
      <c r="K61" s="17" t="s">
        <v>26</v>
      </c>
      <c r="L61" s="17" t="s">
        <v>32</v>
      </c>
      <c r="M61" s="18">
        <v>145.66</v>
      </c>
      <c r="N61" s="18">
        <v>573.98</v>
      </c>
      <c r="O61" s="18">
        <v>150.00331636363634</v>
      </c>
      <c r="P61" s="18">
        <v>591.09503999999993</v>
      </c>
      <c r="Q61" s="19">
        <f t="shared" si="0"/>
        <v>9946.6200000000008</v>
      </c>
      <c r="R61" s="19">
        <f t="shared" si="1"/>
        <v>10243.210123636363</v>
      </c>
      <c r="S61" s="20">
        <f t="shared" si="2"/>
        <v>2.9818181818181744E-2</v>
      </c>
      <c r="T61" s="21"/>
    </row>
    <row r="62" spans="1:20">
      <c r="A62" s="12" t="s">
        <v>173</v>
      </c>
      <c r="B62" s="13" t="s">
        <v>174</v>
      </c>
      <c r="C62" s="14" t="s">
        <v>23</v>
      </c>
      <c r="D62" s="15">
        <v>147</v>
      </c>
      <c r="E62" s="14" t="s">
        <v>23</v>
      </c>
      <c r="F62" s="15">
        <v>0</v>
      </c>
      <c r="G62" s="14">
        <v>1</v>
      </c>
      <c r="H62" s="16">
        <v>9665.68</v>
      </c>
      <c r="I62" s="15" t="s">
        <v>175</v>
      </c>
      <c r="J62" s="15" t="s">
        <v>25</v>
      </c>
      <c r="K62" s="17" t="s">
        <v>26</v>
      </c>
      <c r="L62" s="17" t="s">
        <v>32</v>
      </c>
      <c r="M62" s="18">
        <v>66.73</v>
      </c>
      <c r="N62" s="18">
        <v>0</v>
      </c>
      <c r="O62" s="18">
        <v>66.188423188405793</v>
      </c>
      <c r="P62" s="18">
        <v>0</v>
      </c>
      <c r="Q62" s="19">
        <f t="shared" si="0"/>
        <v>9809.3100000000013</v>
      </c>
      <c r="R62" s="19">
        <f t="shared" si="1"/>
        <v>9729.6982086956523</v>
      </c>
      <c r="S62" s="20">
        <f t="shared" si="2"/>
        <v>-8.1159420289855788E-3</v>
      </c>
      <c r="T62" s="21"/>
    </row>
    <row r="63" spans="1:20">
      <c r="A63" s="12" t="s">
        <v>176</v>
      </c>
      <c r="B63" s="13" t="s">
        <v>177</v>
      </c>
      <c r="C63" s="14" t="s">
        <v>22</v>
      </c>
      <c r="D63" s="15">
        <v>36</v>
      </c>
      <c r="E63" s="14" t="s">
        <v>23</v>
      </c>
      <c r="F63" s="15">
        <v>8</v>
      </c>
      <c r="G63" s="14">
        <v>4</v>
      </c>
      <c r="H63" s="16">
        <v>9889.4599999999991</v>
      </c>
      <c r="I63" s="15" t="s">
        <v>55</v>
      </c>
      <c r="J63" s="15" t="s">
        <v>50</v>
      </c>
      <c r="K63" s="17" t="s">
        <v>26</v>
      </c>
      <c r="L63" s="17" t="s">
        <v>32</v>
      </c>
      <c r="M63" s="18">
        <v>152.47</v>
      </c>
      <c r="N63" s="18">
        <v>559.12</v>
      </c>
      <c r="O63" s="18">
        <v>156.17650453387671</v>
      </c>
      <c r="P63" s="18">
        <v>572.71205624044831</v>
      </c>
      <c r="Q63" s="19">
        <f t="shared" si="0"/>
        <v>9961.880000000001</v>
      </c>
      <c r="R63" s="19">
        <f t="shared" si="1"/>
        <v>10204.050613143147</v>
      </c>
      <c r="S63" s="20">
        <f t="shared" si="2"/>
        <v>2.4309730005094066E-2</v>
      </c>
      <c r="T63" s="21"/>
    </row>
    <row r="64" spans="1:20" hidden="1">
      <c r="A64" s="12" t="s">
        <v>178</v>
      </c>
      <c r="B64" s="13" t="s">
        <v>179</v>
      </c>
      <c r="C64" s="14" t="s">
        <v>23</v>
      </c>
      <c r="D64" s="15">
        <v>132</v>
      </c>
      <c r="E64" s="14" t="s">
        <v>23</v>
      </c>
      <c r="F64" s="15">
        <v>0</v>
      </c>
      <c r="G64" s="14">
        <v>1</v>
      </c>
      <c r="H64" s="16">
        <v>8084</v>
      </c>
      <c r="I64" s="15" t="s">
        <v>180</v>
      </c>
      <c r="J64" s="15" t="s">
        <v>38</v>
      </c>
      <c r="K64" s="17" t="s">
        <v>26</v>
      </c>
      <c r="L64" s="17" t="s">
        <v>26</v>
      </c>
      <c r="M64" s="18">
        <v>50</v>
      </c>
      <c r="N64" s="18">
        <v>0</v>
      </c>
      <c r="O64" s="18">
        <v>45</v>
      </c>
      <c r="P64" s="18">
        <v>0</v>
      </c>
      <c r="Q64" s="19">
        <f t="shared" si="0"/>
        <v>6600</v>
      </c>
      <c r="R64" s="19">
        <f t="shared" si="1"/>
        <v>5940</v>
      </c>
      <c r="S64" s="20">
        <f t="shared" si="2"/>
        <v>-9.9999999999999978E-2</v>
      </c>
      <c r="T64" s="21"/>
    </row>
    <row r="65" spans="1:20">
      <c r="A65" s="22" t="s">
        <v>181</v>
      </c>
      <c r="B65" s="23" t="s">
        <v>182</v>
      </c>
      <c r="C65" s="14" t="s">
        <v>23</v>
      </c>
      <c r="D65" s="15">
        <v>193</v>
      </c>
      <c r="E65" s="14" t="s">
        <v>23</v>
      </c>
      <c r="F65" s="15">
        <v>0</v>
      </c>
      <c r="G65" s="14">
        <v>1</v>
      </c>
      <c r="H65" s="16">
        <v>9530.7000000000007</v>
      </c>
      <c r="I65" s="15" t="s">
        <v>183</v>
      </c>
      <c r="J65" s="15" t="s">
        <v>77</v>
      </c>
      <c r="K65" s="17" t="s">
        <v>26</v>
      </c>
      <c r="L65" s="17" t="s">
        <v>32</v>
      </c>
      <c r="M65" s="18">
        <v>49.77</v>
      </c>
      <c r="N65" s="18">
        <v>0</v>
      </c>
      <c r="O65" s="18">
        <v>58.41</v>
      </c>
      <c r="P65" s="18">
        <v>0</v>
      </c>
      <c r="Q65" s="19">
        <f t="shared" si="0"/>
        <v>9605.61</v>
      </c>
      <c r="R65" s="19">
        <f t="shared" si="1"/>
        <v>11273.13</v>
      </c>
      <c r="S65" s="20">
        <f t="shared" si="2"/>
        <v>0.17359855334538854</v>
      </c>
      <c r="T65" s="21" t="s">
        <v>97</v>
      </c>
    </row>
    <row r="66" spans="1:20" hidden="1">
      <c r="A66" s="12" t="s">
        <v>184</v>
      </c>
      <c r="B66" s="13" t="s">
        <v>185</v>
      </c>
      <c r="C66" s="14" t="s">
        <v>72</v>
      </c>
      <c r="D66" s="15">
        <v>10</v>
      </c>
      <c r="E66" s="14" t="s">
        <v>72</v>
      </c>
      <c r="F66" s="15">
        <v>0</v>
      </c>
      <c r="G66" s="14">
        <v>1</v>
      </c>
      <c r="H66" s="16">
        <v>9671.4</v>
      </c>
      <c r="I66" s="15" t="s">
        <v>113</v>
      </c>
      <c r="J66" s="15" t="s">
        <v>186</v>
      </c>
      <c r="K66" s="17" t="s">
        <v>26</v>
      </c>
      <c r="L66" s="17" t="s">
        <v>26</v>
      </c>
      <c r="M66" s="18">
        <v>1093</v>
      </c>
      <c r="N66" s="18">
        <v>0</v>
      </c>
      <c r="O66" s="18">
        <v>1104.48</v>
      </c>
      <c r="P66" s="18">
        <v>0</v>
      </c>
      <c r="Q66" s="19">
        <f t="shared" si="0"/>
        <v>10930</v>
      </c>
      <c r="R66" s="19">
        <f t="shared" si="1"/>
        <v>11044.8</v>
      </c>
      <c r="S66" s="20">
        <f t="shared" si="2"/>
        <v>1.0503202195791372E-2</v>
      </c>
      <c r="T66" s="21"/>
    </row>
    <row r="67" spans="1:20">
      <c r="A67" s="12" t="s">
        <v>187</v>
      </c>
      <c r="B67" s="13" t="s">
        <v>188</v>
      </c>
      <c r="C67" s="14" t="s">
        <v>72</v>
      </c>
      <c r="D67" s="15">
        <v>45</v>
      </c>
      <c r="E67" s="14" t="s">
        <v>72</v>
      </c>
      <c r="F67" s="15">
        <v>0</v>
      </c>
      <c r="G67" s="14">
        <v>1</v>
      </c>
      <c r="H67" s="16">
        <v>11577.3</v>
      </c>
      <c r="I67" s="15" t="s">
        <v>189</v>
      </c>
      <c r="J67" s="15" t="s">
        <v>50</v>
      </c>
      <c r="K67" s="17" t="s">
        <v>26</v>
      </c>
      <c r="L67" s="17" t="s">
        <v>32</v>
      </c>
      <c r="M67" s="18">
        <v>263.29000000000002</v>
      </c>
      <c r="N67" s="18">
        <v>0</v>
      </c>
      <c r="O67" s="18">
        <v>271.19</v>
      </c>
      <c r="P67" s="18">
        <v>0</v>
      </c>
      <c r="Q67" s="19">
        <f t="shared" si="0"/>
        <v>11848.050000000001</v>
      </c>
      <c r="R67" s="19">
        <f t="shared" si="1"/>
        <v>12203.55</v>
      </c>
      <c r="S67" s="20">
        <f t="shared" si="2"/>
        <v>3.0004937521364017E-2</v>
      </c>
      <c r="T67" s="21"/>
    </row>
    <row r="68" spans="1:20">
      <c r="A68" s="12" t="s">
        <v>190</v>
      </c>
      <c r="B68" s="13" t="s">
        <v>191</v>
      </c>
      <c r="C68" s="14" t="s">
        <v>72</v>
      </c>
      <c r="D68" s="15">
        <v>18</v>
      </c>
      <c r="E68" s="14" t="s">
        <v>72</v>
      </c>
      <c r="F68" s="15">
        <v>0</v>
      </c>
      <c r="G68" s="14">
        <v>1</v>
      </c>
      <c r="H68" s="16">
        <v>10739.58</v>
      </c>
      <c r="I68" s="15" t="s">
        <v>192</v>
      </c>
      <c r="J68" s="15" t="s">
        <v>85</v>
      </c>
      <c r="K68" s="17" t="s">
        <v>26</v>
      </c>
      <c r="L68" s="17" t="s">
        <v>32</v>
      </c>
      <c r="M68" s="18">
        <v>600.55999999999995</v>
      </c>
      <c r="N68" s="18">
        <v>0</v>
      </c>
      <c r="O68" s="18">
        <v>608.52561000000003</v>
      </c>
      <c r="P68" s="18">
        <v>0</v>
      </c>
      <c r="Q68" s="19">
        <f t="shared" ref="Q68:Q131" si="3">(D68*M68)+(F68*N68)</f>
        <v>10810.079999999998</v>
      </c>
      <c r="R68" s="19">
        <f t="shared" ref="R68:R131" si="4">(D68*O68)+(F68*P68)</f>
        <v>10953.46098</v>
      </c>
      <c r="S68" s="20">
        <f t="shared" ref="S68:S90" si="5">R68/Q68-1</f>
        <v>1.3263637271879736E-2</v>
      </c>
      <c r="T68" s="21"/>
    </row>
    <row r="69" spans="1:20">
      <c r="A69" s="22" t="s">
        <v>193</v>
      </c>
      <c r="B69" s="23" t="s">
        <v>194</v>
      </c>
      <c r="C69" s="14" t="s">
        <v>22</v>
      </c>
      <c r="D69" s="15">
        <v>17</v>
      </c>
      <c r="E69" s="14" t="s">
        <v>22</v>
      </c>
      <c r="F69" s="15">
        <v>0</v>
      </c>
      <c r="G69" s="14">
        <v>1</v>
      </c>
      <c r="H69" s="16">
        <v>8429.32</v>
      </c>
      <c r="I69" s="15" t="s">
        <v>96</v>
      </c>
      <c r="J69" s="15" t="s">
        <v>50</v>
      </c>
      <c r="K69" s="17" t="s">
        <v>26</v>
      </c>
      <c r="L69" s="17" t="s">
        <v>32</v>
      </c>
      <c r="M69" s="18">
        <v>497.86</v>
      </c>
      <c r="N69" s="18">
        <v>0</v>
      </c>
      <c r="O69" s="18">
        <v>572.54</v>
      </c>
      <c r="P69" s="18">
        <v>572.54</v>
      </c>
      <c r="Q69" s="19">
        <f t="shared" si="3"/>
        <v>8463.6200000000008</v>
      </c>
      <c r="R69" s="19">
        <f t="shared" si="4"/>
        <v>9733.18</v>
      </c>
      <c r="S69" s="20">
        <f t="shared" si="5"/>
        <v>0.15000200859679413</v>
      </c>
      <c r="T69" s="21" t="s">
        <v>97</v>
      </c>
    </row>
    <row r="70" spans="1:20">
      <c r="A70" s="12" t="s">
        <v>195</v>
      </c>
      <c r="B70" s="13" t="s">
        <v>196</v>
      </c>
      <c r="C70" s="14" t="s">
        <v>23</v>
      </c>
      <c r="D70" s="15">
        <v>111</v>
      </c>
      <c r="E70" s="14" t="s">
        <v>23</v>
      </c>
      <c r="F70" s="15">
        <v>0</v>
      </c>
      <c r="G70" s="14">
        <v>1</v>
      </c>
      <c r="H70" s="16">
        <v>9604.83</v>
      </c>
      <c r="I70" s="15" t="s">
        <v>197</v>
      </c>
      <c r="J70" s="15" t="s">
        <v>25</v>
      </c>
      <c r="K70" s="17" t="s">
        <v>26</v>
      </c>
      <c r="L70" s="17" t="s">
        <v>32</v>
      </c>
      <c r="M70" s="18">
        <v>86.53</v>
      </c>
      <c r="N70" s="18">
        <v>0</v>
      </c>
      <c r="O70" s="18">
        <v>89.109003083247671</v>
      </c>
      <c r="P70" s="18">
        <v>0</v>
      </c>
      <c r="Q70" s="19">
        <f t="shared" si="3"/>
        <v>9604.83</v>
      </c>
      <c r="R70" s="19">
        <f t="shared" si="4"/>
        <v>9891.0993422404918</v>
      </c>
      <c r="S70" s="20">
        <f t="shared" si="5"/>
        <v>2.9804727646454143E-2</v>
      </c>
      <c r="T70" s="21"/>
    </row>
    <row r="71" spans="1:20">
      <c r="A71" s="12" t="s">
        <v>198</v>
      </c>
      <c r="B71" s="13" t="s">
        <v>199</v>
      </c>
      <c r="C71" s="14" t="s">
        <v>22</v>
      </c>
      <c r="D71" s="15">
        <v>60</v>
      </c>
      <c r="E71" s="14" t="s">
        <v>23</v>
      </c>
      <c r="F71" s="15">
        <v>6</v>
      </c>
      <c r="G71" s="14">
        <v>4</v>
      </c>
      <c r="H71" s="16">
        <v>8966.9599999999991</v>
      </c>
      <c r="I71" s="15" t="s">
        <v>44</v>
      </c>
      <c r="J71" s="15" t="s">
        <v>25</v>
      </c>
      <c r="K71" s="17" t="s">
        <v>26</v>
      </c>
      <c r="L71" s="17" t="s">
        <v>32</v>
      </c>
      <c r="M71" s="18">
        <v>108.48</v>
      </c>
      <c r="N71" s="18">
        <v>433.94</v>
      </c>
      <c r="O71" s="18">
        <v>117.51407213114753</v>
      </c>
      <c r="P71" s="18">
        <v>470.05628852459012</v>
      </c>
      <c r="Q71" s="19">
        <f t="shared" si="3"/>
        <v>9112.44</v>
      </c>
      <c r="R71" s="19">
        <f t="shared" si="4"/>
        <v>9871.1820590163916</v>
      </c>
      <c r="S71" s="20">
        <f t="shared" si="5"/>
        <v>8.3264423032293422E-2</v>
      </c>
      <c r="T71" s="21"/>
    </row>
    <row r="72" spans="1:20">
      <c r="A72" s="12" t="s">
        <v>200</v>
      </c>
      <c r="B72" s="13" t="s">
        <v>201</v>
      </c>
      <c r="C72" s="14" t="s">
        <v>72</v>
      </c>
      <c r="D72" s="15">
        <v>21</v>
      </c>
      <c r="E72" s="14" t="s">
        <v>72</v>
      </c>
      <c r="F72" s="15">
        <v>0</v>
      </c>
      <c r="G72" s="14">
        <v>1</v>
      </c>
      <c r="H72" s="16">
        <v>10059.700000000001</v>
      </c>
      <c r="I72" s="15" t="s">
        <v>58</v>
      </c>
      <c r="J72" s="15" t="s">
        <v>50</v>
      </c>
      <c r="K72" s="17" t="s">
        <v>26</v>
      </c>
      <c r="L72" s="17" t="s">
        <v>32</v>
      </c>
      <c r="M72" s="18">
        <v>481.7</v>
      </c>
      <c r="N72" s="18">
        <v>0</v>
      </c>
      <c r="O72" s="18">
        <v>497.51255793357922</v>
      </c>
      <c r="P72" s="18">
        <v>0</v>
      </c>
      <c r="Q72" s="19">
        <f t="shared" si="3"/>
        <v>10115.699999999999</v>
      </c>
      <c r="R72" s="19">
        <f t="shared" si="4"/>
        <v>10447.763716605163</v>
      </c>
      <c r="S72" s="20">
        <f t="shared" si="5"/>
        <v>3.2826568265682532E-2</v>
      </c>
      <c r="T72" s="21"/>
    </row>
    <row r="73" spans="1:20">
      <c r="A73" s="12" t="s">
        <v>202</v>
      </c>
      <c r="B73" s="13" t="s">
        <v>203</v>
      </c>
      <c r="C73" s="14" t="s">
        <v>22</v>
      </c>
      <c r="D73" s="15">
        <v>47</v>
      </c>
      <c r="E73" s="14" t="s">
        <v>23</v>
      </c>
      <c r="F73" s="15">
        <v>3</v>
      </c>
      <c r="G73" s="14">
        <v>4</v>
      </c>
      <c r="H73" s="16">
        <v>7880.53</v>
      </c>
      <c r="I73" s="15" t="s">
        <v>55</v>
      </c>
      <c r="J73" s="15" t="s">
        <v>50</v>
      </c>
      <c r="K73" s="17" t="s">
        <v>26</v>
      </c>
      <c r="L73" s="17" t="s">
        <v>32</v>
      </c>
      <c r="M73" s="18">
        <v>137.21</v>
      </c>
      <c r="N73" s="18">
        <v>477.22</v>
      </c>
      <c r="O73" s="18">
        <v>140.98040780133252</v>
      </c>
      <c r="P73" s="18">
        <v>490.33357780738942</v>
      </c>
      <c r="Q73" s="19">
        <f t="shared" si="3"/>
        <v>7880.5300000000007</v>
      </c>
      <c r="R73" s="19">
        <f t="shared" si="4"/>
        <v>8097.0799000847965</v>
      </c>
      <c r="S73" s="20">
        <f t="shared" si="5"/>
        <v>2.7479103573591512E-2</v>
      </c>
      <c r="T73" s="21"/>
    </row>
    <row r="74" spans="1:20">
      <c r="A74" s="12" t="s">
        <v>204</v>
      </c>
      <c r="B74" s="13" t="s">
        <v>205</v>
      </c>
      <c r="C74" s="14" t="s">
        <v>22</v>
      </c>
      <c r="D74" s="15">
        <v>30</v>
      </c>
      <c r="E74" s="14" t="s">
        <v>22</v>
      </c>
      <c r="F74" s="15">
        <v>0</v>
      </c>
      <c r="G74" s="14">
        <v>1</v>
      </c>
      <c r="H74" s="16">
        <v>8971.5</v>
      </c>
      <c r="I74" s="15" t="s">
        <v>155</v>
      </c>
      <c r="J74" s="15" t="s">
        <v>156</v>
      </c>
      <c r="K74" s="17" t="s">
        <v>26</v>
      </c>
      <c r="L74" s="17" t="s">
        <v>32</v>
      </c>
      <c r="M74" s="18">
        <v>306.39999999999998</v>
      </c>
      <c r="N74" s="18">
        <v>0</v>
      </c>
      <c r="O74" s="18">
        <v>325.11359999999991</v>
      </c>
      <c r="P74" s="18">
        <v>325.11359999999991</v>
      </c>
      <c r="Q74" s="19">
        <f t="shared" si="3"/>
        <v>9192</v>
      </c>
      <c r="R74" s="19">
        <f t="shared" si="4"/>
        <v>9753.4079999999976</v>
      </c>
      <c r="S74" s="20">
        <f t="shared" si="5"/>
        <v>6.1075718015665581E-2</v>
      </c>
      <c r="T74" s="21"/>
    </row>
    <row r="75" spans="1:20">
      <c r="A75" s="12" t="s">
        <v>206</v>
      </c>
      <c r="B75" s="13" t="s">
        <v>207</v>
      </c>
      <c r="C75" s="14" t="s">
        <v>23</v>
      </c>
      <c r="D75" s="15">
        <v>109</v>
      </c>
      <c r="E75" s="14" t="s">
        <v>23</v>
      </c>
      <c r="F75" s="15">
        <v>0</v>
      </c>
      <c r="G75" s="14">
        <v>1</v>
      </c>
      <c r="H75" s="16">
        <v>9213.35</v>
      </c>
      <c r="I75" s="15" t="s">
        <v>66</v>
      </c>
      <c r="J75" s="15" t="s">
        <v>25</v>
      </c>
      <c r="K75" s="17" t="s">
        <v>26</v>
      </c>
      <c r="L75" s="17" t="s">
        <v>32</v>
      </c>
      <c r="M75" s="18">
        <v>84.65</v>
      </c>
      <c r="N75" s="18">
        <v>0</v>
      </c>
      <c r="O75" s="18">
        <v>95.27683076923077</v>
      </c>
      <c r="P75" s="18">
        <v>0</v>
      </c>
      <c r="Q75" s="19">
        <f t="shared" si="3"/>
        <v>9226.85</v>
      </c>
      <c r="R75" s="19">
        <f t="shared" si="4"/>
        <v>10385.174553846155</v>
      </c>
      <c r="S75" s="20">
        <f t="shared" si="5"/>
        <v>0.1255384615384616</v>
      </c>
      <c r="T75" s="21"/>
    </row>
    <row r="76" spans="1:20">
      <c r="A76" s="12" t="s">
        <v>208</v>
      </c>
      <c r="B76" s="13" t="s">
        <v>209</v>
      </c>
      <c r="C76" s="14" t="s">
        <v>23</v>
      </c>
      <c r="D76" s="15">
        <v>19</v>
      </c>
      <c r="E76" s="14" t="s">
        <v>23</v>
      </c>
      <c r="F76" s="15">
        <v>0</v>
      </c>
      <c r="G76" s="14">
        <v>1</v>
      </c>
      <c r="H76" s="16">
        <v>8556.85</v>
      </c>
      <c r="I76" s="15" t="s">
        <v>24</v>
      </c>
      <c r="J76" s="15" t="s">
        <v>25</v>
      </c>
      <c r="K76" s="17" t="s">
        <v>26</v>
      </c>
      <c r="L76" s="17" t="s">
        <v>32</v>
      </c>
      <c r="M76" s="18">
        <v>452.07</v>
      </c>
      <c r="N76" s="18">
        <v>0</v>
      </c>
      <c r="O76" s="18">
        <v>476.67256183486239</v>
      </c>
      <c r="P76" s="18">
        <v>0</v>
      </c>
      <c r="Q76" s="19">
        <f t="shared" si="3"/>
        <v>8589.33</v>
      </c>
      <c r="R76" s="19">
        <f t="shared" si="4"/>
        <v>9056.7786748623857</v>
      </c>
      <c r="S76" s="20">
        <f t="shared" si="5"/>
        <v>5.4422018348623924E-2</v>
      </c>
      <c r="T76" s="21"/>
    </row>
    <row r="77" spans="1:20">
      <c r="A77" s="12" t="s">
        <v>210</v>
      </c>
      <c r="B77" s="13" t="s">
        <v>211</v>
      </c>
      <c r="C77" s="14" t="s">
        <v>22</v>
      </c>
      <c r="D77" s="15">
        <v>50</v>
      </c>
      <c r="E77" s="14" t="s">
        <v>23</v>
      </c>
      <c r="F77" s="15">
        <v>28</v>
      </c>
      <c r="G77" s="14">
        <v>10</v>
      </c>
      <c r="H77" s="16">
        <v>9643.61</v>
      </c>
      <c r="I77" s="15" t="s">
        <v>212</v>
      </c>
      <c r="J77" s="15" t="s">
        <v>77</v>
      </c>
      <c r="K77" s="17" t="s">
        <v>26</v>
      </c>
      <c r="L77" s="17" t="s">
        <v>32</v>
      </c>
      <c r="M77" s="18">
        <v>29.35</v>
      </c>
      <c r="N77" s="18">
        <v>293.45</v>
      </c>
      <c r="O77" s="18">
        <v>30.119125720876589</v>
      </c>
      <c r="P77" s="18">
        <v>301.13994694348327</v>
      </c>
      <c r="Q77" s="19">
        <f t="shared" si="3"/>
        <v>9684.1</v>
      </c>
      <c r="R77" s="19">
        <f t="shared" si="4"/>
        <v>9937.8748004613608</v>
      </c>
      <c r="S77" s="20">
        <f t="shared" si="5"/>
        <v>2.620530565167245E-2</v>
      </c>
      <c r="T77" s="21"/>
    </row>
    <row r="78" spans="1:20">
      <c r="A78" s="12" t="s">
        <v>213</v>
      </c>
      <c r="B78" s="13" t="s">
        <v>214</v>
      </c>
      <c r="C78" s="14" t="s">
        <v>72</v>
      </c>
      <c r="D78" s="15">
        <v>10</v>
      </c>
      <c r="E78" s="14" t="s">
        <v>72</v>
      </c>
      <c r="F78" s="15">
        <v>0</v>
      </c>
      <c r="G78" s="14">
        <v>1</v>
      </c>
      <c r="H78" s="16">
        <v>8489.52</v>
      </c>
      <c r="I78" s="15" t="s">
        <v>130</v>
      </c>
      <c r="J78" s="15" t="s">
        <v>50</v>
      </c>
      <c r="K78" s="17" t="s">
        <v>26</v>
      </c>
      <c r="L78" s="17" t="s">
        <v>32</v>
      </c>
      <c r="M78" s="18">
        <v>851.22</v>
      </c>
      <c r="N78" s="18">
        <v>0</v>
      </c>
      <c r="O78" s="18">
        <v>927.83</v>
      </c>
      <c r="P78" s="18">
        <v>0</v>
      </c>
      <c r="Q78" s="19">
        <f t="shared" si="3"/>
        <v>8512.2000000000007</v>
      </c>
      <c r="R78" s="19">
        <f t="shared" si="4"/>
        <v>9278.3000000000011</v>
      </c>
      <c r="S78" s="20">
        <f t="shared" si="5"/>
        <v>9.0000234956885361E-2</v>
      </c>
      <c r="T78" s="21"/>
    </row>
    <row r="79" spans="1:20">
      <c r="A79" s="12" t="s">
        <v>215</v>
      </c>
      <c r="B79" s="13" t="s">
        <v>216</v>
      </c>
      <c r="C79" s="14" t="s">
        <v>72</v>
      </c>
      <c r="D79" s="15">
        <v>18</v>
      </c>
      <c r="E79" s="14" t="s">
        <v>72</v>
      </c>
      <c r="F79" s="15">
        <v>0</v>
      </c>
      <c r="G79" s="14">
        <v>1</v>
      </c>
      <c r="H79" s="16">
        <v>8028.6</v>
      </c>
      <c r="I79" s="15" t="s">
        <v>217</v>
      </c>
      <c r="J79" s="15" t="s">
        <v>50</v>
      </c>
      <c r="K79" s="17" t="s">
        <v>26</v>
      </c>
      <c r="L79" s="17" t="s">
        <v>32</v>
      </c>
      <c r="M79" s="18">
        <v>489.8</v>
      </c>
      <c r="N79" s="18">
        <v>0</v>
      </c>
      <c r="O79" s="18">
        <v>503.02</v>
      </c>
      <c r="P79" s="18">
        <v>0</v>
      </c>
      <c r="Q79" s="19">
        <f t="shared" si="3"/>
        <v>8816.4</v>
      </c>
      <c r="R79" s="19">
        <f t="shared" si="4"/>
        <v>9054.36</v>
      </c>
      <c r="S79" s="20">
        <f t="shared" si="5"/>
        <v>2.6990608411596728E-2</v>
      </c>
      <c r="T79" s="21"/>
    </row>
    <row r="80" spans="1:20">
      <c r="A80" s="12" t="s">
        <v>218</v>
      </c>
      <c r="B80" s="13" t="s">
        <v>219</v>
      </c>
      <c r="C80" s="14" t="s">
        <v>72</v>
      </c>
      <c r="D80" s="15">
        <v>33</v>
      </c>
      <c r="E80" s="14" t="s">
        <v>72</v>
      </c>
      <c r="F80" s="15">
        <v>0</v>
      </c>
      <c r="G80" s="14">
        <v>1</v>
      </c>
      <c r="H80" s="16">
        <v>7331.26</v>
      </c>
      <c r="I80" s="15" t="s">
        <v>220</v>
      </c>
      <c r="J80" s="15" t="s">
        <v>25</v>
      </c>
      <c r="K80" s="17" t="s">
        <v>26</v>
      </c>
      <c r="L80" s="17" t="s">
        <v>32</v>
      </c>
      <c r="M80" s="18">
        <v>240.71</v>
      </c>
      <c r="N80" s="18">
        <v>0</v>
      </c>
      <c r="O80" s="18">
        <v>271.46439338666659</v>
      </c>
      <c r="P80" s="18">
        <v>0</v>
      </c>
      <c r="Q80" s="19">
        <f t="shared" si="3"/>
        <v>7943.43</v>
      </c>
      <c r="R80" s="19">
        <f t="shared" si="4"/>
        <v>8958.3249817599972</v>
      </c>
      <c r="S80" s="20">
        <f t="shared" si="5"/>
        <v>0.12776533333333284</v>
      </c>
      <c r="T80" s="21"/>
    </row>
    <row r="81" spans="1:20" hidden="1">
      <c r="A81" s="12" t="s">
        <v>221</v>
      </c>
      <c r="B81" s="13" t="s">
        <v>222</v>
      </c>
      <c r="C81" s="14" t="s">
        <v>23</v>
      </c>
      <c r="D81" s="15">
        <v>10</v>
      </c>
      <c r="E81" s="14" t="s">
        <v>23</v>
      </c>
      <c r="F81" s="15">
        <v>0</v>
      </c>
      <c r="G81" s="14">
        <v>1</v>
      </c>
      <c r="H81" s="16">
        <v>2720.1</v>
      </c>
      <c r="I81" s="15" t="s">
        <v>223</v>
      </c>
      <c r="J81" s="15" t="s">
        <v>38</v>
      </c>
      <c r="K81" s="17" t="s">
        <v>26</v>
      </c>
      <c r="L81" s="17" t="s">
        <v>26</v>
      </c>
      <c r="M81" s="18">
        <v>272.01</v>
      </c>
      <c r="N81" s="18">
        <v>0</v>
      </c>
      <c r="O81" s="18">
        <v>256.77743999999996</v>
      </c>
      <c r="P81" s="18">
        <v>256.77743999999996</v>
      </c>
      <c r="Q81" s="19">
        <f t="shared" si="3"/>
        <v>2720.1</v>
      </c>
      <c r="R81" s="19">
        <f t="shared" si="4"/>
        <v>2567.7743999999993</v>
      </c>
      <c r="S81" s="20">
        <f t="shared" si="5"/>
        <v>-5.6000000000000161E-2</v>
      </c>
      <c r="T81" s="21"/>
    </row>
    <row r="82" spans="1:20">
      <c r="A82" s="22" t="s">
        <v>224</v>
      </c>
      <c r="B82" s="23" t="s">
        <v>225</v>
      </c>
      <c r="C82" s="14" t="s">
        <v>72</v>
      </c>
      <c r="D82" s="15">
        <v>1</v>
      </c>
      <c r="E82" s="14" t="s">
        <v>23</v>
      </c>
      <c r="F82" s="15">
        <v>14</v>
      </c>
      <c r="G82" s="14">
        <v>4</v>
      </c>
      <c r="H82" s="16">
        <v>8376.91</v>
      </c>
      <c r="I82" s="15" t="s">
        <v>226</v>
      </c>
      <c r="J82" s="15" t="s">
        <v>85</v>
      </c>
      <c r="K82" s="17" t="s">
        <v>26</v>
      </c>
      <c r="L82" s="17" t="s">
        <v>32</v>
      </c>
      <c r="M82" s="18">
        <v>186.78</v>
      </c>
      <c r="N82" s="18">
        <v>593.97</v>
      </c>
      <c r="O82" s="18">
        <v>205.46</v>
      </c>
      <c r="P82" s="18">
        <v>642.4158741288278</v>
      </c>
      <c r="Q82" s="19">
        <f t="shared" si="3"/>
        <v>8502.36</v>
      </c>
      <c r="R82" s="19">
        <f t="shared" si="4"/>
        <v>9199.2822378035889</v>
      </c>
      <c r="S82" s="20">
        <f t="shared" si="5"/>
        <v>8.1968093306280743E-2</v>
      </c>
      <c r="T82" s="21" t="s">
        <v>97</v>
      </c>
    </row>
    <row r="83" spans="1:20">
      <c r="A83" s="12" t="s">
        <v>227</v>
      </c>
      <c r="B83" s="13" t="s">
        <v>228</v>
      </c>
      <c r="C83" s="14" t="s">
        <v>23</v>
      </c>
      <c r="D83" s="15">
        <v>176</v>
      </c>
      <c r="E83" s="14" t="s">
        <v>23</v>
      </c>
      <c r="F83" s="15">
        <v>0</v>
      </c>
      <c r="G83" s="14">
        <v>1</v>
      </c>
      <c r="H83" s="16">
        <v>8618.7199999999993</v>
      </c>
      <c r="I83" s="15" t="s">
        <v>66</v>
      </c>
      <c r="J83" s="15" t="s">
        <v>25</v>
      </c>
      <c r="K83" s="17" t="s">
        <v>26</v>
      </c>
      <c r="L83" s="17" t="s">
        <v>32</v>
      </c>
      <c r="M83" s="18">
        <v>48.97</v>
      </c>
      <c r="N83" s="18">
        <v>0</v>
      </c>
      <c r="O83" s="18">
        <v>52.89</v>
      </c>
      <c r="P83" s="18">
        <v>0</v>
      </c>
      <c r="Q83" s="19">
        <f t="shared" si="3"/>
        <v>8618.7199999999993</v>
      </c>
      <c r="R83" s="19">
        <f t="shared" si="4"/>
        <v>9308.64</v>
      </c>
      <c r="S83" s="20">
        <f t="shared" si="5"/>
        <v>8.0049009597712883E-2</v>
      </c>
      <c r="T83" s="21"/>
    </row>
    <row r="84" spans="1:20">
      <c r="A84" s="12" t="s">
        <v>229</v>
      </c>
      <c r="B84" s="13" t="s">
        <v>230</v>
      </c>
      <c r="C84" s="14" t="s">
        <v>72</v>
      </c>
      <c r="D84" s="15">
        <v>25</v>
      </c>
      <c r="E84" s="14" t="s">
        <v>72</v>
      </c>
      <c r="F84" s="15">
        <v>0</v>
      </c>
      <c r="G84" s="14">
        <v>1</v>
      </c>
      <c r="H84" s="16">
        <v>7972.51</v>
      </c>
      <c r="I84" s="15" t="s">
        <v>231</v>
      </c>
      <c r="J84" s="15" t="s">
        <v>50</v>
      </c>
      <c r="K84" s="17" t="s">
        <v>26</v>
      </c>
      <c r="L84" s="17" t="s">
        <v>32</v>
      </c>
      <c r="M84" s="18">
        <v>322.52</v>
      </c>
      <c r="N84" s="18">
        <v>0</v>
      </c>
      <c r="O84" s="18">
        <v>342.53366770742264</v>
      </c>
      <c r="P84" s="18">
        <v>0</v>
      </c>
      <c r="Q84" s="19">
        <f t="shared" si="3"/>
        <v>8063</v>
      </c>
      <c r="R84" s="19">
        <f t="shared" si="4"/>
        <v>8563.3416926855662</v>
      </c>
      <c r="S84" s="20">
        <f t="shared" si="5"/>
        <v>6.2054036051787831E-2</v>
      </c>
      <c r="T84" s="21"/>
    </row>
    <row r="85" spans="1:20" hidden="1">
      <c r="A85" s="12" t="s">
        <v>232</v>
      </c>
      <c r="B85" s="13" t="s">
        <v>233</v>
      </c>
      <c r="C85" s="14" t="s">
        <v>23</v>
      </c>
      <c r="D85" s="15">
        <v>20</v>
      </c>
      <c r="E85" s="14" t="s">
        <v>23</v>
      </c>
      <c r="F85" s="15">
        <v>0</v>
      </c>
      <c r="G85" s="14">
        <v>1</v>
      </c>
      <c r="H85" s="16">
        <v>5852</v>
      </c>
      <c r="I85" s="15" t="s">
        <v>234</v>
      </c>
      <c r="J85" s="15" t="s">
        <v>38</v>
      </c>
      <c r="K85" s="17" t="s">
        <v>26</v>
      </c>
      <c r="L85" s="17" t="s">
        <v>26</v>
      </c>
      <c r="M85" s="18">
        <v>292.60000000000002</v>
      </c>
      <c r="N85" s="18">
        <v>0</v>
      </c>
      <c r="O85" s="18">
        <v>280</v>
      </c>
      <c r="P85" s="18">
        <v>0</v>
      </c>
      <c r="Q85" s="19">
        <f t="shared" si="3"/>
        <v>5852</v>
      </c>
      <c r="R85" s="19">
        <f t="shared" si="4"/>
        <v>5600</v>
      </c>
      <c r="S85" s="20">
        <f t="shared" si="5"/>
        <v>-4.3062200956937802E-2</v>
      </c>
      <c r="T85" s="21"/>
    </row>
    <row r="86" spans="1:20">
      <c r="A86" s="12" t="s">
        <v>235</v>
      </c>
      <c r="B86" s="13" t="s">
        <v>236</v>
      </c>
      <c r="C86" s="14" t="s">
        <v>22</v>
      </c>
      <c r="D86" s="15">
        <v>16</v>
      </c>
      <c r="E86" s="14" t="s">
        <v>23</v>
      </c>
      <c r="F86" s="15">
        <v>27</v>
      </c>
      <c r="G86" s="14">
        <v>10</v>
      </c>
      <c r="H86" s="16">
        <v>8598.33</v>
      </c>
      <c r="I86" s="15" t="s">
        <v>212</v>
      </c>
      <c r="J86" s="15" t="s">
        <v>77</v>
      </c>
      <c r="K86" s="17" t="s">
        <v>26</v>
      </c>
      <c r="L86" s="17" t="s">
        <v>32</v>
      </c>
      <c r="M86" s="18">
        <v>34.06</v>
      </c>
      <c r="N86" s="18">
        <v>298.58999999999997</v>
      </c>
      <c r="O86" s="18">
        <v>34.934601106439487</v>
      </c>
      <c r="P86" s="18">
        <v>306.25726789112633</v>
      </c>
      <c r="Q86" s="19">
        <f t="shared" si="3"/>
        <v>8606.89</v>
      </c>
      <c r="R86" s="19">
        <f t="shared" si="4"/>
        <v>8827.8998507634424</v>
      </c>
      <c r="S86" s="20">
        <f t="shared" si="5"/>
        <v>2.5678247399867127E-2</v>
      </c>
      <c r="T86" s="21"/>
    </row>
    <row r="87" spans="1:20" hidden="1">
      <c r="A87" s="12" t="s">
        <v>237</v>
      </c>
      <c r="B87" s="13" t="s">
        <v>238</v>
      </c>
      <c r="C87" s="14" t="s">
        <v>22</v>
      </c>
      <c r="D87" s="15">
        <v>51</v>
      </c>
      <c r="E87" s="14" t="s">
        <v>22</v>
      </c>
      <c r="F87" s="15">
        <v>0</v>
      </c>
      <c r="G87" s="14">
        <v>1</v>
      </c>
      <c r="H87" s="16">
        <v>8332.9500000000007</v>
      </c>
      <c r="I87" s="15" t="s">
        <v>96</v>
      </c>
      <c r="J87" s="15" t="s">
        <v>50</v>
      </c>
      <c r="K87" s="17" t="s">
        <v>26</v>
      </c>
      <c r="L87" s="17" t="s">
        <v>26</v>
      </c>
      <c r="M87" s="18">
        <v>163.56</v>
      </c>
      <c r="N87" s="18">
        <v>0</v>
      </c>
      <c r="O87" s="18">
        <v>171.74</v>
      </c>
      <c r="P87" s="18">
        <v>0</v>
      </c>
      <c r="Q87" s="19">
        <f t="shared" si="3"/>
        <v>8341.56</v>
      </c>
      <c r="R87" s="19">
        <f t="shared" si="4"/>
        <v>8758.74</v>
      </c>
      <c r="S87" s="20">
        <f t="shared" si="5"/>
        <v>5.0012227928588837E-2</v>
      </c>
      <c r="T87" s="21"/>
    </row>
    <row r="88" spans="1:20">
      <c r="A88" s="12" t="s">
        <v>239</v>
      </c>
      <c r="B88" s="13" t="s">
        <v>240</v>
      </c>
      <c r="C88" s="14" t="s">
        <v>23</v>
      </c>
      <c r="D88" s="15">
        <v>15</v>
      </c>
      <c r="E88" s="14" t="s">
        <v>23</v>
      </c>
      <c r="F88" s="15">
        <v>0</v>
      </c>
      <c r="G88" s="14">
        <v>1</v>
      </c>
      <c r="H88" s="16">
        <v>9434.91</v>
      </c>
      <c r="I88" s="15" t="s">
        <v>241</v>
      </c>
      <c r="J88" s="15" t="s">
        <v>25</v>
      </c>
      <c r="K88" s="17" t="s">
        <v>26</v>
      </c>
      <c r="L88" s="17" t="s">
        <v>32</v>
      </c>
      <c r="M88" s="18">
        <v>641.74</v>
      </c>
      <c r="N88" s="18">
        <v>0</v>
      </c>
      <c r="O88" s="18">
        <v>642.17242695340508</v>
      </c>
      <c r="P88" s="18">
        <v>0</v>
      </c>
      <c r="Q88" s="19">
        <f t="shared" si="3"/>
        <v>9626.1</v>
      </c>
      <c r="R88" s="19">
        <f t="shared" si="4"/>
        <v>9632.586404301077</v>
      </c>
      <c r="S88" s="20">
        <f t="shared" si="5"/>
        <v>6.738351254482744E-4</v>
      </c>
      <c r="T88" s="21"/>
    </row>
    <row r="89" spans="1:20">
      <c r="A89" s="12" t="s">
        <v>242</v>
      </c>
      <c r="B89" s="13" t="s">
        <v>243</v>
      </c>
      <c r="C89" s="14" t="s">
        <v>23</v>
      </c>
      <c r="D89" s="15">
        <v>521</v>
      </c>
      <c r="E89" s="14" t="s">
        <v>23</v>
      </c>
      <c r="F89" s="15">
        <v>0</v>
      </c>
      <c r="G89" s="14">
        <v>1</v>
      </c>
      <c r="H89" s="16">
        <v>10164.24</v>
      </c>
      <c r="I89" s="15" t="s">
        <v>66</v>
      </c>
      <c r="J89" s="15" t="s">
        <v>25</v>
      </c>
      <c r="K89" s="17" t="s">
        <v>26</v>
      </c>
      <c r="L89" s="17" t="s">
        <v>32</v>
      </c>
      <c r="M89" s="18">
        <v>19.68</v>
      </c>
      <c r="N89" s="18">
        <v>0</v>
      </c>
      <c r="O89" s="18">
        <v>20.664769351055515</v>
      </c>
      <c r="P89" s="18">
        <v>0</v>
      </c>
      <c r="Q89" s="19">
        <f t="shared" si="3"/>
        <v>10253.280000000001</v>
      </c>
      <c r="R89" s="19">
        <f t="shared" si="4"/>
        <v>10766.344831899924</v>
      </c>
      <c r="S89" s="20">
        <f t="shared" si="5"/>
        <v>5.003909304143872E-2</v>
      </c>
      <c r="T89" s="21"/>
    </row>
    <row r="90" spans="1:20">
      <c r="A90" s="12" t="s">
        <v>244</v>
      </c>
      <c r="B90" s="13" t="s">
        <v>245</v>
      </c>
      <c r="C90" s="14" t="s">
        <v>22</v>
      </c>
      <c r="D90" s="15">
        <v>4</v>
      </c>
      <c r="E90" s="14" t="s">
        <v>23</v>
      </c>
      <c r="F90" s="15">
        <v>5</v>
      </c>
      <c r="G90" s="14">
        <v>4</v>
      </c>
      <c r="H90" s="16">
        <v>8048.6</v>
      </c>
      <c r="I90" s="15" t="s">
        <v>24</v>
      </c>
      <c r="J90" s="15" t="s">
        <v>25</v>
      </c>
      <c r="K90" s="17" t="s">
        <v>26</v>
      </c>
      <c r="L90" s="17" t="s">
        <v>32</v>
      </c>
      <c r="M90" s="18">
        <v>428.5</v>
      </c>
      <c r="N90" s="18">
        <v>1266.92</v>
      </c>
      <c r="O90" s="18">
        <v>451.20231210191082</v>
      </c>
      <c r="P90" s="18">
        <v>1334.0425513375797</v>
      </c>
      <c r="Q90" s="19">
        <f t="shared" si="3"/>
        <v>8048.6</v>
      </c>
      <c r="R90" s="19">
        <f t="shared" si="4"/>
        <v>8475.0220050955413</v>
      </c>
      <c r="S90" s="20">
        <f t="shared" si="5"/>
        <v>5.2980891719745182E-2</v>
      </c>
      <c r="T90" s="21"/>
    </row>
    <row r="91" spans="1:20">
      <c r="A91" s="12" t="s">
        <v>246</v>
      </c>
      <c r="B91" s="13" t="s">
        <v>247</v>
      </c>
      <c r="C91" s="14" t="s">
        <v>72</v>
      </c>
      <c r="D91" s="15">
        <v>21</v>
      </c>
      <c r="E91" s="14" t="s">
        <v>72</v>
      </c>
      <c r="F91" s="15">
        <v>0</v>
      </c>
      <c r="G91" s="14">
        <v>1</v>
      </c>
      <c r="H91" s="16">
        <v>8047.62</v>
      </c>
      <c r="I91" s="15" t="s">
        <v>130</v>
      </c>
      <c r="J91" s="15" t="s">
        <v>50</v>
      </c>
      <c r="K91" s="17" t="s">
        <v>26</v>
      </c>
      <c r="L91" s="17" t="s">
        <v>32</v>
      </c>
      <c r="M91" s="18">
        <v>383.86</v>
      </c>
      <c r="N91" s="18">
        <v>0</v>
      </c>
      <c r="O91" s="18">
        <v>401</v>
      </c>
      <c r="P91" s="18">
        <v>0</v>
      </c>
      <c r="Q91" s="19">
        <f t="shared" si="3"/>
        <v>8061.06</v>
      </c>
      <c r="R91" s="19">
        <f t="shared" si="4"/>
        <v>8421</v>
      </c>
      <c r="S91" s="20">
        <v>0</v>
      </c>
      <c r="T91" s="21"/>
    </row>
    <row r="92" spans="1:20">
      <c r="A92" s="12" t="s">
        <v>248</v>
      </c>
      <c r="B92" s="13" t="s">
        <v>249</v>
      </c>
      <c r="C92" s="14" t="s">
        <v>23</v>
      </c>
      <c r="D92" s="15">
        <v>52</v>
      </c>
      <c r="E92" s="14" t="s">
        <v>23</v>
      </c>
      <c r="F92" s="15">
        <v>0</v>
      </c>
      <c r="G92" s="14">
        <v>1</v>
      </c>
      <c r="H92" s="16">
        <v>7654.15</v>
      </c>
      <c r="I92" s="15" t="s">
        <v>250</v>
      </c>
      <c r="J92" s="15" t="s">
        <v>50</v>
      </c>
      <c r="K92" s="17" t="s">
        <v>26</v>
      </c>
      <c r="L92" s="17" t="s">
        <v>32</v>
      </c>
      <c r="M92" s="18">
        <v>147.55000000000001</v>
      </c>
      <c r="N92" s="18">
        <v>0</v>
      </c>
      <c r="O92" s="18">
        <v>150.27505336426913</v>
      </c>
      <c r="P92" s="18">
        <v>0</v>
      </c>
      <c r="Q92" s="19">
        <f t="shared" si="3"/>
        <v>7672.6</v>
      </c>
      <c r="R92" s="19">
        <f t="shared" si="4"/>
        <v>7814.3027749419944</v>
      </c>
      <c r="S92" s="20">
        <f t="shared" ref="S92:S155" si="6">R92/Q92-1</f>
        <v>1.8468677494199337E-2</v>
      </c>
      <c r="T92" s="21"/>
    </row>
    <row r="93" spans="1:20" hidden="1">
      <c r="A93" s="12" t="s">
        <v>251</v>
      </c>
      <c r="B93" s="13" t="s">
        <v>252</v>
      </c>
      <c r="C93" s="14" t="s">
        <v>72</v>
      </c>
      <c r="D93" s="15">
        <v>11</v>
      </c>
      <c r="E93" s="14" t="s">
        <v>72</v>
      </c>
      <c r="F93" s="15">
        <v>0</v>
      </c>
      <c r="G93" s="14">
        <v>1</v>
      </c>
      <c r="H93" s="16">
        <v>7824.08</v>
      </c>
      <c r="I93" s="15" t="s">
        <v>135</v>
      </c>
      <c r="J93" s="15" t="s">
        <v>25</v>
      </c>
      <c r="K93" s="17" t="s">
        <v>26</v>
      </c>
      <c r="L93" s="17" t="s">
        <v>26</v>
      </c>
      <c r="M93" s="18">
        <v>711.28</v>
      </c>
      <c r="N93" s="18">
        <v>0</v>
      </c>
      <c r="O93" s="18">
        <v>768.18</v>
      </c>
      <c r="P93" s="18">
        <v>0</v>
      </c>
      <c r="Q93" s="19">
        <f t="shared" si="3"/>
        <v>7824.08</v>
      </c>
      <c r="R93" s="19">
        <f t="shared" si="4"/>
        <v>8449.98</v>
      </c>
      <c r="S93" s="20">
        <f t="shared" si="6"/>
        <v>7.9996625801372234E-2</v>
      </c>
      <c r="T93" s="21"/>
    </row>
    <row r="94" spans="1:20" hidden="1">
      <c r="A94" s="12" t="s">
        <v>253</v>
      </c>
      <c r="B94" s="13" t="s">
        <v>254</v>
      </c>
      <c r="C94" s="14" t="s">
        <v>22</v>
      </c>
      <c r="D94" s="15">
        <v>0</v>
      </c>
      <c r="E94" s="14" t="s">
        <v>23</v>
      </c>
      <c r="F94" s="15">
        <v>75</v>
      </c>
      <c r="G94" s="14">
        <v>4</v>
      </c>
      <c r="H94" s="16">
        <v>13290</v>
      </c>
      <c r="I94" s="15" t="s">
        <v>255</v>
      </c>
      <c r="J94" s="15" t="s">
        <v>38</v>
      </c>
      <c r="K94" s="17" t="s">
        <v>26</v>
      </c>
      <c r="L94" s="17" t="s">
        <v>26</v>
      </c>
      <c r="M94" s="18">
        <v>10.67</v>
      </c>
      <c r="N94" s="18">
        <v>42.69</v>
      </c>
      <c r="O94" s="18">
        <v>11.2</v>
      </c>
      <c r="P94" s="18">
        <v>37.330860000000001</v>
      </c>
      <c r="Q94" s="19">
        <f t="shared" si="3"/>
        <v>3201.75</v>
      </c>
      <c r="R94" s="19">
        <f t="shared" si="4"/>
        <v>2799.8145</v>
      </c>
      <c r="S94" s="20">
        <f t="shared" si="6"/>
        <v>-0.12553619114546732</v>
      </c>
      <c r="T94" s="21"/>
    </row>
    <row r="95" spans="1:20">
      <c r="A95" s="12" t="s">
        <v>256</v>
      </c>
      <c r="B95" s="13" t="s">
        <v>257</v>
      </c>
      <c r="C95" s="14" t="s">
        <v>72</v>
      </c>
      <c r="D95" s="15">
        <v>49</v>
      </c>
      <c r="E95" s="14" t="s">
        <v>72</v>
      </c>
      <c r="F95" s="15">
        <v>0</v>
      </c>
      <c r="G95" s="14">
        <v>1</v>
      </c>
      <c r="H95" s="16">
        <v>7576.91</v>
      </c>
      <c r="I95" s="15" t="s">
        <v>130</v>
      </c>
      <c r="J95" s="15" t="s">
        <v>85</v>
      </c>
      <c r="K95" s="17" t="s">
        <v>26</v>
      </c>
      <c r="L95" s="17" t="s">
        <v>32</v>
      </c>
      <c r="M95" s="18">
        <v>156.31</v>
      </c>
      <c r="N95" s="18">
        <v>0</v>
      </c>
      <c r="O95" s="18">
        <v>163.34</v>
      </c>
      <c r="P95" s="18">
        <v>0</v>
      </c>
      <c r="Q95" s="19">
        <f t="shared" si="3"/>
        <v>7659.1900000000005</v>
      </c>
      <c r="R95" s="19">
        <f t="shared" si="4"/>
        <v>8003.66</v>
      </c>
      <c r="S95" s="20">
        <f t="shared" si="6"/>
        <v>4.4974729703793681E-2</v>
      </c>
      <c r="T95" s="21"/>
    </row>
    <row r="96" spans="1:20">
      <c r="A96" s="12" t="s">
        <v>258</v>
      </c>
      <c r="B96" s="13" t="s">
        <v>259</v>
      </c>
      <c r="C96" s="14" t="s">
        <v>22</v>
      </c>
      <c r="D96" s="15">
        <v>48</v>
      </c>
      <c r="E96" s="14" t="s">
        <v>23</v>
      </c>
      <c r="F96" s="15">
        <v>7</v>
      </c>
      <c r="G96" s="14">
        <v>10</v>
      </c>
      <c r="H96" s="16">
        <v>7566.41</v>
      </c>
      <c r="I96" s="15" t="s">
        <v>55</v>
      </c>
      <c r="J96" s="15" t="s">
        <v>50</v>
      </c>
      <c r="K96" s="17" t="s">
        <v>26</v>
      </c>
      <c r="L96" s="17" t="s">
        <v>32</v>
      </c>
      <c r="M96" s="18">
        <v>71.64</v>
      </c>
      <c r="N96" s="18">
        <v>591.97</v>
      </c>
      <c r="O96" s="18">
        <v>82.4557244919786</v>
      </c>
      <c r="P96" s="18">
        <v>681.34164192513367</v>
      </c>
      <c r="Q96" s="19">
        <f t="shared" si="3"/>
        <v>7582.51</v>
      </c>
      <c r="R96" s="19">
        <f t="shared" si="4"/>
        <v>8727.2662690909092</v>
      </c>
      <c r="S96" s="20">
        <f t="shared" si="6"/>
        <v>0.15097326203208561</v>
      </c>
      <c r="T96" s="21"/>
    </row>
    <row r="97" spans="1:20" hidden="1">
      <c r="A97" s="12" t="s">
        <v>260</v>
      </c>
      <c r="B97" s="13" t="s">
        <v>261</v>
      </c>
      <c r="C97" s="14" t="s">
        <v>72</v>
      </c>
      <c r="D97" s="15">
        <v>6</v>
      </c>
      <c r="E97" s="14" t="s">
        <v>72</v>
      </c>
      <c r="F97" s="15">
        <v>0</v>
      </c>
      <c r="G97" s="14">
        <v>1</v>
      </c>
      <c r="H97" s="16">
        <v>7632</v>
      </c>
      <c r="I97" s="15" t="s">
        <v>113</v>
      </c>
      <c r="J97" s="15" t="s">
        <v>186</v>
      </c>
      <c r="K97" s="17" t="s">
        <v>26</v>
      </c>
      <c r="L97" s="17" t="s">
        <v>26</v>
      </c>
      <c r="M97" s="18">
        <v>1312.34</v>
      </c>
      <c r="N97" s="18">
        <v>0</v>
      </c>
      <c r="O97" s="18">
        <v>1300</v>
      </c>
      <c r="P97" s="18">
        <v>0</v>
      </c>
      <c r="Q97" s="19">
        <f t="shared" si="3"/>
        <v>7874.0399999999991</v>
      </c>
      <c r="R97" s="19">
        <f t="shared" si="4"/>
        <v>7800</v>
      </c>
      <c r="S97" s="20">
        <f t="shared" si="6"/>
        <v>-9.4030510386027277E-3</v>
      </c>
      <c r="T97" s="21"/>
    </row>
    <row r="98" spans="1:20">
      <c r="A98" s="22" t="s">
        <v>262</v>
      </c>
      <c r="B98" s="23" t="s">
        <v>263</v>
      </c>
      <c r="C98" s="14" t="s">
        <v>23</v>
      </c>
      <c r="D98" s="15">
        <v>97</v>
      </c>
      <c r="E98" s="14" t="s">
        <v>23</v>
      </c>
      <c r="F98" s="15">
        <v>0</v>
      </c>
      <c r="G98" s="14">
        <v>1</v>
      </c>
      <c r="H98" s="16">
        <v>7774.55</v>
      </c>
      <c r="I98" s="15" t="s">
        <v>69</v>
      </c>
      <c r="J98" s="15" t="s">
        <v>25</v>
      </c>
      <c r="K98" s="17" t="s">
        <v>26</v>
      </c>
      <c r="L98" s="17" t="s">
        <v>32</v>
      </c>
      <c r="M98" s="18">
        <v>80.150000000000006</v>
      </c>
      <c r="N98" s="18">
        <v>0</v>
      </c>
      <c r="O98" s="18">
        <v>96.58</v>
      </c>
      <c r="P98" s="18">
        <v>0</v>
      </c>
      <c r="Q98" s="19">
        <f t="shared" si="3"/>
        <v>7774.55</v>
      </c>
      <c r="R98" s="19">
        <f t="shared" si="4"/>
        <v>9368.26</v>
      </c>
      <c r="S98" s="20">
        <f t="shared" si="6"/>
        <v>0.2049906425452277</v>
      </c>
      <c r="T98" s="21" t="s">
        <v>97</v>
      </c>
    </row>
    <row r="99" spans="1:20">
      <c r="A99" s="12" t="s">
        <v>264</v>
      </c>
      <c r="B99" s="13" t="s">
        <v>265</v>
      </c>
      <c r="C99" s="14" t="s">
        <v>72</v>
      </c>
      <c r="D99" s="15">
        <v>23</v>
      </c>
      <c r="E99" s="14" t="s">
        <v>72</v>
      </c>
      <c r="F99" s="15">
        <v>0</v>
      </c>
      <c r="G99" s="14">
        <v>1</v>
      </c>
      <c r="H99" s="16">
        <v>7874.33</v>
      </c>
      <c r="I99" s="15" t="s">
        <v>189</v>
      </c>
      <c r="J99" s="15" t="s">
        <v>50</v>
      </c>
      <c r="K99" s="17" t="s">
        <v>26</v>
      </c>
      <c r="L99" s="17" t="s">
        <v>32</v>
      </c>
      <c r="M99" s="18">
        <v>344.83</v>
      </c>
      <c r="N99" s="18">
        <v>0</v>
      </c>
      <c r="O99" s="18">
        <v>355.17</v>
      </c>
      <c r="P99" s="18">
        <v>0</v>
      </c>
      <c r="Q99" s="19">
        <f t="shared" si="3"/>
        <v>7931.0899999999992</v>
      </c>
      <c r="R99" s="19">
        <f t="shared" si="4"/>
        <v>8168.9100000000008</v>
      </c>
      <c r="S99" s="20">
        <f t="shared" si="6"/>
        <v>2.9985790099469556E-2</v>
      </c>
      <c r="T99" s="21"/>
    </row>
    <row r="100" spans="1:20" ht="12" thickBot="1">
      <c r="A100" s="24" t="s">
        <v>266</v>
      </c>
      <c r="B100" s="23" t="s">
        <v>267</v>
      </c>
      <c r="C100" s="14" t="s">
        <v>72</v>
      </c>
      <c r="D100" s="15">
        <v>25</v>
      </c>
      <c r="E100" s="14" t="s">
        <v>72</v>
      </c>
      <c r="F100" s="15">
        <v>0</v>
      </c>
      <c r="G100" s="14">
        <v>1</v>
      </c>
      <c r="H100" s="16">
        <v>7809.7</v>
      </c>
      <c r="I100" s="15" t="s">
        <v>84</v>
      </c>
      <c r="J100" s="15" t="s">
        <v>50</v>
      </c>
      <c r="K100" s="17" t="s">
        <v>26</v>
      </c>
      <c r="L100" s="17" t="s">
        <v>32</v>
      </c>
      <c r="M100" s="18">
        <v>331.42</v>
      </c>
      <c r="N100" s="18">
        <v>0</v>
      </c>
      <c r="O100" s="18">
        <v>369</v>
      </c>
      <c r="P100" s="18">
        <v>0</v>
      </c>
      <c r="Q100" s="19">
        <f t="shared" si="3"/>
        <v>8285.5</v>
      </c>
      <c r="R100" s="19">
        <f t="shared" si="4"/>
        <v>9225</v>
      </c>
      <c r="S100" s="20">
        <f t="shared" si="6"/>
        <v>0.11339086355681616</v>
      </c>
      <c r="T100" s="21" t="s">
        <v>97</v>
      </c>
    </row>
    <row r="101" spans="1:20">
      <c r="A101" s="25" t="s">
        <v>268</v>
      </c>
      <c r="B101" s="23" t="s">
        <v>269</v>
      </c>
      <c r="C101" s="14" t="s">
        <v>72</v>
      </c>
      <c r="D101" s="15">
        <v>29</v>
      </c>
      <c r="E101" s="14" t="s">
        <v>72</v>
      </c>
      <c r="F101" s="15">
        <v>0</v>
      </c>
      <c r="G101" s="14">
        <v>1</v>
      </c>
      <c r="H101" s="16">
        <v>8538.6299999999992</v>
      </c>
      <c r="I101" s="15" t="s">
        <v>84</v>
      </c>
      <c r="J101" s="15" t="s">
        <v>50</v>
      </c>
      <c r="K101" s="17" t="s">
        <v>26</v>
      </c>
      <c r="L101" s="17" t="s">
        <v>32</v>
      </c>
      <c r="M101" s="18">
        <v>297.24</v>
      </c>
      <c r="N101" s="18">
        <v>0</v>
      </c>
      <c r="O101" s="18">
        <v>335.97</v>
      </c>
      <c r="P101" s="18">
        <v>0</v>
      </c>
      <c r="Q101" s="19">
        <f t="shared" si="3"/>
        <v>8619.9600000000009</v>
      </c>
      <c r="R101" s="19">
        <f t="shared" si="4"/>
        <v>9743.130000000001</v>
      </c>
      <c r="S101" s="20">
        <f t="shared" si="6"/>
        <v>0.13029874848607181</v>
      </c>
      <c r="T101" s="21" t="s">
        <v>97</v>
      </c>
    </row>
    <row r="102" spans="1:20" hidden="1">
      <c r="A102" s="12" t="s">
        <v>270</v>
      </c>
      <c r="B102" s="13" t="s">
        <v>271</v>
      </c>
      <c r="C102" s="14" t="s">
        <v>72</v>
      </c>
      <c r="D102" s="15">
        <v>5</v>
      </c>
      <c r="E102" s="14" t="s">
        <v>72</v>
      </c>
      <c r="F102" s="15">
        <v>0</v>
      </c>
      <c r="G102" s="14">
        <v>1</v>
      </c>
      <c r="H102" s="16">
        <v>3995</v>
      </c>
      <c r="I102" s="15" t="s">
        <v>84</v>
      </c>
      <c r="J102" s="15" t="s">
        <v>50</v>
      </c>
      <c r="K102" s="17" t="s">
        <v>26</v>
      </c>
      <c r="L102" s="17" t="s">
        <v>26</v>
      </c>
      <c r="M102" s="18">
        <v>799</v>
      </c>
      <c r="N102" s="18">
        <v>0</v>
      </c>
      <c r="O102" s="18">
        <v>837.35</v>
      </c>
      <c r="P102" s="18">
        <v>837.35</v>
      </c>
      <c r="Q102" s="19">
        <f t="shared" si="3"/>
        <v>3995</v>
      </c>
      <c r="R102" s="19">
        <f t="shared" si="4"/>
        <v>4186.75</v>
      </c>
      <c r="S102" s="20">
        <f t="shared" si="6"/>
        <v>4.7997496871088785E-2</v>
      </c>
      <c r="T102" s="21"/>
    </row>
    <row r="103" spans="1:20">
      <c r="A103" s="12" t="s">
        <v>272</v>
      </c>
      <c r="B103" s="13" t="s">
        <v>273</v>
      </c>
      <c r="C103" s="14" t="s">
        <v>22</v>
      </c>
      <c r="D103" s="15">
        <v>35</v>
      </c>
      <c r="E103" s="14" t="s">
        <v>22</v>
      </c>
      <c r="F103" s="15">
        <v>0</v>
      </c>
      <c r="G103" s="14">
        <v>1</v>
      </c>
      <c r="H103" s="16">
        <v>7551.81</v>
      </c>
      <c r="I103" s="15" t="s">
        <v>58</v>
      </c>
      <c r="J103" s="15" t="s">
        <v>50</v>
      </c>
      <c r="K103" s="17" t="s">
        <v>26</v>
      </c>
      <c r="L103" s="17" t="s">
        <v>32</v>
      </c>
      <c r="M103" s="18">
        <v>222.19</v>
      </c>
      <c r="N103" s="18">
        <v>0</v>
      </c>
      <c r="O103" s="18">
        <v>230.72209599999999</v>
      </c>
      <c r="P103" s="18">
        <v>230.72209599999999</v>
      </c>
      <c r="Q103" s="19">
        <f t="shared" si="3"/>
        <v>7776.65</v>
      </c>
      <c r="R103" s="19">
        <f t="shared" si="4"/>
        <v>8075.2733600000001</v>
      </c>
      <c r="S103" s="20">
        <f t="shared" si="6"/>
        <v>3.839999999999999E-2</v>
      </c>
      <c r="T103" s="21"/>
    </row>
    <row r="104" spans="1:20">
      <c r="A104" s="12" t="s">
        <v>274</v>
      </c>
      <c r="B104" s="13" t="s">
        <v>275</v>
      </c>
      <c r="C104" s="14" t="s">
        <v>72</v>
      </c>
      <c r="D104" s="15">
        <v>24</v>
      </c>
      <c r="E104" s="14" t="s">
        <v>72</v>
      </c>
      <c r="F104" s="15">
        <v>0</v>
      </c>
      <c r="G104" s="14">
        <v>1</v>
      </c>
      <c r="H104" s="16">
        <v>6097.26</v>
      </c>
      <c r="I104" s="15" t="s">
        <v>102</v>
      </c>
      <c r="J104" s="15" t="s">
        <v>50</v>
      </c>
      <c r="K104" s="17" t="s">
        <v>26</v>
      </c>
      <c r="L104" s="17" t="s">
        <v>32</v>
      </c>
      <c r="M104" s="18">
        <v>251.62</v>
      </c>
      <c r="N104" s="18">
        <v>0</v>
      </c>
      <c r="O104" s="18">
        <v>266.80835999999999</v>
      </c>
      <c r="P104" s="18">
        <v>0</v>
      </c>
      <c r="Q104" s="19">
        <f t="shared" si="3"/>
        <v>6038.88</v>
      </c>
      <c r="R104" s="19">
        <f t="shared" si="4"/>
        <v>6403.4006399999998</v>
      </c>
      <c r="S104" s="20">
        <f t="shared" si="6"/>
        <v>6.0362292345600421E-2</v>
      </c>
      <c r="T104" s="21"/>
    </row>
    <row r="105" spans="1:20">
      <c r="A105" s="22" t="s">
        <v>276</v>
      </c>
      <c r="B105" s="23" t="s">
        <v>277</v>
      </c>
      <c r="C105" s="14" t="s">
        <v>22</v>
      </c>
      <c r="D105" s="15">
        <v>19</v>
      </c>
      <c r="E105" s="14" t="s">
        <v>23</v>
      </c>
      <c r="F105" s="15">
        <v>30</v>
      </c>
      <c r="G105" s="14">
        <v>4</v>
      </c>
      <c r="H105" s="16">
        <v>6255.04</v>
      </c>
      <c r="I105" s="15" t="s">
        <v>55</v>
      </c>
      <c r="J105" s="15" t="s">
        <v>50</v>
      </c>
      <c r="K105" s="17" t="s">
        <v>26</v>
      </c>
      <c r="L105" s="17" t="s">
        <v>32</v>
      </c>
      <c r="M105" s="18">
        <v>54.74</v>
      </c>
      <c r="N105" s="18">
        <v>178.53</v>
      </c>
      <c r="O105" s="18">
        <v>60.57</v>
      </c>
      <c r="P105" s="18">
        <v>196.02340765957445</v>
      </c>
      <c r="Q105" s="19">
        <f t="shared" si="3"/>
        <v>6395.9599999999991</v>
      </c>
      <c r="R105" s="19">
        <f t="shared" si="4"/>
        <v>7031.5322297872335</v>
      </c>
      <c r="S105" s="20">
        <f t="shared" si="6"/>
        <v>9.9370888777796429E-2</v>
      </c>
      <c r="T105" s="21" t="s">
        <v>97</v>
      </c>
    </row>
    <row r="106" spans="1:20">
      <c r="A106" s="12" t="s">
        <v>278</v>
      </c>
      <c r="B106" s="13" t="s">
        <v>279</v>
      </c>
      <c r="C106" s="14" t="s">
        <v>23</v>
      </c>
      <c r="D106" s="15">
        <v>57</v>
      </c>
      <c r="E106" s="14" t="s">
        <v>23</v>
      </c>
      <c r="F106" s="15">
        <v>0</v>
      </c>
      <c r="G106" s="14">
        <v>1</v>
      </c>
      <c r="H106" s="16">
        <v>7429.32</v>
      </c>
      <c r="I106" s="15" t="s">
        <v>66</v>
      </c>
      <c r="J106" s="15" t="s">
        <v>25</v>
      </c>
      <c r="K106" s="17" t="s">
        <v>26</v>
      </c>
      <c r="L106" s="17" t="s">
        <v>32</v>
      </c>
      <c r="M106" s="18">
        <v>135.18</v>
      </c>
      <c r="N106" s="18">
        <v>0</v>
      </c>
      <c r="O106" s="18">
        <v>152.15028923076923</v>
      </c>
      <c r="P106" s="18">
        <v>0</v>
      </c>
      <c r="Q106" s="19">
        <f t="shared" si="3"/>
        <v>7705.26</v>
      </c>
      <c r="R106" s="19">
        <f t="shared" si="4"/>
        <v>8672.5664861538462</v>
      </c>
      <c r="S106" s="20">
        <f t="shared" si="6"/>
        <v>0.1255384615384616</v>
      </c>
      <c r="T106" s="21"/>
    </row>
    <row r="107" spans="1:20">
      <c r="A107" s="12" t="s">
        <v>280</v>
      </c>
      <c r="B107" s="13" t="s">
        <v>281</v>
      </c>
      <c r="C107" s="14" t="s">
        <v>72</v>
      </c>
      <c r="D107" s="15">
        <v>80</v>
      </c>
      <c r="E107" s="14" t="s">
        <v>72</v>
      </c>
      <c r="F107" s="15">
        <v>0</v>
      </c>
      <c r="G107" s="14">
        <v>1</v>
      </c>
      <c r="H107" s="16">
        <v>7226.48</v>
      </c>
      <c r="I107" s="15" t="s">
        <v>113</v>
      </c>
      <c r="J107" s="15" t="s">
        <v>282</v>
      </c>
      <c r="K107" s="17" t="s">
        <v>26</v>
      </c>
      <c r="L107" s="17" t="s">
        <v>32</v>
      </c>
      <c r="M107" s="18">
        <v>90.94</v>
      </c>
      <c r="N107" s="18">
        <v>0</v>
      </c>
      <c r="O107" s="18">
        <v>97.20951058823529</v>
      </c>
      <c r="P107" s="18">
        <v>0</v>
      </c>
      <c r="Q107" s="19">
        <f t="shared" si="3"/>
        <v>7275.2</v>
      </c>
      <c r="R107" s="19">
        <f t="shared" si="4"/>
        <v>7776.7608470588229</v>
      </c>
      <c r="S107" s="20">
        <f t="shared" si="6"/>
        <v>6.8941176470588283E-2</v>
      </c>
      <c r="T107" s="21"/>
    </row>
    <row r="108" spans="1:20">
      <c r="A108" s="12" t="s">
        <v>283</v>
      </c>
      <c r="B108" s="13" t="s">
        <v>284</v>
      </c>
      <c r="C108" s="14" t="s">
        <v>72</v>
      </c>
      <c r="D108" s="15">
        <v>48</v>
      </c>
      <c r="E108" s="14" t="s">
        <v>72</v>
      </c>
      <c r="F108" s="15">
        <v>0</v>
      </c>
      <c r="G108" s="14">
        <v>1</v>
      </c>
      <c r="H108" s="16">
        <v>14097.28</v>
      </c>
      <c r="I108" s="15" t="s">
        <v>285</v>
      </c>
      <c r="J108" s="15" t="s">
        <v>50</v>
      </c>
      <c r="K108" s="17" t="s">
        <v>26</v>
      </c>
      <c r="L108" s="17" t="s">
        <v>32</v>
      </c>
      <c r="M108" s="18">
        <v>303.83999999999997</v>
      </c>
      <c r="N108" s="18">
        <v>0</v>
      </c>
      <c r="O108" s="18">
        <v>328.15</v>
      </c>
      <c r="P108" s="18">
        <v>328.15</v>
      </c>
      <c r="Q108" s="19">
        <f t="shared" si="3"/>
        <v>14584.32</v>
      </c>
      <c r="R108" s="19">
        <f t="shared" si="4"/>
        <v>15751.199999999999</v>
      </c>
      <c r="S108" s="20">
        <f t="shared" si="6"/>
        <v>8.0009215376513954E-2</v>
      </c>
      <c r="T108" s="21"/>
    </row>
    <row r="109" spans="1:20">
      <c r="A109" s="12" t="s">
        <v>286</v>
      </c>
      <c r="B109" s="13" t="s">
        <v>287</v>
      </c>
      <c r="C109" s="14" t="s">
        <v>72</v>
      </c>
      <c r="D109" s="15">
        <v>67</v>
      </c>
      <c r="E109" s="14" t="s">
        <v>72</v>
      </c>
      <c r="F109" s="15">
        <v>0</v>
      </c>
      <c r="G109" s="14">
        <v>1</v>
      </c>
      <c r="H109" s="16">
        <v>6954.3</v>
      </c>
      <c r="I109" s="15" t="s">
        <v>288</v>
      </c>
      <c r="J109" s="15" t="s">
        <v>38</v>
      </c>
      <c r="K109" s="17" t="s">
        <v>26</v>
      </c>
      <c r="L109" s="17" t="s">
        <v>32</v>
      </c>
      <c r="M109" s="18">
        <v>110.6</v>
      </c>
      <c r="N109" s="18">
        <v>0</v>
      </c>
      <c r="O109" s="18">
        <v>121.40506699999997</v>
      </c>
      <c r="P109" s="18">
        <v>0</v>
      </c>
      <c r="Q109" s="19">
        <f t="shared" si="3"/>
        <v>7410.2</v>
      </c>
      <c r="R109" s="19">
        <f t="shared" si="4"/>
        <v>8134.1394889999983</v>
      </c>
      <c r="S109" s="20">
        <f t="shared" si="6"/>
        <v>9.7694999999999865E-2</v>
      </c>
      <c r="T109" s="21"/>
    </row>
    <row r="110" spans="1:20">
      <c r="A110" s="12" t="s">
        <v>289</v>
      </c>
      <c r="B110" s="13" t="s">
        <v>290</v>
      </c>
      <c r="C110" s="14" t="s">
        <v>72</v>
      </c>
      <c r="D110" s="15">
        <v>38</v>
      </c>
      <c r="E110" s="14" t="s">
        <v>72</v>
      </c>
      <c r="F110" s="15">
        <v>0</v>
      </c>
      <c r="G110" s="14">
        <v>1</v>
      </c>
      <c r="H110" s="16">
        <v>7475.13</v>
      </c>
      <c r="I110" s="15" t="s">
        <v>102</v>
      </c>
      <c r="J110" s="15" t="s">
        <v>50</v>
      </c>
      <c r="K110" s="17" t="s">
        <v>26</v>
      </c>
      <c r="L110" s="17" t="s">
        <v>32</v>
      </c>
      <c r="M110" s="18">
        <v>198.44</v>
      </c>
      <c r="N110" s="18">
        <v>0</v>
      </c>
      <c r="O110" s="18">
        <v>200.75974821705424</v>
      </c>
      <c r="P110" s="18">
        <v>0</v>
      </c>
      <c r="Q110" s="19">
        <f t="shared" si="3"/>
        <v>7540.72</v>
      </c>
      <c r="R110" s="19">
        <f t="shared" si="4"/>
        <v>7628.8704322480608</v>
      </c>
      <c r="S110" s="20">
        <f t="shared" si="6"/>
        <v>1.1689922480619952E-2</v>
      </c>
      <c r="T110" s="21"/>
    </row>
    <row r="111" spans="1:20">
      <c r="A111" s="22" t="s">
        <v>291</v>
      </c>
      <c r="B111" s="23" t="s">
        <v>292</v>
      </c>
      <c r="C111" s="14" t="s">
        <v>23</v>
      </c>
      <c r="D111" s="15">
        <v>44</v>
      </c>
      <c r="E111" s="14" t="s">
        <v>23</v>
      </c>
      <c r="F111" s="15">
        <v>0</v>
      </c>
      <c r="G111" s="14">
        <v>1</v>
      </c>
      <c r="H111" s="16">
        <v>7022.24</v>
      </c>
      <c r="I111" s="15" t="s">
        <v>69</v>
      </c>
      <c r="J111" s="15" t="s">
        <v>25</v>
      </c>
      <c r="K111" s="17" t="s">
        <v>26</v>
      </c>
      <c r="L111" s="17" t="s">
        <v>32</v>
      </c>
      <c r="M111" s="18">
        <v>160.22</v>
      </c>
      <c r="N111" s="18">
        <v>0</v>
      </c>
      <c r="O111" s="18">
        <v>193.06</v>
      </c>
      <c r="P111" s="18">
        <v>0</v>
      </c>
      <c r="Q111" s="19">
        <f t="shared" si="3"/>
        <v>7049.68</v>
      </c>
      <c r="R111" s="19">
        <f t="shared" si="4"/>
        <v>8494.64</v>
      </c>
      <c r="S111" s="20">
        <f t="shared" si="6"/>
        <v>0.20496816876794388</v>
      </c>
      <c r="T111" s="21" t="s">
        <v>97</v>
      </c>
    </row>
    <row r="112" spans="1:20">
      <c r="A112" s="12" t="s">
        <v>293</v>
      </c>
      <c r="B112" s="13" t="s">
        <v>294</v>
      </c>
      <c r="C112" s="14" t="s">
        <v>23</v>
      </c>
      <c r="D112" s="15">
        <v>61</v>
      </c>
      <c r="E112" s="14" t="s">
        <v>23</v>
      </c>
      <c r="F112" s="15">
        <v>0</v>
      </c>
      <c r="G112" s="14">
        <v>1</v>
      </c>
      <c r="H112" s="16">
        <v>6801.76</v>
      </c>
      <c r="I112" s="15" t="s">
        <v>295</v>
      </c>
      <c r="J112" s="15" t="s">
        <v>77</v>
      </c>
      <c r="K112" s="17" t="s">
        <v>26</v>
      </c>
      <c r="L112" s="17" t="s">
        <v>32</v>
      </c>
      <c r="M112" s="18">
        <v>113.68</v>
      </c>
      <c r="N112" s="18">
        <v>0</v>
      </c>
      <c r="O112" s="18">
        <v>119.35936000000001</v>
      </c>
      <c r="P112" s="18">
        <v>0</v>
      </c>
      <c r="Q112" s="19">
        <f t="shared" si="3"/>
        <v>6934.4800000000005</v>
      </c>
      <c r="R112" s="19">
        <f t="shared" si="4"/>
        <v>7280.9209600000004</v>
      </c>
      <c r="S112" s="20">
        <f t="shared" si="6"/>
        <v>4.9959183673469409E-2</v>
      </c>
      <c r="T112" s="21"/>
    </row>
    <row r="113" spans="1:20">
      <c r="A113" s="22" t="s">
        <v>296</v>
      </c>
      <c r="B113" s="23" t="s">
        <v>297</v>
      </c>
      <c r="C113" s="14" t="s">
        <v>23</v>
      </c>
      <c r="D113" s="15">
        <v>74</v>
      </c>
      <c r="E113" s="14" t="s">
        <v>23</v>
      </c>
      <c r="F113" s="15">
        <v>0</v>
      </c>
      <c r="G113" s="14">
        <v>1</v>
      </c>
      <c r="H113" s="16">
        <v>6082.8</v>
      </c>
      <c r="I113" s="15" t="s">
        <v>69</v>
      </c>
      <c r="J113" s="15" t="s">
        <v>25</v>
      </c>
      <c r="K113" s="17" t="s">
        <v>26</v>
      </c>
      <c r="L113" s="17" t="s">
        <v>32</v>
      </c>
      <c r="M113" s="18">
        <v>82.2</v>
      </c>
      <c r="N113" s="18">
        <v>0</v>
      </c>
      <c r="O113" s="18">
        <v>99.05</v>
      </c>
      <c r="P113" s="18">
        <v>0</v>
      </c>
      <c r="Q113" s="19">
        <f t="shared" si="3"/>
        <v>6082.8</v>
      </c>
      <c r="R113" s="19">
        <f t="shared" si="4"/>
        <v>7329.7</v>
      </c>
      <c r="S113" s="20">
        <f t="shared" si="6"/>
        <v>0.20498783454987834</v>
      </c>
      <c r="T113" s="21" t="s">
        <v>97</v>
      </c>
    </row>
    <row r="114" spans="1:20">
      <c r="A114" s="12" t="s">
        <v>298</v>
      </c>
      <c r="B114" s="13" t="s">
        <v>299</v>
      </c>
      <c r="C114" s="14" t="s">
        <v>23</v>
      </c>
      <c r="D114" s="15">
        <v>76</v>
      </c>
      <c r="E114" s="14" t="s">
        <v>23</v>
      </c>
      <c r="F114" s="15">
        <v>0</v>
      </c>
      <c r="G114" s="14">
        <v>1</v>
      </c>
      <c r="H114" s="16">
        <v>7953.85</v>
      </c>
      <c r="I114" s="15" t="s">
        <v>250</v>
      </c>
      <c r="J114" s="15" t="s">
        <v>50</v>
      </c>
      <c r="K114" s="17" t="s">
        <v>26</v>
      </c>
      <c r="L114" s="17" t="s">
        <v>32</v>
      </c>
      <c r="M114" s="18">
        <v>104.88</v>
      </c>
      <c r="N114" s="18">
        <v>0</v>
      </c>
      <c r="O114" s="18">
        <v>106.66060608478801</v>
      </c>
      <c r="P114" s="18">
        <v>0</v>
      </c>
      <c r="Q114" s="19">
        <f t="shared" si="3"/>
        <v>7970.8799999999992</v>
      </c>
      <c r="R114" s="19">
        <f t="shared" si="4"/>
        <v>8106.2060624438891</v>
      </c>
      <c r="S114" s="20">
        <f t="shared" si="6"/>
        <v>1.6977556109725622E-2</v>
      </c>
      <c r="T114" s="21"/>
    </row>
    <row r="115" spans="1:20">
      <c r="A115" s="22" t="s">
        <v>300</v>
      </c>
      <c r="B115" s="23" t="s">
        <v>301</v>
      </c>
      <c r="C115" s="14" t="s">
        <v>22</v>
      </c>
      <c r="D115" s="15">
        <v>130</v>
      </c>
      <c r="E115" s="14" t="s">
        <v>23</v>
      </c>
      <c r="F115" s="15">
        <v>15</v>
      </c>
      <c r="G115" s="14">
        <v>8</v>
      </c>
      <c r="H115" s="16">
        <v>6883.85</v>
      </c>
      <c r="I115" s="15" t="s">
        <v>55</v>
      </c>
      <c r="J115" s="15" t="s">
        <v>50</v>
      </c>
      <c r="K115" s="17" t="s">
        <v>26</v>
      </c>
      <c r="L115" s="17" t="s">
        <v>32</v>
      </c>
      <c r="M115" s="18">
        <v>31.43</v>
      </c>
      <c r="N115" s="18">
        <v>191.51</v>
      </c>
      <c r="O115" s="18">
        <v>34.659999999999997</v>
      </c>
      <c r="P115" s="18">
        <v>207.01128000000003</v>
      </c>
      <c r="Q115" s="19">
        <f t="shared" si="3"/>
        <v>6958.5499999999993</v>
      </c>
      <c r="R115" s="19">
        <f t="shared" si="4"/>
        <v>7610.9691999999995</v>
      </c>
      <c r="S115" s="20">
        <f t="shared" si="6"/>
        <v>9.3757923705369617E-2</v>
      </c>
      <c r="T115" s="21" t="s">
        <v>97</v>
      </c>
    </row>
    <row r="116" spans="1:20">
      <c r="A116" s="12" t="s">
        <v>302</v>
      </c>
      <c r="B116" s="13" t="s">
        <v>303</v>
      </c>
      <c r="C116" s="14" t="s">
        <v>22</v>
      </c>
      <c r="D116" s="15">
        <v>40</v>
      </c>
      <c r="E116" s="14" t="s">
        <v>23</v>
      </c>
      <c r="F116" s="15">
        <v>4</v>
      </c>
      <c r="G116" s="14">
        <v>10</v>
      </c>
      <c r="H116" s="16">
        <v>6086</v>
      </c>
      <c r="I116" s="15" t="s">
        <v>55</v>
      </c>
      <c r="J116" s="15" t="s">
        <v>50</v>
      </c>
      <c r="K116" s="17" t="s">
        <v>26</v>
      </c>
      <c r="L116" s="17" t="s">
        <v>32</v>
      </c>
      <c r="M116" s="18">
        <v>86.31</v>
      </c>
      <c r="N116" s="18">
        <v>659.2</v>
      </c>
      <c r="O116" s="18">
        <v>99.2101090909091</v>
      </c>
      <c r="P116" s="18">
        <v>757.7256854678169</v>
      </c>
      <c r="Q116" s="19">
        <f t="shared" si="3"/>
        <v>6089.2000000000007</v>
      </c>
      <c r="R116" s="19">
        <f t="shared" si="4"/>
        <v>6999.3071055076316</v>
      </c>
      <c r="S116" s="20">
        <f t="shared" si="6"/>
        <v>0.14946250829462504</v>
      </c>
      <c r="T116" s="21"/>
    </row>
    <row r="117" spans="1:20">
      <c r="A117" s="12" t="s">
        <v>304</v>
      </c>
      <c r="B117" s="13" t="s">
        <v>305</v>
      </c>
      <c r="C117" s="14" t="s">
        <v>22</v>
      </c>
      <c r="D117" s="15">
        <v>41</v>
      </c>
      <c r="E117" s="14" t="s">
        <v>22</v>
      </c>
      <c r="F117" s="15">
        <v>0</v>
      </c>
      <c r="G117" s="14">
        <v>1</v>
      </c>
      <c r="H117" s="16">
        <v>6957.9</v>
      </c>
      <c r="I117" s="15" t="s">
        <v>189</v>
      </c>
      <c r="J117" s="15" t="s">
        <v>25</v>
      </c>
      <c r="K117" s="17" t="s">
        <v>26</v>
      </c>
      <c r="L117" s="17" t="s">
        <v>32</v>
      </c>
      <c r="M117" s="18">
        <v>172.31</v>
      </c>
      <c r="N117" s="18">
        <v>0</v>
      </c>
      <c r="O117" s="18">
        <v>177.48</v>
      </c>
      <c r="P117" s="18">
        <v>0</v>
      </c>
      <c r="Q117" s="19">
        <f t="shared" si="3"/>
        <v>7064.71</v>
      </c>
      <c r="R117" s="19">
        <f t="shared" si="4"/>
        <v>7276.6799999999994</v>
      </c>
      <c r="S117" s="20">
        <f t="shared" si="6"/>
        <v>3.0004062445592172E-2</v>
      </c>
      <c r="T117" s="21"/>
    </row>
    <row r="118" spans="1:20" hidden="1">
      <c r="A118" s="12" t="s">
        <v>306</v>
      </c>
      <c r="B118" s="13" t="s">
        <v>307</v>
      </c>
      <c r="C118" s="14" t="s">
        <v>22</v>
      </c>
      <c r="D118" s="15">
        <v>287</v>
      </c>
      <c r="E118" s="14" t="s">
        <v>23</v>
      </c>
      <c r="F118" s="15">
        <v>18</v>
      </c>
      <c r="G118" s="14">
        <v>15</v>
      </c>
      <c r="H118" s="16">
        <v>6327.4</v>
      </c>
      <c r="I118" s="15" t="s">
        <v>37</v>
      </c>
      <c r="J118" s="15" t="s">
        <v>38</v>
      </c>
      <c r="K118" s="17" t="s">
        <v>26</v>
      </c>
      <c r="L118" s="17" t="s">
        <v>26</v>
      </c>
      <c r="M118" s="18">
        <v>29.75</v>
      </c>
      <c r="N118" s="18">
        <v>337.15</v>
      </c>
      <c r="O118" s="18">
        <v>26.411999999999999</v>
      </c>
      <c r="P118" s="18">
        <v>331.64227226890756</v>
      </c>
      <c r="Q118" s="19">
        <f t="shared" si="3"/>
        <v>14606.95</v>
      </c>
      <c r="R118" s="19">
        <f t="shared" si="4"/>
        <v>13549.804900840336</v>
      </c>
      <c r="S118" s="20">
        <f t="shared" si="6"/>
        <v>-7.2372747162115614E-2</v>
      </c>
      <c r="T118" s="21"/>
    </row>
    <row r="119" spans="1:20">
      <c r="A119" s="12" t="s">
        <v>308</v>
      </c>
      <c r="B119" s="13" t="s">
        <v>309</v>
      </c>
      <c r="C119" s="14" t="s">
        <v>23</v>
      </c>
      <c r="D119" s="15">
        <v>148</v>
      </c>
      <c r="E119" s="14" t="s">
        <v>23</v>
      </c>
      <c r="F119" s="15">
        <v>0</v>
      </c>
      <c r="G119" s="14">
        <v>1</v>
      </c>
      <c r="H119" s="16">
        <v>5921.98</v>
      </c>
      <c r="I119" s="15" t="s">
        <v>175</v>
      </c>
      <c r="J119" s="15" t="s">
        <v>25</v>
      </c>
      <c r="K119" s="17" t="s">
        <v>26</v>
      </c>
      <c r="L119" s="17" t="s">
        <v>32</v>
      </c>
      <c r="M119" s="18">
        <v>40.24</v>
      </c>
      <c r="N119" s="18">
        <v>0</v>
      </c>
      <c r="O119" s="18">
        <v>39.900168661654128</v>
      </c>
      <c r="P119" s="18">
        <v>0</v>
      </c>
      <c r="Q119" s="19">
        <f t="shared" si="3"/>
        <v>5955.52</v>
      </c>
      <c r="R119" s="19">
        <f t="shared" si="4"/>
        <v>5905.2249619248105</v>
      </c>
      <c r="S119" s="20">
        <f t="shared" si="6"/>
        <v>-8.4451127819552552E-3</v>
      </c>
      <c r="T119" s="21"/>
    </row>
    <row r="120" spans="1:20">
      <c r="A120" s="12" t="s">
        <v>310</v>
      </c>
      <c r="B120" s="13" t="s">
        <v>311</v>
      </c>
      <c r="C120" s="14" t="s">
        <v>72</v>
      </c>
      <c r="D120" s="15">
        <v>22</v>
      </c>
      <c r="E120" s="14" t="s">
        <v>72</v>
      </c>
      <c r="F120" s="15">
        <v>0</v>
      </c>
      <c r="G120" s="14">
        <v>1</v>
      </c>
      <c r="H120" s="16">
        <v>6010.59</v>
      </c>
      <c r="I120" s="15" t="s">
        <v>130</v>
      </c>
      <c r="J120" s="15" t="s">
        <v>50</v>
      </c>
      <c r="K120" s="17" t="s">
        <v>26</v>
      </c>
      <c r="L120" s="17" t="s">
        <v>32</v>
      </c>
      <c r="M120" s="18">
        <v>281.99</v>
      </c>
      <c r="N120" s="18">
        <v>0</v>
      </c>
      <c r="O120" s="18">
        <v>294.68</v>
      </c>
      <c r="P120" s="18">
        <v>0</v>
      </c>
      <c r="Q120" s="19">
        <f t="shared" si="3"/>
        <v>6203.7800000000007</v>
      </c>
      <c r="R120" s="19">
        <f t="shared" si="4"/>
        <v>6482.96</v>
      </c>
      <c r="S120" s="20">
        <f t="shared" si="6"/>
        <v>4.5001595801269501E-2</v>
      </c>
      <c r="T120" s="21"/>
    </row>
    <row r="121" spans="1:20">
      <c r="A121" s="12" t="s">
        <v>312</v>
      </c>
      <c r="B121" s="13" t="s">
        <v>313</v>
      </c>
      <c r="C121" s="14" t="s">
        <v>22</v>
      </c>
      <c r="D121" s="15">
        <v>132</v>
      </c>
      <c r="E121" s="14" t="s">
        <v>22</v>
      </c>
      <c r="F121" s="15">
        <v>0</v>
      </c>
      <c r="G121" s="14">
        <v>1</v>
      </c>
      <c r="H121" s="16">
        <v>7015.12</v>
      </c>
      <c r="I121" s="15" t="s">
        <v>113</v>
      </c>
      <c r="J121" s="15" t="s">
        <v>114</v>
      </c>
      <c r="K121" s="17" t="s">
        <v>26</v>
      </c>
      <c r="L121" s="17" t="s">
        <v>32</v>
      </c>
      <c r="M121" s="18">
        <v>53.62</v>
      </c>
      <c r="N121" s="18">
        <v>0</v>
      </c>
      <c r="O121" s="18">
        <v>57.839501658536591</v>
      </c>
      <c r="P121" s="18">
        <v>0</v>
      </c>
      <c r="Q121" s="19">
        <f t="shared" si="3"/>
        <v>7077.8399999999992</v>
      </c>
      <c r="R121" s="19">
        <f t="shared" si="4"/>
        <v>7634.8142189268301</v>
      </c>
      <c r="S121" s="20">
        <f t="shared" si="6"/>
        <v>7.8692682926829516E-2</v>
      </c>
      <c r="T121" s="21"/>
    </row>
    <row r="122" spans="1:20">
      <c r="A122" s="12" t="s">
        <v>314</v>
      </c>
      <c r="B122" s="13" t="s">
        <v>315</v>
      </c>
      <c r="C122" s="14" t="s">
        <v>23</v>
      </c>
      <c r="D122" s="15">
        <v>61</v>
      </c>
      <c r="E122" s="14" t="s">
        <v>23</v>
      </c>
      <c r="F122" s="15">
        <v>0</v>
      </c>
      <c r="G122" s="14">
        <v>1</v>
      </c>
      <c r="H122" s="16">
        <v>6128.11</v>
      </c>
      <c r="I122" s="15" t="s">
        <v>316</v>
      </c>
      <c r="J122" s="15" t="s">
        <v>38</v>
      </c>
      <c r="K122" s="17" t="s">
        <v>26</v>
      </c>
      <c r="L122" s="17" t="s">
        <v>32</v>
      </c>
      <c r="M122" s="18">
        <v>105.24</v>
      </c>
      <c r="N122" s="18">
        <v>0</v>
      </c>
      <c r="O122" s="18">
        <v>103.32517298266585</v>
      </c>
      <c r="P122" s="18">
        <v>0</v>
      </c>
      <c r="Q122" s="19">
        <f t="shared" si="3"/>
        <v>6419.6399999999994</v>
      </c>
      <c r="R122" s="19">
        <f t="shared" si="4"/>
        <v>6302.8355519426168</v>
      </c>
      <c r="S122" s="20">
        <f t="shared" si="6"/>
        <v>-1.8194859533771757E-2</v>
      </c>
      <c r="T122" s="21"/>
    </row>
    <row r="123" spans="1:20">
      <c r="A123" s="22" t="s">
        <v>317</v>
      </c>
      <c r="B123" s="23" t="s">
        <v>318</v>
      </c>
      <c r="C123" s="14" t="s">
        <v>23</v>
      </c>
      <c r="D123" s="15">
        <v>23</v>
      </c>
      <c r="E123" s="14" t="s">
        <v>23</v>
      </c>
      <c r="F123" s="15">
        <v>0</v>
      </c>
      <c r="G123" s="14">
        <v>1</v>
      </c>
      <c r="H123" s="16">
        <v>5159.24</v>
      </c>
      <c r="I123" s="15" t="s">
        <v>183</v>
      </c>
      <c r="J123" s="15" t="s">
        <v>25</v>
      </c>
      <c r="K123" s="17" t="s">
        <v>26</v>
      </c>
      <c r="L123" s="17" t="s">
        <v>32</v>
      </c>
      <c r="M123" s="18">
        <v>161.21</v>
      </c>
      <c r="N123" s="18">
        <v>0</v>
      </c>
      <c r="O123" s="18">
        <v>188.55</v>
      </c>
      <c r="P123" s="18">
        <v>0</v>
      </c>
      <c r="Q123" s="19">
        <f t="shared" si="3"/>
        <v>3707.8300000000004</v>
      </c>
      <c r="R123" s="19">
        <f t="shared" si="4"/>
        <v>4336.6500000000005</v>
      </c>
      <c r="S123" s="20">
        <f t="shared" si="6"/>
        <v>0.16959245704360781</v>
      </c>
      <c r="T123" s="21" t="s">
        <v>97</v>
      </c>
    </row>
    <row r="124" spans="1:20">
      <c r="A124" s="12" t="s">
        <v>319</v>
      </c>
      <c r="B124" s="13" t="s">
        <v>320</v>
      </c>
      <c r="C124" s="14" t="s">
        <v>23</v>
      </c>
      <c r="D124" s="15">
        <v>64</v>
      </c>
      <c r="E124" s="14" t="s">
        <v>23</v>
      </c>
      <c r="F124" s="15">
        <v>0</v>
      </c>
      <c r="G124" s="14">
        <v>1</v>
      </c>
      <c r="H124" s="16">
        <v>7281.56</v>
      </c>
      <c r="I124" s="15" t="s">
        <v>66</v>
      </c>
      <c r="J124" s="15" t="s">
        <v>25</v>
      </c>
      <c r="K124" s="17" t="s">
        <v>26</v>
      </c>
      <c r="L124" s="17" t="s">
        <v>32</v>
      </c>
      <c r="M124" s="18">
        <v>75.97</v>
      </c>
      <c r="N124" s="18">
        <v>0</v>
      </c>
      <c r="O124" s="18">
        <v>85.472461383647797</v>
      </c>
      <c r="P124" s="18">
        <v>0</v>
      </c>
      <c r="Q124" s="19">
        <f t="shared" si="3"/>
        <v>4862.08</v>
      </c>
      <c r="R124" s="19">
        <f t="shared" si="4"/>
        <v>5470.237528553459</v>
      </c>
      <c r="S124" s="20">
        <f t="shared" si="6"/>
        <v>0.12508176100628932</v>
      </c>
      <c r="T124" s="21"/>
    </row>
    <row r="125" spans="1:20" hidden="1">
      <c r="A125" s="12" t="s">
        <v>321</v>
      </c>
      <c r="B125" s="13" t="s">
        <v>322</v>
      </c>
      <c r="C125" s="14" t="s">
        <v>22</v>
      </c>
      <c r="D125" s="15">
        <v>26</v>
      </c>
      <c r="E125" s="14" t="s">
        <v>23</v>
      </c>
      <c r="F125" s="15">
        <v>70</v>
      </c>
      <c r="G125" s="14">
        <v>12</v>
      </c>
      <c r="H125" s="16">
        <v>7542.47</v>
      </c>
      <c r="I125" s="15" t="s">
        <v>323</v>
      </c>
      <c r="J125" s="15" t="s">
        <v>38</v>
      </c>
      <c r="K125" s="17" t="s">
        <v>26</v>
      </c>
      <c r="L125" s="17" t="s">
        <v>26</v>
      </c>
      <c r="M125" s="18">
        <v>8.5500000000000007</v>
      </c>
      <c r="N125" s="18">
        <v>102.6</v>
      </c>
      <c r="O125" s="18">
        <v>9.19</v>
      </c>
      <c r="P125" s="18">
        <v>108.38468571428571</v>
      </c>
      <c r="Q125" s="19">
        <f t="shared" si="3"/>
        <v>7404.3</v>
      </c>
      <c r="R125" s="19">
        <f t="shared" si="4"/>
        <v>7825.8679999999995</v>
      </c>
      <c r="S125" s="20">
        <f t="shared" si="6"/>
        <v>5.6935564469294819E-2</v>
      </c>
      <c r="T125" s="21"/>
    </row>
    <row r="126" spans="1:20">
      <c r="A126" s="12" t="s">
        <v>324</v>
      </c>
      <c r="B126" s="13" t="s">
        <v>325</v>
      </c>
      <c r="C126" s="14" t="s">
        <v>23</v>
      </c>
      <c r="D126" s="15">
        <v>76</v>
      </c>
      <c r="E126" s="14" t="s">
        <v>23</v>
      </c>
      <c r="F126" s="15">
        <v>0</v>
      </c>
      <c r="G126" s="14">
        <v>1</v>
      </c>
      <c r="H126" s="16">
        <v>6950.72</v>
      </c>
      <c r="I126" s="15" t="s">
        <v>175</v>
      </c>
      <c r="J126" s="15" t="s">
        <v>25</v>
      </c>
      <c r="K126" s="17" t="s">
        <v>26</v>
      </c>
      <c r="L126" s="17" t="s">
        <v>32</v>
      </c>
      <c r="M126" s="18">
        <v>92.43</v>
      </c>
      <c r="N126" s="18">
        <v>0</v>
      </c>
      <c r="O126" s="18">
        <v>91.616615999999979</v>
      </c>
      <c r="P126" s="18">
        <v>0</v>
      </c>
      <c r="Q126" s="19">
        <f t="shared" si="3"/>
        <v>7024.68</v>
      </c>
      <c r="R126" s="19">
        <f t="shared" si="4"/>
        <v>6962.862815999998</v>
      </c>
      <c r="S126" s="20">
        <f t="shared" si="6"/>
        <v>-8.8000000000003631E-3</v>
      </c>
      <c r="T126" s="21"/>
    </row>
    <row r="127" spans="1:20">
      <c r="A127" s="12" t="s">
        <v>326</v>
      </c>
      <c r="B127" s="13" t="s">
        <v>327</v>
      </c>
      <c r="C127" s="14" t="s">
        <v>22</v>
      </c>
      <c r="D127" s="15">
        <v>7</v>
      </c>
      <c r="E127" s="14" t="s">
        <v>23</v>
      </c>
      <c r="F127" s="15">
        <v>8</v>
      </c>
      <c r="G127" s="14">
        <v>8</v>
      </c>
      <c r="H127" s="16">
        <v>6433.69</v>
      </c>
      <c r="I127" s="15" t="s">
        <v>55</v>
      </c>
      <c r="J127" s="15" t="s">
        <v>50</v>
      </c>
      <c r="K127" s="17" t="s">
        <v>26</v>
      </c>
      <c r="L127" s="17" t="s">
        <v>32</v>
      </c>
      <c r="M127" s="18">
        <v>104.55</v>
      </c>
      <c r="N127" s="18">
        <v>712.73</v>
      </c>
      <c r="O127" s="18">
        <v>107.60183999999998</v>
      </c>
      <c r="P127" s="18">
        <v>733.53476253658528</v>
      </c>
      <c r="Q127" s="19">
        <f t="shared" si="3"/>
        <v>6433.6900000000005</v>
      </c>
      <c r="R127" s="19">
        <f t="shared" si="4"/>
        <v>6621.4909802926823</v>
      </c>
      <c r="S127" s="20">
        <f t="shared" si="6"/>
        <v>2.9190243902438739E-2</v>
      </c>
      <c r="T127" s="21"/>
    </row>
    <row r="128" spans="1:20">
      <c r="A128" s="12" t="s">
        <v>328</v>
      </c>
      <c r="B128" s="13" t="s">
        <v>329</v>
      </c>
      <c r="C128" s="14" t="s">
        <v>72</v>
      </c>
      <c r="D128" s="15">
        <v>22</v>
      </c>
      <c r="E128" s="14" t="s">
        <v>72</v>
      </c>
      <c r="F128" s="15">
        <v>0</v>
      </c>
      <c r="G128" s="14">
        <v>1</v>
      </c>
      <c r="H128" s="16">
        <v>6404.88</v>
      </c>
      <c r="I128" s="15" t="s">
        <v>130</v>
      </c>
      <c r="J128" s="15" t="s">
        <v>50</v>
      </c>
      <c r="K128" s="17" t="s">
        <v>26</v>
      </c>
      <c r="L128" s="17" t="s">
        <v>32</v>
      </c>
      <c r="M128" s="18">
        <v>293.04000000000002</v>
      </c>
      <c r="N128" s="18">
        <v>0</v>
      </c>
      <c r="O128" s="18">
        <v>306.23</v>
      </c>
      <c r="P128" s="18">
        <v>0</v>
      </c>
      <c r="Q128" s="19">
        <f t="shared" si="3"/>
        <v>6446.88</v>
      </c>
      <c r="R128" s="19">
        <f t="shared" si="4"/>
        <v>6737.06</v>
      </c>
      <c r="S128" s="20">
        <f t="shared" si="6"/>
        <v>4.5010920010920108E-2</v>
      </c>
      <c r="T128" s="21"/>
    </row>
    <row r="129" spans="1:20" hidden="1">
      <c r="A129" s="12" t="s">
        <v>330</v>
      </c>
      <c r="B129" s="13" t="s">
        <v>331</v>
      </c>
      <c r="C129" s="14" t="s">
        <v>72</v>
      </c>
      <c r="D129" s="15">
        <v>6</v>
      </c>
      <c r="E129" s="14" t="s">
        <v>72</v>
      </c>
      <c r="F129" s="15">
        <v>0</v>
      </c>
      <c r="G129" s="14">
        <v>1</v>
      </c>
      <c r="H129" s="16">
        <v>6375</v>
      </c>
      <c r="I129" s="15" t="s">
        <v>84</v>
      </c>
      <c r="J129" s="15" t="s">
        <v>50</v>
      </c>
      <c r="K129" s="17" t="s">
        <v>26</v>
      </c>
      <c r="L129" s="17" t="s">
        <v>26</v>
      </c>
      <c r="M129" s="18">
        <v>1210</v>
      </c>
      <c r="N129" s="18">
        <v>0</v>
      </c>
      <c r="O129" s="18">
        <v>1397.5626227199998</v>
      </c>
      <c r="P129" s="18">
        <v>0</v>
      </c>
      <c r="Q129" s="19">
        <f t="shared" si="3"/>
        <v>7260</v>
      </c>
      <c r="R129" s="19">
        <f t="shared" si="4"/>
        <v>8385.3757363199984</v>
      </c>
      <c r="S129" s="20">
        <f t="shared" si="6"/>
        <v>0.15501043199999986</v>
      </c>
      <c r="T129" s="21"/>
    </row>
    <row r="130" spans="1:20">
      <c r="A130" s="22" t="s">
        <v>332</v>
      </c>
      <c r="B130" s="23" t="s">
        <v>333</v>
      </c>
      <c r="C130" s="14" t="s">
        <v>22</v>
      </c>
      <c r="D130" s="15">
        <v>37</v>
      </c>
      <c r="E130" s="14" t="s">
        <v>23</v>
      </c>
      <c r="F130" s="15">
        <v>11</v>
      </c>
      <c r="G130" s="14">
        <v>8</v>
      </c>
      <c r="H130" s="16">
        <v>6365.74</v>
      </c>
      <c r="I130" s="15" t="s">
        <v>55</v>
      </c>
      <c r="J130" s="15" t="s">
        <v>50</v>
      </c>
      <c r="K130" s="17" t="s">
        <v>26</v>
      </c>
      <c r="L130" s="17" t="s">
        <v>32</v>
      </c>
      <c r="M130" s="18">
        <v>58.29</v>
      </c>
      <c r="N130" s="18">
        <v>383.61</v>
      </c>
      <c r="O130" s="18">
        <v>64.13</v>
      </c>
      <c r="P130" s="18">
        <v>407.83760411764712</v>
      </c>
      <c r="Q130" s="19">
        <f t="shared" si="3"/>
        <v>6376.4400000000005</v>
      </c>
      <c r="R130" s="19">
        <f t="shared" si="4"/>
        <v>6859.023645294119</v>
      </c>
      <c r="S130" s="20">
        <f t="shared" si="6"/>
        <v>7.5682300044243922E-2</v>
      </c>
      <c r="T130" s="21" t="s">
        <v>97</v>
      </c>
    </row>
    <row r="131" spans="1:20">
      <c r="A131" s="12" t="s">
        <v>334</v>
      </c>
      <c r="B131" s="13" t="s">
        <v>335</v>
      </c>
      <c r="C131" s="14" t="s">
        <v>72</v>
      </c>
      <c r="D131" s="15">
        <v>12</v>
      </c>
      <c r="E131" s="14" t="s">
        <v>72</v>
      </c>
      <c r="F131" s="15">
        <v>0</v>
      </c>
      <c r="G131" s="14">
        <v>1</v>
      </c>
      <c r="H131" s="16">
        <v>6918.84</v>
      </c>
      <c r="I131" s="15" t="s">
        <v>285</v>
      </c>
      <c r="J131" s="15" t="s">
        <v>50</v>
      </c>
      <c r="K131" s="17" t="s">
        <v>26</v>
      </c>
      <c r="L131" s="17" t="s">
        <v>32</v>
      </c>
      <c r="M131" s="18">
        <v>584.14</v>
      </c>
      <c r="N131" s="18">
        <v>0</v>
      </c>
      <c r="O131" s="18">
        <v>601.66</v>
      </c>
      <c r="P131" s="18">
        <v>0</v>
      </c>
      <c r="Q131" s="19">
        <f t="shared" si="3"/>
        <v>7009.68</v>
      </c>
      <c r="R131" s="19">
        <f t="shared" si="4"/>
        <v>7219.92</v>
      </c>
      <c r="S131" s="20">
        <f t="shared" si="6"/>
        <v>2.9992809942821941E-2</v>
      </c>
      <c r="T131" s="21"/>
    </row>
    <row r="132" spans="1:20">
      <c r="A132" s="12" t="s">
        <v>336</v>
      </c>
      <c r="B132" s="13" t="s">
        <v>337</v>
      </c>
      <c r="C132" s="14" t="s">
        <v>72</v>
      </c>
      <c r="D132" s="15">
        <v>37</v>
      </c>
      <c r="E132" s="14" t="s">
        <v>72</v>
      </c>
      <c r="F132" s="15">
        <v>0</v>
      </c>
      <c r="G132" s="14">
        <v>1</v>
      </c>
      <c r="H132" s="16">
        <v>6884.82</v>
      </c>
      <c r="I132" s="15" t="s">
        <v>231</v>
      </c>
      <c r="J132" s="15" t="s">
        <v>50</v>
      </c>
      <c r="K132" s="17" t="s">
        <v>26</v>
      </c>
      <c r="L132" s="17" t="s">
        <v>32</v>
      </c>
      <c r="M132" s="18">
        <v>188.41</v>
      </c>
      <c r="N132" s="18">
        <v>0</v>
      </c>
      <c r="O132" s="18">
        <v>200.16290675241154</v>
      </c>
      <c r="P132" s="18">
        <v>0</v>
      </c>
      <c r="Q132" s="19">
        <f t="shared" ref="Q132:Q195" si="7">(D132*M132)+(F132*N132)</f>
        <v>6971.17</v>
      </c>
      <c r="R132" s="19">
        <f t="shared" ref="R132:R195" si="8">(D132*O132)+(F132*P132)</f>
        <v>7406.0275498392275</v>
      </c>
      <c r="S132" s="20">
        <f t="shared" si="6"/>
        <v>6.2379421221864906E-2</v>
      </c>
      <c r="T132" s="21"/>
    </row>
    <row r="133" spans="1:20">
      <c r="A133" s="12" t="s">
        <v>338</v>
      </c>
      <c r="B133" s="13" t="s">
        <v>339</v>
      </c>
      <c r="C133" s="14" t="s">
        <v>23</v>
      </c>
      <c r="D133" s="15">
        <v>123</v>
      </c>
      <c r="E133" s="14" t="s">
        <v>23</v>
      </c>
      <c r="F133" s="15">
        <v>0</v>
      </c>
      <c r="G133" s="14">
        <v>1</v>
      </c>
      <c r="H133" s="16">
        <v>8067.57</v>
      </c>
      <c r="I133" s="15" t="s">
        <v>24</v>
      </c>
      <c r="J133" s="15" t="s">
        <v>25</v>
      </c>
      <c r="K133" s="17" t="s">
        <v>26</v>
      </c>
      <c r="L133" s="17" t="s">
        <v>32</v>
      </c>
      <c r="M133" s="18">
        <v>65.59</v>
      </c>
      <c r="N133" s="18">
        <v>0</v>
      </c>
      <c r="O133" s="18">
        <v>67.69</v>
      </c>
      <c r="P133" s="18">
        <v>0</v>
      </c>
      <c r="Q133" s="19">
        <f t="shared" si="7"/>
        <v>8067.5700000000006</v>
      </c>
      <c r="R133" s="19">
        <f t="shared" si="8"/>
        <v>8325.869999999999</v>
      </c>
      <c r="S133" s="20">
        <f t="shared" si="6"/>
        <v>3.2017075773745685E-2</v>
      </c>
      <c r="T133" s="21"/>
    </row>
    <row r="134" spans="1:20">
      <c r="A134" s="12" t="s">
        <v>340</v>
      </c>
      <c r="B134" s="13" t="s">
        <v>341</v>
      </c>
      <c r="C134" s="14" t="s">
        <v>23</v>
      </c>
      <c r="D134" s="15">
        <v>22</v>
      </c>
      <c r="E134" s="14" t="s">
        <v>23</v>
      </c>
      <c r="F134" s="15">
        <v>0</v>
      </c>
      <c r="G134" s="14">
        <v>1</v>
      </c>
      <c r="H134" s="16">
        <v>5712.47</v>
      </c>
      <c r="I134" s="15" t="s">
        <v>24</v>
      </c>
      <c r="J134" s="15" t="s">
        <v>25</v>
      </c>
      <c r="K134" s="17" t="s">
        <v>26</v>
      </c>
      <c r="L134" s="17" t="s">
        <v>32</v>
      </c>
      <c r="M134" s="18">
        <v>260.60000000000002</v>
      </c>
      <c r="N134" s="18">
        <v>0</v>
      </c>
      <c r="O134" s="18">
        <v>278</v>
      </c>
      <c r="P134" s="18">
        <v>0</v>
      </c>
      <c r="Q134" s="19">
        <f t="shared" si="7"/>
        <v>5733.2000000000007</v>
      </c>
      <c r="R134" s="19">
        <f t="shared" si="8"/>
        <v>6116</v>
      </c>
      <c r="S134" s="20">
        <f t="shared" si="6"/>
        <v>6.6768994627781852E-2</v>
      </c>
      <c r="T134" s="21"/>
    </row>
    <row r="135" spans="1:20">
      <c r="A135" s="12" t="s">
        <v>342</v>
      </c>
      <c r="B135" s="13" t="s">
        <v>343</v>
      </c>
      <c r="C135" s="14" t="s">
        <v>23</v>
      </c>
      <c r="D135" s="15">
        <v>71</v>
      </c>
      <c r="E135" s="14" t="s">
        <v>23</v>
      </c>
      <c r="F135" s="15">
        <v>0</v>
      </c>
      <c r="G135" s="14">
        <v>1</v>
      </c>
      <c r="H135" s="16">
        <v>5963.28</v>
      </c>
      <c r="I135" s="15" t="s">
        <v>344</v>
      </c>
      <c r="J135" s="15" t="s">
        <v>50</v>
      </c>
      <c r="K135" s="17" t="s">
        <v>26</v>
      </c>
      <c r="L135" s="17" t="s">
        <v>32</v>
      </c>
      <c r="M135" s="18">
        <v>84.24</v>
      </c>
      <c r="N135" s="18">
        <v>0</v>
      </c>
      <c r="O135" s="18">
        <v>86.77</v>
      </c>
      <c r="P135" s="18">
        <v>0</v>
      </c>
      <c r="Q135" s="19">
        <f t="shared" si="7"/>
        <v>5981.04</v>
      </c>
      <c r="R135" s="19">
        <f t="shared" si="8"/>
        <v>6160.67</v>
      </c>
      <c r="S135" s="20">
        <f t="shared" si="6"/>
        <v>3.0033238366571791E-2</v>
      </c>
      <c r="T135" s="21"/>
    </row>
    <row r="136" spans="1:20">
      <c r="A136" s="12" t="s">
        <v>345</v>
      </c>
      <c r="B136" s="13" t="s">
        <v>346</v>
      </c>
      <c r="C136" s="14" t="s">
        <v>72</v>
      </c>
      <c r="D136" s="15">
        <v>0</v>
      </c>
      <c r="E136" s="14" t="s">
        <v>23</v>
      </c>
      <c r="F136" s="15">
        <v>9</v>
      </c>
      <c r="G136" s="14">
        <v>4</v>
      </c>
      <c r="H136" s="16">
        <v>7830.4</v>
      </c>
      <c r="I136" s="15" t="s">
        <v>347</v>
      </c>
      <c r="J136" s="15" t="s">
        <v>85</v>
      </c>
      <c r="K136" s="17" t="s">
        <v>26</v>
      </c>
      <c r="L136" s="17" t="s">
        <v>32</v>
      </c>
      <c r="M136" s="18">
        <v>286.70999999999998</v>
      </c>
      <c r="N136" s="18">
        <v>899.84</v>
      </c>
      <c r="O136" s="18">
        <v>316.76894259449307</v>
      </c>
      <c r="P136" s="18">
        <v>994.18006105203381</v>
      </c>
      <c r="Q136" s="19">
        <f t="shared" si="7"/>
        <v>8098.56</v>
      </c>
      <c r="R136" s="19">
        <f t="shared" si="8"/>
        <v>8947.6205494683036</v>
      </c>
      <c r="S136" s="20">
        <f t="shared" si="6"/>
        <v>0.10484092844509441</v>
      </c>
      <c r="T136" s="21"/>
    </row>
    <row r="137" spans="1:20">
      <c r="A137" s="12" t="s">
        <v>348</v>
      </c>
      <c r="B137" s="13" t="s">
        <v>349</v>
      </c>
      <c r="C137" s="14" t="s">
        <v>72</v>
      </c>
      <c r="D137" s="15">
        <v>9</v>
      </c>
      <c r="E137" s="14" t="s">
        <v>72</v>
      </c>
      <c r="F137" s="15">
        <v>0</v>
      </c>
      <c r="G137" s="14">
        <v>1</v>
      </c>
      <c r="H137" s="16">
        <v>6111</v>
      </c>
      <c r="I137" s="15" t="s">
        <v>84</v>
      </c>
      <c r="J137" s="15" t="s">
        <v>50</v>
      </c>
      <c r="K137" s="17" t="s">
        <v>26</v>
      </c>
      <c r="L137" s="17" t="s">
        <v>32</v>
      </c>
      <c r="M137" s="18">
        <v>666.24</v>
      </c>
      <c r="N137" s="18">
        <v>0</v>
      </c>
      <c r="O137" s="18">
        <v>757.35651308394688</v>
      </c>
      <c r="P137" s="18">
        <v>0</v>
      </c>
      <c r="Q137" s="19">
        <f t="shared" si="7"/>
        <v>5996.16</v>
      </c>
      <c r="R137" s="19">
        <f t="shared" si="8"/>
        <v>6816.208617755522</v>
      </c>
      <c r="S137" s="20">
        <f t="shared" si="6"/>
        <v>0.13676229749631807</v>
      </c>
      <c r="T137" s="21"/>
    </row>
    <row r="138" spans="1:20">
      <c r="A138" s="12" t="s">
        <v>350</v>
      </c>
      <c r="B138" s="13" t="s">
        <v>351</v>
      </c>
      <c r="C138" s="14" t="s">
        <v>72</v>
      </c>
      <c r="D138" s="15">
        <v>15</v>
      </c>
      <c r="E138" s="14" t="s">
        <v>72</v>
      </c>
      <c r="F138" s="15">
        <v>0</v>
      </c>
      <c r="G138" s="14">
        <v>1</v>
      </c>
      <c r="H138" s="16">
        <v>6105.12</v>
      </c>
      <c r="I138" s="15" t="s">
        <v>130</v>
      </c>
      <c r="J138" s="15" t="s">
        <v>85</v>
      </c>
      <c r="K138" s="17" t="s">
        <v>26</v>
      </c>
      <c r="L138" s="17" t="s">
        <v>32</v>
      </c>
      <c r="M138" s="18">
        <v>408.08</v>
      </c>
      <c r="N138" s="18">
        <v>0</v>
      </c>
      <c r="O138" s="18">
        <v>448.89</v>
      </c>
      <c r="P138" s="18">
        <v>0</v>
      </c>
      <c r="Q138" s="19">
        <f t="shared" si="7"/>
        <v>6121.2</v>
      </c>
      <c r="R138" s="19">
        <f t="shared" si="8"/>
        <v>6733.3499999999995</v>
      </c>
      <c r="S138" s="20">
        <f t="shared" si="6"/>
        <v>0.10000490099980386</v>
      </c>
      <c r="T138" s="21"/>
    </row>
    <row r="139" spans="1:20">
      <c r="A139" s="12" t="s">
        <v>352</v>
      </c>
      <c r="B139" s="13" t="s">
        <v>353</v>
      </c>
      <c r="C139" s="14" t="s">
        <v>23</v>
      </c>
      <c r="D139" s="15">
        <v>77</v>
      </c>
      <c r="E139" s="14" t="s">
        <v>23</v>
      </c>
      <c r="F139" s="15">
        <v>0</v>
      </c>
      <c r="G139" s="14">
        <v>1</v>
      </c>
      <c r="H139" s="16">
        <v>7577.15</v>
      </c>
      <c r="I139" s="15" t="s">
        <v>175</v>
      </c>
      <c r="J139" s="15" t="s">
        <v>25</v>
      </c>
      <c r="K139" s="17" t="s">
        <v>26</v>
      </c>
      <c r="L139" s="17" t="s">
        <v>32</v>
      </c>
      <c r="M139" s="18">
        <v>98.05</v>
      </c>
      <c r="N139" s="18">
        <v>0</v>
      </c>
      <c r="O139" s="18">
        <v>105.44386136363636</v>
      </c>
      <c r="P139" s="18">
        <v>0</v>
      </c>
      <c r="Q139" s="19">
        <f t="shared" si="7"/>
        <v>7549.8499999999995</v>
      </c>
      <c r="R139" s="19">
        <f t="shared" si="8"/>
        <v>8119.1773249999997</v>
      </c>
      <c r="S139" s="20">
        <f t="shared" si="6"/>
        <v>7.5409090909090981E-2</v>
      </c>
      <c r="T139" s="21"/>
    </row>
    <row r="140" spans="1:20">
      <c r="A140" s="22" t="s">
        <v>354</v>
      </c>
      <c r="B140" s="23" t="s">
        <v>355</v>
      </c>
      <c r="C140" s="14" t="s">
        <v>22</v>
      </c>
      <c r="D140" s="15">
        <v>12</v>
      </c>
      <c r="E140" s="14" t="s">
        <v>23</v>
      </c>
      <c r="F140" s="15">
        <v>26</v>
      </c>
      <c r="G140" s="14">
        <v>5</v>
      </c>
      <c r="H140" s="16">
        <v>3324.74</v>
      </c>
      <c r="I140" s="15" t="s">
        <v>44</v>
      </c>
      <c r="J140" s="15" t="s">
        <v>25</v>
      </c>
      <c r="K140" s="17" t="s">
        <v>26</v>
      </c>
      <c r="L140" s="17" t="s">
        <v>32</v>
      </c>
      <c r="M140" s="18">
        <v>23.42</v>
      </c>
      <c r="N140" s="18">
        <v>117.07</v>
      </c>
      <c r="O140" s="18">
        <v>26.61</v>
      </c>
      <c r="P140" s="18">
        <v>133.00852108916177</v>
      </c>
      <c r="Q140" s="19">
        <f t="shared" si="7"/>
        <v>3324.8599999999997</v>
      </c>
      <c r="R140" s="19">
        <f t="shared" si="8"/>
        <v>3777.5415483182064</v>
      </c>
      <c r="S140" s="20">
        <f t="shared" si="6"/>
        <v>0.1361505592169916</v>
      </c>
      <c r="T140" s="21" t="s">
        <v>97</v>
      </c>
    </row>
    <row r="141" spans="1:20">
      <c r="A141" s="12" t="s">
        <v>356</v>
      </c>
      <c r="B141" s="13" t="s">
        <v>188</v>
      </c>
      <c r="C141" s="14" t="s">
        <v>72</v>
      </c>
      <c r="D141" s="15">
        <v>22</v>
      </c>
      <c r="E141" s="14" t="s">
        <v>72</v>
      </c>
      <c r="F141" s="15">
        <v>0</v>
      </c>
      <c r="G141" s="14">
        <v>1</v>
      </c>
      <c r="H141" s="16">
        <v>5749.63</v>
      </c>
      <c r="I141" s="15" t="s">
        <v>189</v>
      </c>
      <c r="J141" s="15" t="s">
        <v>50</v>
      </c>
      <c r="K141" s="17" t="s">
        <v>26</v>
      </c>
      <c r="L141" s="17" t="s">
        <v>32</v>
      </c>
      <c r="M141" s="18">
        <v>263.29000000000002</v>
      </c>
      <c r="N141" s="18">
        <v>0</v>
      </c>
      <c r="O141" s="18">
        <v>271.19</v>
      </c>
      <c r="P141" s="18">
        <v>0</v>
      </c>
      <c r="Q141" s="19">
        <f t="shared" si="7"/>
        <v>5792.38</v>
      </c>
      <c r="R141" s="19">
        <f t="shared" si="8"/>
        <v>5966.18</v>
      </c>
      <c r="S141" s="20">
        <f t="shared" si="6"/>
        <v>3.0004937521364239E-2</v>
      </c>
      <c r="T141" s="21"/>
    </row>
    <row r="142" spans="1:20">
      <c r="A142" s="12" t="s">
        <v>357</v>
      </c>
      <c r="B142" s="13" t="s">
        <v>358</v>
      </c>
      <c r="C142" s="14" t="s">
        <v>22</v>
      </c>
      <c r="D142" s="15">
        <v>26</v>
      </c>
      <c r="E142" s="14" t="s">
        <v>23</v>
      </c>
      <c r="F142" s="15">
        <v>17</v>
      </c>
      <c r="G142" s="14">
        <v>10</v>
      </c>
      <c r="H142" s="16">
        <v>6320.84</v>
      </c>
      <c r="I142" s="15" t="s">
        <v>24</v>
      </c>
      <c r="J142" s="15" t="s">
        <v>25</v>
      </c>
      <c r="K142" s="17" t="s">
        <v>26</v>
      </c>
      <c r="L142" s="17" t="s">
        <v>32</v>
      </c>
      <c r="M142" s="18">
        <v>27.31</v>
      </c>
      <c r="N142" s="18">
        <v>273.07</v>
      </c>
      <c r="O142" s="18">
        <v>28.653339885714281</v>
      </c>
      <c r="P142" s="18">
        <v>286.50192319999996</v>
      </c>
      <c r="Q142" s="19">
        <f t="shared" si="7"/>
        <v>5352.25</v>
      </c>
      <c r="R142" s="19">
        <f t="shared" si="8"/>
        <v>5615.5195314285702</v>
      </c>
      <c r="S142" s="20">
        <f t="shared" si="6"/>
        <v>4.9188571428571137E-2</v>
      </c>
      <c r="T142" s="21"/>
    </row>
    <row r="143" spans="1:20">
      <c r="A143" s="12" t="s">
        <v>359</v>
      </c>
      <c r="B143" s="13" t="s">
        <v>360</v>
      </c>
      <c r="C143" s="14" t="s">
        <v>72</v>
      </c>
      <c r="D143" s="15">
        <v>13</v>
      </c>
      <c r="E143" s="14" t="s">
        <v>72</v>
      </c>
      <c r="F143" s="15">
        <v>0</v>
      </c>
      <c r="G143" s="14">
        <v>1</v>
      </c>
      <c r="H143" s="16">
        <v>5485.65</v>
      </c>
      <c r="I143" s="15" t="s">
        <v>113</v>
      </c>
      <c r="J143" s="15" t="s">
        <v>156</v>
      </c>
      <c r="K143" s="17" t="s">
        <v>26</v>
      </c>
      <c r="L143" s="17" t="s">
        <v>32</v>
      </c>
      <c r="M143" s="18">
        <v>559</v>
      </c>
      <c r="N143" s="18">
        <v>0</v>
      </c>
      <c r="O143" s="18">
        <v>559</v>
      </c>
      <c r="P143" s="18">
        <v>0</v>
      </c>
      <c r="Q143" s="19">
        <f t="shared" si="7"/>
        <v>7267</v>
      </c>
      <c r="R143" s="19">
        <f t="shared" si="8"/>
        <v>7267</v>
      </c>
      <c r="S143" s="20">
        <f t="shared" si="6"/>
        <v>0</v>
      </c>
      <c r="T143" s="21"/>
    </row>
    <row r="144" spans="1:20" ht="12" thickBot="1">
      <c r="A144" s="12" t="s">
        <v>361</v>
      </c>
      <c r="B144" s="13" t="s">
        <v>362</v>
      </c>
      <c r="C144" s="14" t="s">
        <v>22</v>
      </c>
      <c r="D144" s="15">
        <v>48</v>
      </c>
      <c r="E144" s="14" t="s">
        <v>22</v>
      </c>
      <c r="F144" s="15">
        <v>0</v>
      </c>
      <c r="G144" s="14">
        <v>1</v>
      </c>
      <c r="H144" s="16">
        <v>5280.18</v>
      </c>
      <c r="I144" s="15" t="s">
        <v>125</v>
      </c>
      <c r="J144" s="15" t="s">
        <v>25</v>
      </c>
      <c r="K144" s="17" t="s">
        <v>26</v>
      </c>
      <c r="L144" s="17" t="s">
        <v>32</v>
      </c>
      <c r="M144" s="18">
        <v>110.09</v>
      </c>
      <c r="N144" s="18">
        <v>0</v>
      </c>
      <c r="O144" s="18">
        <v>116.97418430075187</v>
      </c>
      <c r="P144" s="18">
        <v>0</v>
      </c>
      <c r="Q144" s="19">
        <f t="shared" si="7"/>
        <v>5284.32</v>
      </c>
      <c r="R144" s="19">
        <f t="shared" si="8"/>
        <v>5614.7608464360901</v>
      </c>
      <c r="S144" s="20">
        <f t="shared" si="6"/>
        <v>6.2532330827067772E-2</v>
      </c>
      <c r="T144" s="21"/>
    </row>
    <row r="145" spans="1:20" ht="12" hidden="1" thickBot="1">
      <c r="A145" s="12" t="s">
        <v>363</v>
      </c>
      <c r="B145" s="13" t="s">
        <v>364</v>
      </c>
      <c r="C145" s="14" t="s">
        <v>22</v>
      </c>
      <c r="D145" s="15">
        <v>15</v>
      </c>
      <c r="E145" s="14" t="s">
        <v>23</v>
      </c>
      <c r="F145" s="15">
        <v>32</v>
      </c>
      <c r="G145" s="14">
        <v>10</v>
      </c>
      <c r="H145" s="16">
        <v>6093.31</v>
      </c>
      <c r="I145" s="15" t="s">
        <v>365</v>
      </c>
      <c r="J145" s="15" t="s">
        <v>38</v>
      </c>
      <c r="K145" s="17" t="s">
        <v>26</v>
      </c>
      <c r="L145" s="17" t="s">
        <v>26</v>
      </c>
      <c r="M145" s="18">
        <v>32.479999999999997</v>
      </c>
      <c r="N145" s="18">
        <v>324.8</v>
      </c>
      <c r="O145" s="18">
        <v>31</v>
      </c>
      <c r="P145" s="18">
        <v>310</v>
      </c>
      <c r="Q145" s="19">
        <f t="shared" si="7"/>
        <v>10880.800000000001</v>
      </c>
      <c r="R145" s="19">
        <f t="shared" si="8"/>
        <v>10385</v>
      </c>
      <c r="S145" s="20">
        <f t="shared" si="6"/>
        <v>-4.556650246305427E-2</v>
      </c>
      <c r="T145" s="21"/>
    </row>
    <row r="146" spans="1:20" ht="12" hidden="1" thickBot="1">
      <c r="A146" s="24" t="s">
        <v>366</v>
      </c>
      <c r="B146" s="23" t="s">
        <v>367</v>
      </c>
      <c r="C146" s="14" t="s">
        <v>22</v>
      </c>
      <c r="D146" s="15">
        <v>8</v>
      </c>
      <c r="E146" s="14" t="s">
        <v>23</v>
      </c>
      <c r="F146" s="15">
        <v>43</v>
      </c>
      <c r="G146" s="14">
        <v>5</v>
      </c>
      <c r="H146" s="16">
        <v>5922.88</v>
      </c>
      <c r="I146" s="15" t="s">
        <v>44</v>
      </c>
      <c r="J146" s="15" t="s">
        <v>25</v>
      </c>
      <c r="K146" s="17" t="s">
        <v>26</v>
      </c>
      <c r="L146" s="17" t="s">
        <v>26</v>
      </c>
      <c r="M146" s="18">
        <v>26.56</v>
      </c>
      <c r="N146" s="18">
        <v>132.80000000000001</v>
      </c>
      <c r="O146" s="18">
        <v>29.88</v>
      </c>
      <c r="P146" s="18">
        <v>149.39113721302724</v>
      </c>
      <c r="Q146" s="19">
        <f t="shared" si="7"/>
        <v>5922.88</v>
      </c>
      <c r="R146" s="19">
        <f t="shared" si="8"/>
        <v>6662.8589001601713</v>
      </c>
      <c r="S146" s="20">
        <f t="shared" si="6"/>
        <v>0.12493565632938219</v>
      </c>
      <c r="T146" s="21" t="s">
        <v>97</v>
      </c>
    </row>
    <row r="147" spans="1:20">
      <c r="A147" s="25" t="s">
        <v>368</v>
      </c>
      <c r="B147" s="23" t="s">
        <v>369</v>
      </c>
      <c r="C147" s="14" t="s">
        <v>22</v>
      </c>
      <c r="D147" s="15">
        <v>22</v>
      </c>
      <c r="E147" s="14" t="s">
        <v>23</v>
      </c>
      <c r="F147" s="15">
        <v>48</v>
      </c>
      <c r="G147" s="14">
        <v>5</v>
      </c>
      <c r="H147" s="16">
        <v>5657.32</v>
      </c>
      <c r="I147" s="15" t="s">
        <v>370</v>
      </c>
      <c r="J147" s="15" t="s">
        <v>50</v>
      </c>
      <c r="K147" s="17" t="s">
        <v>26</v>
      </c>
      <c r="L147" s="17" t="s">
        <v>32</v>
      </c>
      <c r="M147" s="18">
        <v>22.88</v>
      </c>
      <c r="N147" s="18">
        <v>108.22</v>
      </c>
      <c r="O147" s="18">
        <v>27.58</v>
      </c>
      <c r="P147" s="18">
        <v>129.87983707317073</v>
      </c>
      <c r="Q147" s="19">
        <f t="shared" si="7"/>
        <v>5697.9199999999992</v>
      </c>
      <c r="R147" s="19">
        <f t="shared" si="8"/>
        <v>6840.9921795121954</v>
      </c>
      <c r="S147" s="20">
        <f t="shared" si="6"/>
        <v>0.20061218471164843</v>
      </c>
      <c r="T147" s="21" t="s">
        <v>97</v>
      </c>
    </row>
    <row r="148" spans="1:20">
      <c r="A148" s="12" t="s">
        <v>371</v>
      </c>
      <c r="B148" s="13" t="s">
        <v>372</v>
      </c>
      <c r="C148" s="14" t="s">
        <v>23</v>
      </c>
      <c r="D148" s="15">
        <v>58</v>
      </c>
      <c r="E148" s="14" t="s">
        <v>23</v>
      </c>
      <c r="F148" s="15">
        <v>0</v>
      </c>
      <c r="G148" s="14">
        <v>1</v>
      </c>
      <c r="H148" s="16">
        <v>6903.9</v>
      </c>
      <c r="I148" s="15" t="s">
        <v>66</v>
      </c>
      <c r="J148" s="15" t="s">
        <v>25</v>
      </c>
      <c r="K148" s="17" t="s">
        <v>26</v>
      </c>
      <c r="L148" s="17" t="s">
        <v>32</v>
      </c>
      <c r="M148" s="18">
        <v>87.59</v>
      </c>
      <c r="N148" s="18">
        <v>0</v>
      </c>
      <c r="O148" s="18">
        <v>98.560472319999988</v>
      </c>
      <c r="P148" s="18">
        <v>0</v>
      </c>
      <c r="Q148" s="19">
        <f t="shared" si="7"/>
        <v>5080.22</v>
      </c>
      <c r="R148" s="19">
        <f t="shared" si="8"/>
        <v>5716.5073945599997</v>
      </c>
      <c r="S148" s="20">
        <f t="shared" si="6"/>
        <v>0.1252479999999998</v>
      </c>
      <c r="T148" s="21"/>
    </row>
    <row r="149" spans="1:20">
      <c r="A149" s="12" t="s">
        <v>373</v>
      </c>
      <c r="B149" s="13" t="s">
        <v>374</v>
      </c>
      <c r="C149" s="14" t="s">
        <v>72</v>
      </c>
      <c r="D149" s="15">
        <v>41</v>
      </c>
      <c r="E149" s="14" t="s">
        <v>72</v>
      </c>
      <c r="F149" s="15">
        <v>0</v>
      </c>
      <c r="G149" s="14">
        <v>1</v>
      </c>
      <c r="H149" s="16">
        <v>6936.44</v>
      </c>
      <c r="I149" s="15" t="s">
        <v>58</v>
      </c>
      <c r="J149" s="15" t="s">
        <v>50</v>
      </c>
      <c r="K149" s="17" t="s">
        <v>26</v>
      </c>
      <c r="L149" s="17" t="s">
        <v>32</v>
      </c>
      <c r="M149" s="18">
        <v>175.98</v>
      </c>
      <c r="N149" s="18">
        <v>0</v>
      </c>
      <c r="O149" s="18">
        <v>176.14271517587937</v>
      </c>
      <c r="P149" s="18">
        <v>0</v>
      </c>
      <c r="Q149" s="19">
        <f t="shared" si="7"/>
        <v>7215.1799999999994</v>
      </c>
      <c r="R149" s="19">
        <f t="shared" si="8"/>
        <v>7221.8513222110541</v>
      </c>
      <c r="S149" s="20">
        <f t="shared" si="6"/>
        <v>9.2462311557772736E-4</v>
      </c>
      <c r="T149" s="21"/>
    </row>
    <row r="150" spans="1:20">
      <c r="A150" s="12" t="s">
        <v>375</v>
      </c>
      <c r="B150" s="13" t="s">
        <v>81</v>
      </c>
      <c r="C150" s="14" t="s">
        <v>22</v>
      </c>
      <c r="D150" s="15">
        <v>12</v>
      </c>
      <c r="E150" s="14" t="s">
        <v>23</v>
      </c>
      <c r="F150" s="15">
        <v>2</v>
      </c>
      <c r="G150" s="14">
        <v>4</v>
      </c>
      <c r="H150" s="16">
        <v>6127.04</v>
      </c>
      <c r="I150" s="15" t="s">
        <v>24</v>
      </c>
      <c r="J150" s="15" t="s">
        <v>25</v>
      </c>
      <c r="K150" s="17" t="s">
        <v>26</v>
      </c>
      <c r="L150" s="17" t="s">
        <v>32</v>
      </c>
      <c r="M150" s="18">
        <v>327.91</v>
      </c>
      <c r="N150" s="18">
        <v>1138.6099999999999</v>
      </c>
      <c r="O150" s="18">
        <v>345.28515296625216</v>
      </c>
      <c r="P150" s="18">
        <v>1198.9421732149199</v>
      </c>
      <c r="Q150" s="19">
        <f t="shared" si="7"/>
        <v>6212.1399999999994</v>
      </c>
      <c r="R150" s="19">
        <f t="shared" si="8"/>
        <v>6541.3061820248658</v>
      </c>
      <c r="S150" s="20">
        <f t="shared" si="6"/>
        <v>5.2987566607459957E-2</v>
      </c>
      <c r="T150" s="21"/>
    </row>
    <row r="151" spans="1:20">
      <c r="A151" s="12" t="s">
        <v>376</v>
      </c>
      <c r="B151" s="13" t="s">
        <v>377</v>
      </c>
      <c r="C151" s="14" t="s">
        <v>72</v>
      </c>
      <c r="D151" s="15">
        <v>15</v>
      </c>
      <c r="E151" s="14" t="s">
        <v>72</v>
      </c>
      <c r="F151" s="15">
        <v>0</v>
      </c>
      <c r="G151" s="14">
        <v>1</v>
      </c>
      <c r="H151" s="16">
        <v>6689.44</v>
      </c>
      <c r="I151" s="15" t="s">
        <v>217</v>
      </c>
      <c r="J151" s="15" t="s">
        <v>50</v>
      </c>
      <c r="K151" s="17" t="s">
        <v>26</v>
      </c>
      <c r="L151" s="17" t="s">
        <v>32</v>
      </c>
      <c r="M151" s="18">
        <v>482.53</v>
      </c>
      <c r="N151" s="18">
        <v>0</v>
      </c>
      <c r="O151" s="18">
        <v>495.56</v>
      </c>
      <c r="P151" s="18">
        <v>0</v>
      </c>
      <c r="Q151" s="19">
        <f t="shared" si="7"/>
        <v>7237.95</v>
      </c>
      <c r="R151" s="19">
        <f t="shared" si="8"/>
        <v>7433.4</v>
      </c>
      <c r="S151" s="20">
        <f t="shared" si="6"/>
        <v>2.7003502372909383E-2</v>
      </c>
      <c r="T151" s="21"/>
    </row>
    <row r="152" spans="1:20">
      <c r="A152" s="12" t="s">
        <v>378</v>
      </c>
      <c r="B152" s="13" t="s">
        <v>379</v>
      </c>
      <c r="C152" s="14" t="s">
        <v>22</v>
      </c>
      <c r="D152" s="15">
        <v>205</v>
      </c>
      <c r="E152" s="14" t="s">
        <v>22</v>
      </c>
      <c r="F152" s="15">
        <v>0</v>
      </c>
      <c r="G152" s="14">
        <v>1</v>
      </c>
      <c r="H152" s="16">
        <v>6618.27</v>
      </c>
      <c r="I152" s="15" t="s">
        <v>125</v>
      </c>
      <c r="J152" s="15" t="s">
        <v>25</v>
      </c>
      <c r="K152" s="17" t="s">
        <v>26</v>
      </c>
      <c r="L152" s="17" t="s">
        <v>32</v>
      </c>
      <c r="M152" s="18">
        <v>32.57</v>
      </c>
      <c r="N152" s="18">
        <v>0</v>
      </c>
      <c r="O152" s="18">
        <v>35.01</v>
      </c>
      <c r="P152" s="18">
        <v>0</v>
      </c>
      <c r="Q152" s="19">
        <f t="shared" si="7"/>
        <v>6676.85</v>
      </c>
      <c r="R152" s="19">
        <f t="shared" si="8"/>
        <v>7177.0499999999993</v>
      </c>
      <c r="S152" s="20">
        <f t="shared" si="6"/>
        <v>7.4915566472213424E-2</v>
      </c>
      <c r="T152" s="21"/>
    </row>
    <row r="153" spans="1:20">
      <c r="A153" s="12" t="s">
        <v>380</v>
      </c>
      <c r="B153" s="13" t="s">
        <v>381</v>
      </c>
      <c r="C153" s="14" t="s">
        <v>23</v>
      </c>
      <c r="D153" s="15">
        <v>111</v>
      </c>
      <c r="E153" s="14" t="s">
        <v>23</v>
      </c>
      <c r="F153" s="15">
        <v>0</v>
      </c>
      <c r="G153" s="14">
        <v>1</v>
      </c>
      <c r="H153" s="16">
        <v>6368.07</v>
      </c>
      <c r="I153" s="15" t="s">
        <v>76</v>
      </c>
      <c r="J153" s="15" t="s">
        <v>77</v>
      </c>
      <c r="K153" s="17" t="s">
        <v>26</v>
      </c>
      <c r="L153" s="17" t="s">
        <v>32</v>
      </c>
      <c r="M153" s="18">
        <v>57.37</v>
      </c>
      <c r="N153" s="18">
        <v>0</v>
      </c>
      <c r="O153" s="18">
        <v>65.98</v>
      </c>
      <c r="P153" s="18">
        <v>0</v>
      </c>
      <c r="Q153" s="19">
        <f t="shared" si="7"/>
        <v>6368.07</v>
      </c>
      <c r="R153" s="19">
        <f t="shared" si="8"/>
        <v>7323.7800000000007</v>
      </c>
      <c r="S153" s="20">
        <f t="shared" si="6"/>
        <v>0.15007843820812283</v>
      </c>
      <c r="T153" s="21"/>
    </row>
    <row r="154" spans="1:20" ht="12" thickBot="1">
      <c r="A154" s="24" t="s">
        <v>382</v>
      </c>
      <c r="B154" s="23" t="s">
        <v>383</v>
      </c>
      <c r="C154" s="14" t="s">
        <v>23</v>
      </c>
      <c r="D154" s="15">
        <v>14</v>
      </c>
      <c r="E154" s="14" t="s">
        <v>23</v>
      </c>
      <c r="F154" s="15">
        <v>0</v>
      </c>
      <c r="G154" s="14">
        <v>1</v>
      </c>
      <c r="H154" s="16">
        <v>5789.84</v>
      </c>
      <c r="I154" s="15" t="s">
        <v>155</v>
      </c>
      <c r="J154" s="15" t="s">
        <v>156</v>
      </c>
      <c r="K154" s="17" t="s">
        <v>26</v>
      </c>
      <c r="L154" s="17" t="s">
        <v>32</v>
      </c>
      <c r="M154" s="18">
        <v>413.56</v>
      </c>
      <c r="N154" s="18">
        <v>0</v>
      </c>
      <c r="O154" s="18">
        <v>475.59</v>
      </c>
      <c r="P154" s="18">
        <v>0</v>
      </c>
      <c r="Q154" s="19">
        <f t="shared" si="7"/>
        <v>5789.84</v>
      </c>
      <c r="R154" s="19">
        <f t="shared" si="8"/>
        <v>6658.2599999999993</v>
      </c>
      <c r="S154" s="20">
        <f t="shared" si="6"/>
        <v>0.14999032788470834</v>
      </c>
      <c r="T154" s="21" t="s">
        <v>97</v>
      </c>
    </row>
    <row r="155" spans="1:20">
      <c r="A155" s="25" t="s">
        <v>384</v>
      </c>
      <c r="B155" s="23" t="s">
        <v>385</v>
      </c>
      <c r="C155" s="14" t="s">
        <v>72</v>
      </c>
      <c r="D155" s="15">
        <v>33</v>
      </c>
      <c r="E155" s="14" t="s">
        <v>23</v>
      </c>
      <c r="F155" s="15">
        <v>9</v>
      </c>
      <c r="G155" s="14">
        <v>4</v>
      </c>
      <c r="H155" s="16">
        <v>6676.21</v>
      </c>
      <c r="I155" s="15" t="s">
        <v>226</v>
      </c>
      <c r="J155" s="15" t="s">
        <v>85</v>
      </c>
      <c r="K155" s="17" t="s">
        <v>26</v>
      </c>
      <c r="L155" s="17" t="s">
        <v>32</v>
      </c>
      <c r="M155" s="18">
        <v>97.47</v>
      </c>
      <c r="N155" s="18">
        <v>389.92</v>
      </c>
      <c r="O155" s="18">
        <v>117.45</v>
      </c>
      <c r="P155" s="18">
        <v>450.9774996246648</v>
      </c>
      <c r="Q155" s="19">
        <f t="shared" si="7"/>
        <v>6725.79</v>
      </c>
      <c r="R155" s="19">
        <f t="shared" si="8"/>
        <v>7934.647496621983</v>
      </c>
      <c r="S155" s="20">
        <f t="shared" si="6"/>
        <v>0.17973464776955317</v>
      </c>
      <c r="T155" s="21" t="s">
        <v>97</v>
      </c>
    </row>
    <row r="156" spans="1:20">
      <c r="A156" s="12" t="s">
        <v>386</v>
      </c>
      <c r="B156" s="13" t="s">
        <v>387</v>
      </c>
      <c r="C156" s="14" t="s">
        <v>72</v>
      </c>
      <c r="D156" s="15">
        <v>18</v>
      </c>
      <c r="E156" s="14" t="s">
        <v>72</v>
      </c>
      <c r="F156" s="15">
        <v>0</v>
      </c>
      <c r="G156" s="14">
        <v>1</v>
      </c>
      <c r="H156" s="16">
        <v>6321.44</v>
      </c>
      <c r="I156" s="15" t="s">
        <v>285</v>
      </c>
      <c r="J156" s="15" t="s">
        <v>50</v>
      </c>
      <c r="K156" s="17" t="s">
        <v>26</v>
      </c>
      <c r="L156" s="17" t="s">
        <v>32</v>
      </c>
      <c r="M156" s="18">
        <v>360.14</v>
      </c>
      <c r="N156" s="18">
        <v>0</v>
      </c>
      <c r="O156" s="18">
        <v>370.94</v>
      </c>
      <c r="P156" s="18">
        <v>0</v>
      </c>
      <c r="Q156" s="19">
        <f t="shared" si="7"/>
        <v>6482.5199999999995</v>
      </c>
      <c r="R156" s="19">
        <f t="shared" si="8"/>
        <v>6676.92</v>
      </c>
      <c r="S156" s="20">
        <f t="shared" ref="S156:S194" si="9">R156/Q156-1</f>
        <v>2.9988337868606774E-2</v>
      </c>
      <c r="T156" s="21"/>
    </row>
    <row r="157" spans="1:20">
      <c r="A157" s="12" t="s">
        <v>388</v>
      </c>
      <c r="B157" s="13" t="s">
        <v>389</v>
      </c>
      <c r="C157" s="14" t="s">
        <v>22</v>
      </c>
      <c r="D157" s="15">
        <v>15</v>
      </c>
      <c r="E157" s="14" t="s">
        <v>22</v>
      </c>
      <c r="F157" s="15">
        <v>0</v>
      </c>
      <c r="G157" s="14">
        <v>1</v>
      </c>
      <c r="H157" s="16">
        <v>5632.59</v>
      </c>
      <c r="I157" s="15" t="s">
        <v>189</v>
      </c>
      <c r="J157" s="15" t="s">
        <v>50</v>
      </c>
      <c r="K157" s="17" t="s">
        <v>26</v>
      </c>
      <c r="L157" s="17" t="s">
        <v>32</v>
      </c>
      <c r="M157" s="18">
        <v>380.89</v>
      </c>
      <c r="N157" s="18">
        <v>0</v>
      </c>
      <c r="O157" s="18">
        <v>392.32</v>
      </c>
      <c r="P157" s="18">
        <v>0</v>
      </c>
      <c r="Q157" s="19">
        <f t="shared" si="7"/>
        <v>5713.3499999999995</v>
      </c>
      <c r="R157" s="19">
        <f t="shared" si="8"/>
        <v>5884.8</v>
      </c>
      <c r="S157" s="20">
        <f t="shared" si="9"/>
        <v>3.0008663918716927E-2</v>
      </c>
      <c r="T157" s="21"/>
    </row>
    <row r="158" spans="1:20">
      <c r="A158" s="12" t="s">
        <v>390</v>
      </c>
      <c r="B158" s="13" t="s">
        <v>391</v>
      </c>
      <c r="C158" s="14" t="s">
        <v>72</v>
      </c>
      <c r="D158" s="15">
        <v>18</v>
      </c>
      <c r="E158" s="14" t="s">
        <v>72</v>
      </c>
      <c r="F158" s="15">
        <v>0</v>
      </c>
      <c r="G158" s="14">
        <v>1</v>
      </c>
      <c r="H158" s="16">
        <v>5601.34</v>
      </c>
      <c r="I158" s="15" t="s">
        <v>241</v>
      </c>
      <c r="J158" s="15" t="s">
        <v>25</v>
      </c>
      <c r="K158" s="17" t="s">
        <v>26</v>
      </c>
      <c r="L158" s="17" t="s">
        <v>32</v>
      </c>
      <c r="M158" s="18">
        <v>302.88</v>
      </c>
      <c r="N158" s="18">
        <v>0</v>
      </c>
      <c r="O158" s="18">
        <v>342.11310000000003</v>
      </c>
      <c r="P158" s="18">
        <v>0</v>
      </c>
      <c r="Q158" s="19">
        <f t="shared" si="7"/>
        <v>5451.84</v>
      </c>
      <c r="R158" s="19">
        <f t="shared" si="8"/>
        <v>6158.0358000000006</v>
      </c>
      <c r="S158" s="20">
        <f t="shared" si="9"/>
        <v>0.12953347860538833</v>
      </c>
      <c r="T158" s="21"/>
    </row>
    <row r="159" spans="1:20">
      <c r="A159" s="12" t="s">
        <v>392</v>
      </c>
      <c r="B159" s="13" t="s">
        <v>393</v>
      </c>
      <c r="C159" s="14" t="s">
        <v>23</v>
      </c>
      <c r="D159" s="15">
        <v>37</v>
      </c>
      <c r="E159" s="14" t="s">
        <v>23</v>
      </c>
      <c r="F159" s="15">
        <v>0</v>
      </c>
      <c r="G159" s="14">
        <v>1</v>
      </c>
      <c r="H159" s="16">
        <v>7756.01</v>
      </c>
      <c r="I159" s="15" t="s">
        <v>29</v>
      </c>
      <c r="J159" s="15" t="s">
        <v>25</v>
      </c>
      <c r="K159" s="17" t="s">
        <v>26</v>
      </c>
      <c r="L159" s="17" t="s">
        <v>32</v>
      </c>
      <c r="M159" s="18">
        <v>212.91</v>
      </c>
      <c r="N159" s="18">
        <v>0</v>
      </c>
      <c r="O159" s="18">
        <v>229.94</v>
      </c>
      <c r="P159" s="18">
        <v>0</v>
      </c>
      <c r="Q159" s="19">
        <f t="shared" si="7"/>
        <v>7877.67</v>
      </c>
      <c r="R159" s="19">
        <f t="shared" si="8"/>
        <v>8507.7800000000007</v>
      </c>
      <c r="S159" s="20">
        <f t="shared" si="9"/>
        <v>7.998684890329244E-2</v>
      </c>
      <c r="T159" s="21"/>
    </row>
    <row r="160" spans="1:20">
      <c r="A160" s="12" t="s">
        <v>394</v>
      </c>
      <c r="B160" s="13" t="s">
        <v>395</v>
      </c>
      <c r="C160" s="14" t="s">
        <v>72</v>
      </c>
      <c r="D160" s="15">
        <v>16</v>
      </c>
      <c r="E160" s="14" t="s">
        <v>72</v>
      </c>
      <c r="F160" s="15">
        <v>0</v>
      </c>
      <c r="G160" s="14">
        <v>1</v>
      </c>
      <c r="H160" s="16">
        <v>5512.95</v>
      </c>
      <c r="I160" s="15" t="s">
        <v>125</v>
      </c>
      <c r="J160" s="15" t="s">
        <v>25</v>
      </c>
      <c r="K160" s="17" t="s">
        <v>26</v>
      </c>
      <c r="L160" s="17" t="s">
        <v>32</v>
      </c>
      <c r="M160" s="18">
        <v>420.21</v>
      </c>
      <c r="N160" s="18">
        <v>0</v>
      </c>
      <c r="O160" s="18">
        <v>441.22</v>
      </c>
      <c r="P160" s="18">
        <v>0</v>
      </c>
      <c r="Q160" s="19">
        <f t="shared" si="7"/>
        <v>6723.36</v>
      </c>
      <c r="R160" s="19">
        <f t="shared" si="8"/>
        <v>7059.52</v>
      </c>
      <c r="S160" s="20">
        <f t="shared" si="9"/>
        <v>4.9998810118750292E-2</v>
      </c>
      <c r="T160" s="21"/>
    </row>
    <row r="161" spans="1:20">
      <c r="A161" s="12" t="s">
        <v>396</v>
      </c>
      <c r="B161" s="13" t="s">
        <v>397</v>
      </c>
      <c r="C161" s="14" t="s">
        <v>23</v>
      </c>
      <c r="D161" s="15">
        <v>100</v>
      </c>
      <c r="E161" s="14" t="s">
        <v>23</v>
      </c>
      <c r="F161" s="15">
        <v>0</v>
      </c>
      <c r="G161" s="14">
        <v>1</v>
      </c>
      <c r="H161" s="16">
        <v>8477</v>
      </c>
      <c r="I161" s="15" t="s">
        <v>250</v>
      </c>
      <c r="J161" s="15" t="s">
        <v>25</v>
      </c>
      <c r="K161" s="17" t="s">
        <v>26</v>
      </c>
      <c r="L161" s="17" t="s">
        <v>32</v>
      </c>
      <c r="M161" s="18">
        <v>86.18</v>
      </c>
      <c r="N161" s="18">
        <v>0</v>
      </c>
      <c r="O161" s="18">
        <v>86.955337442622948</v>
      </c>
      <c r="P161" s="18">
        <v>0</v>
      </c>
      <c r="Q161" s="19">
        <f t="shared" si="7"/>
        <v>8618</v>
      </c>
      <c r="R161" s="19">
        <f t="shared" si="8"/>
        <v>8695.5337442622949</v>
      </c>
      <c r="S161" s="20">
        <f t="shared" si="9"/>
        <v>8.9967213114754419E-3</v>
      </c>
      <c r="T161" s="21"/>
    </row>
    <row r="162" spans="1:20">
      <c r="A162" s="12" t="s">
        <v>398</v>
      </c>
      <c r="B162" s="13" t="s">
        <v>399</v>
      </c>
      <c r="C162" s="14" t="s">
        <v>23</v>
      </c>
      <c r="D162" s="15">
        <v>38</v>
      </c>
      <c r="E162" s="14" t="s">
        <v>23</v>
      </c>
      <c r="F162" s="15">
        <v>0</v>
      </c>
      <c r="G162" s="14">
        <v>1</v>
      </c>
      <c r="H162" s="16">
        <v>5805.95</v>
      </c>
      <c r="I162" s="15" t="s">
        <v>400</v>
      </c>
      <c r="J162" s="15" t="s">
        <v>50</v>
      </c>
      <c r="K162" s="17" t="s">
        <v>26</v>
      </c>
      <c r="L162" s="17" t="s">
        <v>32</v>
      </c>
      <c r="M162" s="18">
        <v>152.94999999999999</v>
      </c>
      <c r="N162" s="18">
        <v>0</v>
      </c>
      <c r="O162" s="18">
        <v>155.98714999999996</v>
      </c>
      <c r="P162" s="18">
        <v>0</v>
      </c>
      <c r="Q162" s="19">
        <f t="shared" si="7"/>
        <v>5812.0999999999995</v>
      </c>
      <c r="R162" s="19">
        <f t="shared" si="8"/>
        <v>5927.5116999999982</v>
      </c>
      <c r="S162" s="20">
        <f t="shared" si="9"/>
        <v>1.9857142857142573E-2</v>
      </c>
      <c r="T162" s="21"/>
    </row>
    <row r="163" spans="1:20">
      <c r="A163" s="12" t="s">
        <v>401</v>
      </c>
      <c r="B163" s="13" t="s">
        <v>402</v>
      </c>
      <c r="C163" s="14" t="s">
        <v>22</v>
      </c>
      <c r="D163" s="15">
        <v>49</v>
      </c>
      <c r="E163" s="14" t="s">
        <v>23</v>
      </c>
      <c r="F163" s="15">
        <v>14</v>
      </c>
      <c r="G163" s="14">
        <v>10</v>
      </c>
      <c r="H163" s="16">
        <v>6111.78</v>
      </c>
      <c r="I163" s="15" t="s">
        <v>55</v>
      </c>
      <c r="J163" s="15" t="s">
        <v>50</v>
      </c>
      <c r="K163" s="17" t="s">
        <v>26</v>
      </c>
      <c r="L163" s="17" t="s">
        <v>32</v>
      </c>
      <c r="M163" s="18">
        <v>37.24</v>
      </c>
      <c r="N163" s="18">
        <v>308.02999999999997</v>
      </c>
      <c r="O163" s="18">
        <v>42.704938006872844</v>
      </c>
      <c r="P163" s="18">
        <v>353.23313786941571</v>
      </c>
      <c r="Q163" s="19">
        <f t="shared" si="7"/>
        <v>6137.18</v>
      </c>
      <c r="R163" s="19">
        <f t="shared" si="8"/>
        <v>7037.8058925085897</v>
      </c>
      <c r="S163" s="20">
        <f t="shared" si="9"/>
        <v>0.14674914089347046</v>
      </c>
      <c r="T163" s="21"/>
    </row>
    <row r="164" spans="1:20">
      <c r="A164" s="12" t="s">
        <v>403</v>
      </c>
      <c r="B164" s="13" t="s">
        <v>404</v>
      </c>
      <c r="C164" s="14" t="s">
        <v>72</v>
      </c>
      <c r="D164" s="15">
        <v>35</v>
      </c>
      <c r="E164" s="14" t="s">
        <v>72</v>
      </c>
      <c r="F164" s="15">
        <v>0</v>
      </c>
      <c r="G164" s="14">
        <v>1</v>
      </c>
      <c r="H164" s="16">
        <v>5195.71</v>
      </c>
      <c r="I164" s="15" t="s">
        <v>130</v>
      </c>
      <c r="J164" s="15" t="s">
        <v>85</v>
      </c>
      <c r="K164" s="17" t="s">
        <v>26</v>
      </c>
      <c r="L164" s="17" t="s">
        <v>32</v>
      </c>
      <c r="M164" s="18">
        <v>149.05000000000001</v>
      </c>
      <c r="N164" s="18">
        <v>0</v>
      </c>
      <c r="O164" s="18">
        <v>155.76</v>
      </c>
      <c r="P164" s="18">
        <v>0</v>
      </c>
      <c r="Q164" s="19">
        <f t="shared" si="7"/>
        <v>5216.75</v>
      </c>
      <c r="R164" s="19">
        <f t="shared" si="8"/>
        <v>5451.5999999999995</v>
      </c>
      <c r="S164" s="20">
        <f t="shared" si="9"/>
        <v>4.5018450184501679E-2</v>
      </c>
      <c r="T164" s="21"/>
    </row>
    <row r="165" spans="1:20">
      <c r="A165" s="12" t="s">
        <v>405</v>
      </c>
      <c r="B165" s="13" t="s">
        <v>406</v>
      </c>
      <c r="C165" s="14" t="s">
        <v>22</v>
      </c>
      <c r="D165" s="15">
        <v>18</v>
      </c>
      <c r="E165" s="14" t="s">
        <v>22</v>
      </c>
      <c r="F165" s="15">
        <v>0</v>
      </c>
      <c r="G165" s="14">
        <v>1</v>
      </c>
      <c r="H165" s="16">
        <v>5481</v>
      </c>
      <c r="I165" s="15" t="s">
        <v>130</v>
      </c>
      <c r="J165" s="15" t="s">
        <v>50</v>
      </c>
      <c r="K165" s="17" t="s">
        <v>26</v>
      </c>
      <c r="L165" s="17" t="s">
        <v>32</v>
      </c>
      <c r="M165" s="18">
        <v>315.13</v>
      </c>
      <c r="N165" s="18">
        <v>0</v>
      </c>
      <c r="O165" s="18">
        <v>329.31</v>
      </c>
      <c r="P165" s="18">
        <v>0</v>
      </c>
      <c r="Q165" s="19">
        <f t="shared" si="7"/>
        <v>5672.34</v>
      </c>
      <c r="R165" s="19">
        <f t="shared" si="8"/>
        <v>5927.58</v>
      </c>
      <c r="S165" s="20">
        <f t="shared" si="9"/>
        <v>4.4997302700472863E-2</v>
      </c>
      <c r="T165" s="21"/>
    </row>
    <row r="166" spans="1:20">
      <c r="A166" s="12" t="s">
        <v>407</v>
      </c>
      <c r="B166" s="13" t="s">
        <v>408</v>
      </c>
      <c r="C166" s="14" t="s">
        <v>22</v>
      </c>
      <c r="D166" s="15">
        <v>6</v>
      </c>
      <c r="E166" s="14" t="s">
        <v>23</v>
      </c>
      <c r="F166" s="15">
        <v>35</v>
      </c>
      <c r="G166" s="14">
        <v>5</v>
      </c>
      <c r="H166" s="16">
        <v>5074.1400000000003</v>
      </c>
      <c r="I166" s="15" t="s">
        <v>44</v>
      </c>
      <c r="J166" s="15" t="s">
        <v>25</v>
      </c>
      <c r="K166" s="17" t="s">
        <v>26</v>
      </c>
      <c r="L166" s="17" t="s">
        <v>32</v>
      </c>
      <c r="M166" s="18">
        <v>30.19</v>
      </c>
      <c r="N166" s="18">
        <v>139.80000000000001</v>
      </c>
      <c r="O166" s="18">
        <v>32.674749147102524</v>
      </c>
      <c r="P166" s="18">
        <v>151.3060593164933</v>
      </c>
      <c r="Q166" s="19">
        <f t="shared" si="7"/>
        <v>5074.1400000000003</v>
      </c>
      <c r="R166" s="19">
        <f t="shared" si="8"/>
        <v>5491.7605709598811</v>
      </c>
      <c r="S166" s="20">
        <f t="shared" si="9"/>
        <v>8.2303714710252551E-2</v>
      </c>
      <c r="T166" s="21"/>
    </row>
    <row r="167" spans="1:20">
      <c r="A167" s="12" t="s">
        <v>409</v>
      </c>
      <c r="B167" s="13" t="s">
        <v>410</v>
      </c>
      <c r="C167" s="14" t="s">
        <v>72</v>
      </c>
      <c r="D167" s="15">
        <v>13</v>
      </c>
      <c r="E167" s="14" t="s">
        <v>72</v>
      </c>
      <c r="F167" s="15">
        <v>0</v>
      </c>
      <c r="G167" s="14">
        <v>1</v>
      </c>
      <c r="H167" s="16">
        <v>4722.3500000000004</v>
      </c>
      <c r="I167" s="15" t="s">
        <v>102</v>
      </c>
      <c r="J167" s="15" t="s">
        <v>50</v>
      </c>
      <c r="K167" s="17" t="s">
        <v>26</v>
      </c>
      <c r="L167" s="17" t="s">
        <v>32</v>
      </c>
      <c r="M167" s="18">
        <v>369.41</v>
      </c>
      <c r="N167" s="18">
        <v>0</v>
      </c>
      <c r="O167" s="18">
        <v>373.76142684703433</v>
      </c>
      <c r="P167" s="18">
        <v>0</v>
      </c>
      <c r="Q167" s="19">
        <f t="shared" si="7"/>
        <v>4802.33</v>
      </c>
      <c r="R167" s="19">
        <f t="shared" si="8"/>
        <v>4858.8985490114464</v>
      </c>
      <c r="S167" s="20">
        <f t="shared" si="9"/>
        <v>1.1779396462018754E-2</v>
      </c>
      <c r="T167" s="21"/>
    </row>
    <row r="168" spans="1:20">
      <c r="A168" s="12" t="s">
        <v>411</v>
      </c>
      <c r="B168" s="13" t="s">
        <v>412</v>
      </c>
      <c r="C168" s="14" t="s">
        <v>72</v>
      </c>
      <c r="D168" s="15">
        <v>137</v>
      </c>
      <c r="E168" s="14" t="s">
        <v>72</v>
      </c>
      <c r="F168" s="15">
        <v>0</v>
      </c>
      <c r="G168" s="14">
        <v>1</v>
      </c>
      <c r="H168" s="16">
        <v>5637.83</v>
      </c>
      <c r="I168" s="15" t="s">
        <v>413</v>
      </c>
      <c r="J168" s="15" t="s">
        <v>50</v>
      </c>
      <c r="K168" s="17" t="s">
        <v>26</v>
      </c>
      <c r="L168" s="17" t="s">
        <v>32</v>
      </c>
      <c r="M168" s="18">
        <v>41.71</v>
      </c>
      <c r="N168" s="18">
        <v>0</v>
      </c>
      <c r="O168" s="18">
        <v>43.708442435522471</v>
      </c>
      <c r="P168" s="18">
        <v>0</v>
      </c>
      <c r="Q168" s="19">
        <f t="shared" si="7"/>
        <v>5714.27</v>
      </c>
      <c r="R168" s="19">
        <f t="shared" si="8"/>
        <v>5988.0566136665784</v>
      </c>
      <c r="S168" s="20">
        <f t="shared" si="9"/>
        <v>4.79127891518214E-2</v>
      </c>
      <c r="T168" s="21"/>
    </row>
    <row r="169" spans="1:20">
      <c r="A169" s="12" t="s">
        <v>414</v>
      </c>
      <c r="B169" s="13" t="s">
        <v>415</v>
      </c>
      <c r="C169" s="14" t="s">
        <v>72</v>
      </c>
      <c r="D169" s="15">
        <v>21</v>
      </c>
      <c r="E169" s="14" t="s">
        <v>72</v>
      </c>
      <c r="F169" s="15">
        <v>0</v>
      </c>
      <c r="G169" s="14">
        <v>1</v>
      </c>
      <c r="H169" s="16">
        <v>5380.63</v>
      </c>
      <c r="I169" s="15" t="s">
        <v>241</v>
      </c>
      <c r="J169" s="15" t="s">
        <v>25</v>
      </c>
      <c r="K169" s="17" t="s">
        <v>26</v>
      </c>
      <c r="L169" s="17" t="s">
        <v>32</v>
      </c>
      <c r="M169" s="18">
        <v>340.83</v>
      </c>
      <c r="N169" s="18">
        <v>0</v>
      </c>
      <c r="O169" s="18">
        <v>364.15791999999999</v>
      </c>
      <c r="P169" s="18">
        <v>0</v>
      </c>
      <c r="Q169" s="19">
        <f t="shared" si="7"/>
        <v>7157.4299999999994</v>
      </c>
      <c r="R169" s="19">
        <f t="shared" si="8"/>
        <v>7647.3163199999999</v>
      </c>
      <c r="S169" s="20">
        <f t="shared" si="9"/>
        <v>6.844444444444453E-2</v>
      </c>
      <c r="T169" s="21"/>
    </row>
    <row r="170" spans="1:20" ht="12" thickBot="1">
      <c r="A170" s="24" t="s">
        <v>416</v>
      </c>
      <c r="B170" s="23" t="s">
        <v>417</v>
      </c>
      <c r="C170" s="14" t="s">
        <v>72</v>
      </c>
      <c r="D170" s="15">
        <v>30</v>
      </c>
      <c r="E170" s="14" t="s">
        <v>72</v>
      </c>
      <c r="F170" s="15">
        <v>0</v>
      </c>
      <c r="G170" s="14">
        <v>1</v>
      </c>
      <c r="H170" s="16">
        <v>5361.6</v>
      </c>
      <c r="I170" s="15" t="s">
        <v>96</v>
      </c>
      <c r="J170" s="15" t="s">
        <v>50</v>
      </c>
      <c r="K170" s="17" t="s">
        <v>26</v>
      </c>
      <c r="L170" s="17" t="s">
        <v>32</v>
      </c>
      <c r="M170" s="18">
        <v>178.72</v>
      </c>
      <c r="N170" s="18">
        <v>0</v>
      </c>
      <c r="O170" s="18">
        <v>232.34</v>
      </c>
      <c r="P170" s="18">
        <v>0</v>
      </c>
      <c r="Q170" s="19">
        <f t="shared" si="7"/>
        <v>5361.6</v>
      </c>
      <c r="R170" s="19">
        <f t="shared" si="8"/>
        <v>6970.2</v>
      </c>
      <c r="S170" s="20">
        <f t="shared" si="9"/>
        <v>0.30002238137869286</v>
      </c>
      <c r="T170" s="21" t="s">
        <v>97</v>
      </c>
    </row>
    <row r="171" spans="1:20">
      <c r="A171" s="25" t="s">
        <v>418</v>
      </c>
      <c r="B171" s="23" t="s">
        <v>419</v>
      </c>
      <c r="C171" s="14" t="s">
        <v>72</v>
      </c>
      <c r="D171" s="15">
        <v>30</v>
      </c>
      <c r="E171" s="14" t="s">
        <v>23</v>
      </c>
      <c r="F171" s="15">
        <v>20</v>
      </c>
      <c r="G171" s="14">
        <v>4</v>
      </c>
      <c r="H171" s="16">
        <v>5660.54</v>
      </c>
      <c r="I171" s="15" t="s">
        <v>226</v>
      </c>
      <c r="J171" s="15" t="s">
        <v>85</v>
      </c>
      <c r="K171" s="17" t="s">
        <v>26</v>
      </c>
      <c r="L171" s="17" t="s">
        <v>32</v>
      </c>
      <c r="M171" s="18">
        <v>63.79</v>
      </c>
      <c r="N171" s="18">
        <v>203.81</v>
      </c>
      <c r="O171" s="18">
        <v>70.19</v>
      </c>
      <c r="P171" s="18">
        <v>220.35074004705882</v>
      </c>
      <c r="Q171" s="19">
        <f t="shared" si="7"/>
        <v>5989.9</v>
      </c>
      <c r="R171" s="19">
        <f t="shared" si="8"/>
        <v>6512.7148009411767</v>
      </c>
      <c r="S171" s="20">
        <f t="shared" si="9"/>
        <v>8.728272607909604E-2</v>
      </c>
      <c r="T171" s="21" t="s">
        <v>97</v>
      </c>
    </row>
    <row r="172" spans="1:20">
      <c r="A172" s="12" t="s">
        <v>420</v>
      </c>
      <c r="B172" s="13" t="s">
        <v>421</v>
      </c>
      <c r="C172" s="14" t="s">
        <v>22</v>
      </c>
      <c r="D172" s="15">
        <v>14</v>
      </c>
      <c r="E172" s="14" t="s">
        <v>23</v>
      </c>
      <c r="F172" s="15">
        <v>1</v>
      </c>
      <c r="G172" s="14">
        <v>4</v>
      </c>
      <c r="H172" s="16">
        <v>6558.7</v>
      </c>
      <c r="I172" s="15" t="s">
        <v>24</v>
      </c>
      <c r="J172" s="15" t="s">
        <v>25</v>
      </c>
      <c r="K172" s="17" t="s">
        <v>26</v>
      </c>
      <c r="L172" s="17" t="s">
        <v>32</v>
      </c>
      <c r="M172" s="18">
        <v>381.97</v>
      </c>
      <c r="N172" s="18">
        <v>1265.24</v>
      </c>
      <c r="O172" s="18">
        <v>402.18502769230776</v>
      </c>
      <c r="P172" s="18">
        <v>1332.2003938461537</v>
      </c>
      <c r="Q172" s="19">
        <f t="shared" si="7"/>
        <v>6612.82</v>
      </c>
      <c r="R172" s="19">
        <f t="shared" si="8"/>
        <v>6962.7907815384624</v>
      </c>
      <c r="S172" s="20">
        <f t="shared" si="9"/>
        <v>5.2923076923077073E-2</v>
      </c>
      <c r="T172" s="21"/>
    </row>
    <row r="173" spans="1:20">
      <c r="A173" s="12" t="s">
        <v>422</v>
      </c>
      <c r="B173" s="13" t="s">
        <v>423</v>
      </c>
      <c r="C173" s="14" t="s">
        <v>22</v>
      </c>
      <c r="D173" s="15">
        <v>34</v>
      </c>
      <c r="E173" s="14" t="s">
        <v>23</v>
      </c>
      <c r="F173" s="15">
        <v>0</v>
      </c>
      <c r="G173" s="14">
        <v>10</v>
      </c>
      <c r="H173" s="16">
        <v>4366.96</v>
      </c>
      <c r="I173" s="15" t="s">
        <v>55</v>
      </c>
      <c r="J173" s="15" t="s">
        <v>50</v>
      </c>
      <c r="K173" s="17" t="s">
        <v>26</v>
      </c>
      <c r="L173" s="17" t="s">
        <v>32</v>
      </c>
      <c r="M173" s="18">
        <v>132.61000000000001</v>
      </c>
      <c r="N173" s="18">
        <v>1110.8900000000001</v>
      </c>
      <c r="O173" s="18">
        <v>152.18024957525338</v>
      </c>
      <c r="P173" s="18">
        <v>1274.8323463588961</v>
      </c>
      <c r="Q173" s="19">
        <f t="shared" si="7"/>
        <v>4508.7400000000007</v>
      </c>
      <c r="R173" s="19">
        <f t="shared" si="8"/>
        <v>5174.1284855586155</v>
      </c>
      <c r="S173" s="20">
        <f t="shared" si="9"/>
        <v>0.14757747964145529</v>
      </c>
      <c r="T173" s="21"/>
    </row>
    <row r="174" spans="1:20">
      <c r="A174" s="12" t="s">
        <v>424</v>
      </c>
      <c r="B174" s="13" t="s">
        <v>425</v>
      </c>
      <c r="C174" s="14" t="s">
        <v>22</v>
      </c>
      <c r="D174" s="15">
        <v>249</v>
      </c>
      <c r="E174" s="14" t="s">
        <v>22</v>
      </c>
      <c r="F174" s="15">
        <v>0</v>
      </c>
      <c r="G174" s="14">
        <v>1</v>
      </c>
      <c r="H174" s="16">
        <v>5937.13</v>
      </c>
      <c r="I174" s="15" t="s">
        <v>125</v>
      </c>
      <c r="J174" s="15" t="s">
        <v>25</v>
      </c>
      <c r="K174" s="17" t="s">
        <v>26</v>
      </c>
      <c r="L174" s="17" t="s">
        <v>32</v>
      </c>
      <c r="M174" s="18">
        <v>24.14</v>
      </c>
      <c r="N174" s="18">
        <v>0</v>
      </c>
      <c r="O174" s="18">
        <v>25.95</v>
      </c>
      <c r="P174" s="18">
        <v>0</v>
      </c>
      <c r="Q174" s="19">
        <f t="shared" si="7"/>
        <v>6010.8600000000006</v>
      </c>
      <c r="R174" s="19">
        <f t="shared" si="8"/>
        <v>6461.55</v>
      </c>
      <c r="S174" s="20">
        <f t="shared" si="9"/>
        <v>7.4979287489643776E-2</v>
      </c>
      <c r="T174" s="21"/>
    </row>
    <row r="175" spans="1:20">
      <c r="A175" s="12" t="s">
        <v>426</v>
      </c>
      <c r="B175" s="13" t="s">
        <v>427</v>
      </c>
      <c r="C175" s="14" t="s">
        <v>22</v>
      </c>
      <c r="D175" s="15">
        <v>17</v>
      </c>
      <c r="E175" s="14" t="s">
        <v>22</v>
      </c>
      <c r="F175" s="15">
        <v>0</v>
      </c>
      <c r="G175" s="14">
        <v>1</v>
      </c>
      <c r="H175" s="16">
        <v>5887.45</v>
      </c>
      <c r="I175" s="15" t="s">
        <v>130</v>
      </c>
      <c r="J175" s="15" t="s">
        <v>50</v>
      </c>
      <c r="K175" s="17" t="s">
        <v>26</v>
      </c>
      <c r="L175" s="17" t="s">
        <v>32</v>
      </c>
      <c r="M175" s="18">
        <v>354.59</v>
      </c>
      <c r="N175" s="18">
        <v>0</v>
      </c>
      <c r="O175" s="18">
        <v>370.55</v>
      </c>
      <c r="P175" s="18">
        <v>0</v>
      </c>
      <c r="Q175" s="19">
        <f t="shared" si="7"/>
        <v>6028.03</v>
      </c>
      <c r="R175" s="19">
        <f t="shared" si="8"/>
        <v>6299.35</v>
      </c>
      <c r="S175" s="20">
        <f t="shared" si="9"/>
        <v>4.5009729546800603E-2</v>
      </c>
      <c r="T175" s="21"/>
    </row>
    <row r="176" spans="1:20">
      <c r="A176" s="12" t="s">
        <v>428</v>
      </c>
      <c r="B176" s="13" t="s">
        <v>429</v>
      </c>
      <c r="C176" s="14" t="s">
        <v>72</v>
      </c>
      <c r="D176" s="15">
        <v>11</v>
      </c>
      <c r="E176" s="14" t="s">
        <v>72</v>
      </c>
      <c r="F176" s="15">
        <v>0</v>
      </c>
      <c r="G176" s="14">
        <v>1</v>
      </c>
      <c r="H176" s="16">
        <v>5247.82</v>
      </c>
      <c r="I176" s="15" t="s">
        <v>430</v>
      </c>
      <c r="J176" s="15" t="s">
        <v>50</v>
      </c>
      <c r="K176" s="17" t="s">
        <v>26</v>
      </c>
      <c r="L176" s="17" t="s">
        <v>32</v>
      </c>
      <c r="M176" s="18">
        <v>482.06</v>
      </c>
      <c r="N176" s="18">
        <v>0</v>
      </c>
      <c r="O176" s="18">
        <v>489.4473016888889</v>
      </c>
      <c r="P176" s="18">
        <v>0</v>
      </c>
      <c r="Q176" s="19">
        <f t="shared" si="7"/>
        <v>5302.66</v>
      </c>
      <c r="R176" s="19">
        <f t="shared" si="8"/>
        <v>5383.9203185777778</v>
      </c>
      <c r="S176" s="20">
        <f t="shared" si="9"/>
        <v>1.5324444444444474E-2</v>
      </c>
      <c r="T176" s="21"/>
    </row>
    <row r="177" spans="1:20">
      <c r="A177" s="12" t="s">
        <v>431</v>
      </c>
      <c r="B177" s="13" t="s">
        <v>432</v>
      </c>
      <c r="C177" s="14" t="s">
        <v>22</v>
      </c>
      <c r="D177" s="15">
        <v>10</v>
      </c>
      <c r="E177" s="14" t="s">
        <v>22</v>
      </c>
      <c r="F177" s="15">
        <v>0</v>
      </c>
      <c r="G177" s="14">
        <v>1</v>
      </c>
      <c r="H177" s="16">
        <v>6468.42</v>
      </c>
      <c r="I177" s="15" t="s">
        <v>58</v>
      </c>
      <c r="J177" s="15" t="s">
        <v>50</v>
      </c>
      <c r="K177" s="17" t="s">
        <v>26</v>
      </c>
      <c r="L177" s="17" t="s">
        <v>32</v>
      </c>
      <c r="M177" s="18">
        <v>662.13</v>
      </c>
      <c r="N177" s="18">
        <v>0</v>
      </c>
      <c r="O177" s="18">
        <v>691.75076327516774</v>
      </c>
      <c r="P177" s="18">
        <v>0</v>
      </c>
      <c r="Q177" s="19">
        <f t="shared" si="7"/>
        <v>6621.3</v>
      </c>
      <c r="R177" s="19">
        <f t="shared" si="8"/>
        <v>6917.5076327516772</v>
      </c>
      <c r="S177" s="20">
        <f t="shared" si="9"/>
        <v>4.473557046979848E-2</v>
      </c>
      <c r="T177" s="21"/>
    </row>
    <row r="178" spans="1:20">
      <c r="A178" s="12" t="s">
        <v>433</v>
      </c>
      <c r="B178" s="13" t="s">
        <v>434</v>
      </c>
      <c r="C178" s="14" t="s">
        <v>72</v>
      </c>
      <c r="D178" s="15">
        <v>29</v>
      </c>
      <c r="E178" s="14" t="s">
        <v>72</v>
      </c>
      <c r="F178" s="15">
        <v>0</v>
      </c>
      <c r="G178" s="14">
        <v>1</v>
      </c>
      <c r="H178" s="16">
        <v>4318.18</v>
      </c>
      <c r="I178" s="15" t="s">
        <v>231</v>
      </c>
      <c r="J178" s="15" t="s">
        <v>50</v>
      </c>
      <c r="K178" s="17" t="s">
        <v>26</v>
      </c>
      <c r="L178" s="17" t="s">
        <v>32</v>
      </c>
      <c r="M178" s="18">
        <v>150.02000000000001</v>
      </c>
      <c r="N178" s="18">
        <v>0</v>
      </c>
      <c r="O178" s="18">
        <v>154.92634063800278</v>
      </c>
      <c r="P178" s="18">
        <v>0</v>
      </c>
      <c r="Q178" s="19">
        <f t="shared" si="7"/>
        <v>4350.58</v>
      </c>
      <c r="R178" s="19">
        <f t="shared" si="8"/>
        <v>4492.8638785020812</v>
      </c>
      <c r="S178" s="20">
        <f t="shared" si="9"/>
        <v>3.2704576976421817E-2</v>
      </c>
      <c r="T178" s="21"/>
    </row>
    <row r="179" spans="1:20">
      <c r="A179" s="12" t="s">
        <v>435</v>
      </c>
      <c r="B179" s="13" t="s">
        <v>436</v>
      </c>
      <c r="C179" s="14" t="s">
        <v>72</v>
      </c>
      <c r="D179" s="15">
        <v>56</v>
      </c>
      <c r="E179" s="14" t="s">
        <v>72</v>
      </c>
      <c r="F179" s="15">
        <v>0</v>
      </c>
      <c r="G179" s="14">
        <v>1</v>
      </c>
      <c r="H179" s="16">
        <v>2931.36</v>
      </c>
      <c r="I179" s="15" t="s">
        <v>192</v>
      </c>
      <c r="J179" s="15" t="s">
        <v>85</v>
      </c>
      <c r="K179" s="17" t="s">
        <v>26</v>
      </c>
      <c r="L179" s="17" t="s">
        <v>32</v>
      </c>
      <c r="M179" s="18">
        <v>52.88</v>
      </c>
      <c r="N179" s="18">
        <v>0</v>
      </c>
      <c r="O179" s="18">
        <v>57.763090285714291</v>
      </c>
      <c r="P179" s="18">
        <v>0</v>
      </c>
      <c r="Q179" s="19">
        <f t="shared" si="7"/>
        <v>2961.28</v>
      </c>
      <c r="R179" s="19">
        <f t="shared" si="8"/>
        <v>3234.7330560000005</v>
      </c>
      <c r="S179" s="20">
        <f t="shared" si="9"/>
        <v>9.2342857142857282E-2</v>
      </c>
      <c r="T179" s="21"/>
    </row>
    <row r="180" spans="1:20">
      <c r="A180" s="12" t="s">
        <v>437</v>
      </c>
      <c r="B180" s="13" t="s">
        <v>438</v>
      </c>
      <c r="C180" s="14" t="s">
        <v>72</v>
      </c>
      <c r="D180" s="15">
        <v>14</v>
      </c>
      <c r="E180" s="14" t="s">
        <v>72</v>
      </c>
      <c r="F180" s="15">
        <v>0</v>
      </c>
      <c r="G180" s="14">
        <v>1</v>
      </c>
      <c r="H180" s="16">
        <v>5178.2</v>
      </c>
      <c r="I180" s="15" t="s">
        <v>102</v>
      </c>
      <c r="J180" s="15" t="s">
        <v>50</v>
      </c>
      <c r="K180" s="17" t="s">
        <v>26</v>
      </c>
      <c r="L180" s="17" t="s">
        <v>32</v>
      </c>
      <c r="M180" s="18">
        <v>375.93</v>
      </c>
      <c r="N180" s="18">
        <v>0</v>
      </c>
      <c r="O180" s="18">
        <v>379.86422253061221</v>
      </c>
      <c r="P180" s="18">
        <v>0</v>
      </c>
      <c r="Q180" s="19">
        <f t="shared" si="7"/>
        <v>5263.02</v>
      </c>
      <c r="R180" s="19">
        <f t="shared" si="8"/>
        <v>5318.0991154285712</v>
      </c>
      <c r="S180" s="20">
        <f t="shared" si="9"/>
        <v>1.0465306122448892E-2</v>
      </c>
      <c r="T180" s="21"/>
    </row>
    <row r="181" spans="1:20">
      <c r="A181" s="12" t="s">
        <v>439</v>
      </c>
      <c r="B181" s="13" t="s">
        <v>440</v>
      </c>
      <c r="C181" s="14" t="s">
        <v>22</v>
      </c>
      <c r="D181" s="15">
        <v>25</v>
      </c>
      <c r="E181" s="14" t="s">
        <v>22</v>
      </c>
      <c r="F181" s="15">
        <v>0</v>
      </c>
      <c r="G181" s="14">
        <v>1</v>
      </c>
      <c r="H181" s="16">
        <v>4946.97</v>
      </c>
      <c r="I181" s="15" t="s">
        <v>130</v>
      </c>
      <c r="J181" s="15" t="s">
        <v>50</v>
      </c>
      <c r="K181" s="17" t="s">
        <v>26</v>
      </c>
      <c r="L181" s="17" t="s">
        <v>32</v>
      </c>
      <c r="M181" s="18">
        <v>198.89</v>
      </c>
      <c r="N181" s="18">
        <v>0</v>
      </c>
      <c r="O181" s="18">
        <v>207.84</v>
      </c>
      <c r="P181" s="18">
        <v>0</v>
      </c>
      <c r="Q181" s="19">
        <f t="shared" si="7"/>
        <v>4972.25</v>
      </c>
      <c r="R181" s="19">
        <f t="shared" si="8"/>
        <v>5196</v>
      </c>
      <c r="S181" s="20">
        <f t="shared" si="9"/>
        <v>4.4999748604756418E-2</v>
      </c>
      <c r="T181" s="21"/>
    </row>
    <row r="182" spans="1:20">
      <c r="A182" s="12" t="s">
        <v>441</v>
      </c>
      <c r="B182" s="13" t="s">
        <v>442</v>
      </c>
      <c r="C182" s="14" t="s">
        <v>23</v>
      </c>
      <c r="D182" s="15">
        <v>62</v>
      </c>
      <c r="E182" s="14" t="s">
        <v>23</v>
      </c>
      <c r="F182" s="15">
        <v>0</v>
      </c>
      <c r="G182" s="14">
        <v>1</v>
      </c>
      <c r="H182" s="16">
        <v>4990.28</v>
      </c>
      <c r="I182" s="15" t="s">
        <v>316</v>
      </c>
      <c r="J182" s="15" t="s">
        <v>38</v>
      </c>
      <c r="K182" s="17" t="s">
        <v>26</v>
      </c>
      <c r="L182" s="17" t="s">
        <v>32</v>
      </c>
      <c r="M182" s="18">
        <v>81.37</v>
      </c>
      <c r="N182" s="18">
        <v>0</v>
      </c>
      <c r="O182" s="18">
        <v>79.700053594771234</v>
      </c>
      <c r="P182" s="18">
        <v>0</v>
      </c>
      <c r="Q182" s="19">
        <f t="shared" si="7"/>
        <v>5044.9400000000005</v>
      </c>
      <c r="R182" s="19">
        <f t="shared" si="8"/>
        <v>4941.4033228758162</v>
      </c>
      <c r="S182" s="20">
        <f t="shared" si="9"/>
        <v>-2.0522875816993746E-2</v>
      </c>
      <c r="T182" s="21"/>
    </row>
    <row r="183" spans="1:20">
      <c r="A183" s="12" t="s">
        <v>443</v>
      </c>
      <c r="B183" s="13" t="s">
        <v>444</v>
      </c>
      <c r="C183" s="14" t="s">
        <v>22</v>
      </c>
      <c r="D183" s="15">
        <v>77</v>
      </c>
      <c r="E183" s="14" t="s">
        <v>23</v>
      </c>
      <c r="F183" s="15">
        <v>13</v>
      </c>
      <c r="G183" s="14">
        <v>10</v>
      </c>
      <c r="H183" s="16">
        <v>5684.4</v>
      </c>
      <c r="I183" s="15" t="s">
        <v>44</v>
      </c>
      <c r="J183" s="15" t="s">
        <v>25</v>
      </c>
      <c r="K183" s="17" t="s">
        <v>26</v>
      </c>
      <c r="L183" s="17" t="s">
        <v>32</v>
      </c>
      <c r="M183" s="18">
        <v>15.01</v>
      </c>
      <c r="N183" s="18">
        <v>150.08000000000001</v>
      </c>
      <c r="O183" s="18">
        <v>16.139473107049611</v>
      </c>
      <c r="P183" s="18">
        <v>161.37322610966061</v>
      </c>
      <c r="Q183" s="19">
        <f t="shared" si="7"/>
        <v>3106.8100000000004</v>
      </c>
      <c r="R183" s="19">
        <f t="shared" si="8"/>
        <v>3340.591368668408</v>
      </c>
      <c r="S183" s="20">
        <f t="shared" si="9"/>
        <v>7.5248041775457075E-2</v>
      </c>
      <c r="T183" s="21"/>
    </row>
    <row r="184" spans="1:20">
      <c r="A184" s="12" t="s">
        <v>445</v>
      </c>
      <c r="B184" s="13" t="s">
        <v>446</v>
      </c>
      <c r="C184" s="14" t="s">
        <v>72</v>
      </c>
      <c r="D184" s="15">
        <v>13</v>
      </c>
      <c r="E184" s="14" t="s">
        <v>72</v>
      </c>
      <c r="F184" s="15">
        <v>0</v>
      </c>
      <c r="G184" s="14">
        <v>1</v>
      </c>
      <c r="H184" s="16">
        <v>4449.2</v>
      </c>
      <c r="I184" s="15" t="s">
        <v>285</v>
      </c>
      <c r="J184" s="15" t="s">
        <v>50</v>
      </c>
      <c r="K184" s="17" t="s">
        <v>26</v>
      </c>
      <c r="L184" s="17" t="s">
        <v>32</v>
      </c>
      <c r="M184" s="18">
        <v>343.82</v>
      </c>
      <c r="N184" s="18">
        <v>0</v>
      </c>
      <c r="O184" s="18">
        <v>354.14</v>
      </c>
      <c r="P184" s="18">
        <v>0</v>
      </c>
      <c r="Q184" s="19">
        <f t="shared" si="7"/>
        <v>4469.66</v>
      </c>
      <c r="R184" s="19">
        <f t="shared" si="8"/>
        <v>4603.82</v>
      </c>
      <c r="S184" s="20">
        <f t="shared" si="9"/>
        <v>3.0015705892618261E-2</v>
      </c>
      <c r="T184" s="21"/>
    </row>
    <row r="185" spans="1:20">
      <c r="A185" s="12" t="s">
        <v>447</v>
      </c>
      <c r="B185" s="13" t="s">
        <v>448</v>
      </c>
      <c r="C185" s="14" t="s">
        <v>22</v>
      </c>
      <c r="D185" s="15">
        <v>68</v>
      </c>
      <c r="E185" s="14" t="s">
        <v>22</v>
      </c>
      <c r="F185" s="15">
        <v>0</v>
      </c>
      <c r="G185" s="14">
        <v>1</v>
      </c>
      <c r="H185" s="16">
        <v>5098.3</v>
      </c>
      <c r="I185" s="15" t="s">
        <v>96</v>
      </c>
      <c r="J185" s="15" t="s">
        <v>50</v>
      </c>
      <c r="K185" s="17" t="s">
        <v>26</v>
      </c>
      <c r="L185" s="17" t="s">
        <v>32</v>
      </c>
      <c r="M185" s="18">
        <v>75.2</v>
      </c>
      <c r="N185" s="18">
        <v>0</v>
      </c>
      <c r="O185" s="18">
        <v>75.2</v>
      </c>
      <c r="P185" s="18">
        <v>0</v>
      </c>
      <c r="Q185" s="19">
        <f t="shared" si="7"/>
        <v>5113.6000000000004</v>
      </c>
      <c r="R185" s="19">
        <f t="shared" si="8"/>
        <v>5113.6000000000004</v>
      </c>
      <c r="S185" s="20">
        <f t="shared" si="9"/>
        <v>0</v>
      </c>
      <c r="T185" s="21"/>
    </row>
    <row r="186" spans="1:20">
      <c r="A186" s="12" t="s">
        <v>449</v>
      </c>
      <c r="B186" s="13" t="s">
        <v>188</v>
      </c>
      <c r="C186" s="14" t="s">
        <v>72</v>
      </c>
      <c r="D186" s="15">
        <v>19</v>
      </c>
      <c r="E186" s="14" t="s">
        <v>72</v>
      </c>
      <c r="F186" s="15">
        <v>0</v>
      </c>
      <c r="G186" s="14">
        <v>1</v>
      </c>
      <c r="H186" s="16">
        <v>4831.51</v>
      </c>
      <c r="I186" s="15" t="s">
        <v>189</v>
      </c>
      <c r="J186" s="15" t="s">
        <v>50</v>
      </c>
      <c r="K186" s="17" t="s">
        <v>26</v>
      </c>
      <c r="L186" s="17" t="s">
        <v>32</v>
      </c>
      <c r="M186" s="18">
        <v>263.29000000000002</v>
      </c>
      <c r="N186" s="18">
        <v>0</v>
      </c>
      <c r="O186" s="18">
        <v>271.19</v>
      </c>
      <c r="P186" s="18">
        <v>0</v>
      </c>
      <c r="Q186" s="19">
        <f t="shared" si="7"/>
        <v>5002.51</v>
      </c>
      <c r="R186" s="19">
        <f t="shared" si="8"/>
        <v>5152.6099999999997</v>
      </c>
      <c r="S186" s="20">
        <f t="shared" si="9"/>
        <v>3.0004937521364239E-2</v>
      </c>
      <c r="T186" s="21"/>
    </row>
    <row r="187" spans="1:20">
      <c r="A187" s="12" t="s">
        <v>450</v>
      </c>
      <c r="B187" s="13" t="s">
        <v>451</v>
      </c>
      <c r="C187" s="14" t="s">
        <v>23</v>
      </c>
      <c r="D187" s="15">
        <v>73</v>
      </c>
      <c r="E187" s="14" t="s">
        <v>23</v>
      </c>
      <c r="F187" s="15">
        <v>0</v>
      </c>
      <c r="G187" s="14">
        <v>1</v>
      </c>
      <c r="H187" s="16">
        <v>5943.34</v>
      </c>
      <c r="I187" s="15" t="s">
        <v>66</v>
      </c>
      <c r="J187" s="15" t="s">
        <v>25</v>
      </c>
      <c r="K187" s="17" t="s">
        <v>26</v>
      </c>
      <c r="L187" s="17" t="s">
        <v>32</v>
      </c>
      <c r="M187" s="18">
        <v>81.89</v>
      </c>
      <c r="N187" s="18">
        <v>0</v>
      </c>
      <c r="O187" s="18">
        <v>92.132945408805043</v>
      </c>
      <c r="P187" s="18">
        <v>0</v>
      </c>
      <c r="Q187" s="19">
        <f t="shared" si="7"/>
        <v>5977.97</v>
      </c>
      <c r="R187" s="19">
        <f t="shared" si="8"/>
        <v>6725.7050148427679</v>
      </c>
      <c r="S187" s="20">
        <f t="shared" si="9"/>
        <v>0.12508176100628932</v>
      </c>
      <c r="T187" s="21"/>
    </row>
    <row r="188" spans="1:20">
      <c r="A188" s="12" t="s">
        <v>452</v>
      </c>
      <c r="B188" s="13" t="s">
        <v>453</v>
      </c>
      <c r="C188" s="14" t="s">
        <v>23</v>
      </c>
      <c r="D188" s="15">
        <v>51</v>
      </c>
      <c r="E188" s="14" t="s">
        <v>23</v>
      </c>
      <c r="F188" s="15">
        <v>0</v>
      </c>
      <c r="G188" s="14">
        <v>1</v>
      </c>
      <c r="H188" s="16">
        <v>5245.56</v>
      </c>
      <c r="I188" s="15" t="s">
        <v>316</v>
      </c>
      <c r="J188" s="15" t="s">
        <v>38</v>
      </c>
      <c r="K188" s="17" t="s">
        <v>26</v>
      </c>
      <c r="L188" s="17" t="s">
        <v>32</v>
      </c>
      <c r="M188" s="18">
        <v>106.03</v>
      </c>
      <c r="N188" s="18">
        <v>0</v>
      </c>
      <c r="O188" s="18">
        <v>104.10079904363417</v>
      </c>
      <c r="P188" s="18">
        <v>0</v>
      </c>
      <c r="Q188" s="19">
        <f t="shared" si="7"/>
        <v>5407.53</v>
      </c>
      <c r="R188" s="19">
        <f t="shared" si="8"/>
        <v>5309.1407512253427</v>
      </c>
      <c r="S188" s="20">
        <f t="shared" si="9"/>
        <v>-1.8194859533771757E-2</v>
      </c>
      <c r="T188" s="21"/>
    </row>
    <row r="189" spans="1:20">
      <c r="A189" s="12" t="s">
        <v>454</v>
      </c>
      <c r="B189" s="13" t="s">
        <v>455</v>
      </c>
      <c r="C189" s="14" t="s">
        <v>72</v>
      </c>
      <c r="D189" s="15">
        <v>9</v>
      </c>
      <c r="E189" s="14" t="s">
        <v>72</v>
      </c>
      <c r="F189" s="15">
        <v>0</v>
      </c>
      <c r="G189" s="14">
        <v>1</v>
      </c>
      <c r="H189" s="16">
        <v>4964.49</v>
      </c>
      <c r="I189" s="15" t="s">
        <v>84</v>
      </c>
      <c r="J189" s="15" t="s">
        <v>50</v>
      </c>
      <c r="K189" s="17" t="s">
        <v>26</v>
      </c>
      <c r="L189" s="17" t="s">
        <v>32</v>
      </c>
      <c r="M189" s="18">
        <v>551.61</v>
      </c>
      <c r="N189" s="18">
        <v>0</v>
      </c>
      <c r="O189" s="18">
        <v>551.61</v>
      </c>
      <c r="P189" s="18">
        <v>0</v>
      </c>
      <c r="Q189" s="19">
        <f t="shared" si="7"/>
        <v>4964.49</v>
      </c>
      <c r="R189" s="19">
        <f t="shared" si="8"/>
        <v>4964.49</v>
      </c>
      <c r="S189" s="20">
        <f t="shared" si="9"/>
        <v>0</v>
      </c>
      <c r="T189" s="21"/>
    </row>
    <row r="190" spans="1:20">
      <c r="A190" s="12" t="s">
        <v>456</v>
      </c>
      <c r="B190" s="13" t="s">
        <v>457</v>
      </c>
      <c r="C190" s="14" t="s">
        <v>22</v>
      </c>
      <c r="D190" s="15">
        <v>36</v>
      </c>
      <c r="E190" s="14" t="s">
        <v>23</v>
      </c>
      <c r="F190" s="15">
        <v>2</v>
      </c>
      <c r="G190" s="14">
        <v>5</v>
      </c>
      <c r="H190" s="16">
        <v>4472.32</v>
      </c>
      <c r="I190" s="15" t="s">
        <v>44</v>
      </c>
      <c r="J190" s="15" t="s">
        <v>25</v>
      </c>
      <c r="K190" s="17" t="s">
        <v>26</v>
      </c>
      <c r="L190" s="17" t="s">
        <v>32</v>
      </c>
      <c r="M190" s="18">
        <v>97.91</v>
      </c>
      <c r="N190" s="18">
        <v>489.61</v>
      </c>
      <c r="O190" s="18">
        <v>106.04551690821255</v>
      </c>
      <c r="P190" s="18">
        <v>530.2275845410627</v>
      </c>
      <c r="Q190" s="19">
        <f t="shared" si="7"/>
        <v>4503.9799999999996</v>
      </c>
      <c r="R190" s="19">
        <f t="shared" si="8"/>
        <v>4878.0937777777772</v>
      </c>
      <c r="S190" s="20">
        <f t="shared" si="9"/>
        <v>8.3062930514295807E-2</v>
      </c>
      <c r="T190" s="21"/>
    </row>
    <row r="191" spans="1:20">
      <c r="A191" s="12" t="s">
        <v>458</v>
      </c>
      <c r="B191" s="13" t="s">
        <v>459</v>
      </c>
      <c r="C191" s="14" t="s">
        <v>72</v>
      </c>
      <c r="D191" s="15">
        <v>58</v>
      </c>
      <c r="E191" s="14" t="s">
        <v>72</v>
      </c>
      <c r="F191" s="15">
        <v>0</v>
      </c>
      <c r="G191" s="14">
        <v>1</v>
      </c>
      <c r="H191" s="16">
        <v>5206.82</v>
      </c>
      <c r="I191" s="15" t="s">
        <v>288</v>
      </c>
      <c r="J191" s="15" t="s">
        <v>38</v>
      </c>
      <c r="K191" s="17" t="s">
        <v>26</v>
      </c>
      <c r="L191" s="17" t="s">
        <v>32</v>
      </c>
      <c r="M191" s="18">
        <v>90.08</v>
      </c>
      <c r="N191" s="18">
        <v>0</v>
      </c>
      <c r="O191" s="18">
        <v>96.988751293039741</v>
      </c>
      <c r="P191" s="18">
        <v>0</v>
      </c>
      <c r="Q191" s="19">
        <f t="shared" si="7"/>
        <v>5224.6400000000003</v>
      </c>
      <c r="R191" s="19">
        <f t="shared" si="8"/>
        <v>5625.3475749963054</v>
      </c>
      <c r="S191" s="20">
        <f t="shared" si="9"/>
        <v>7.6695729274419921E-2</v>
      </c>
      <c r="T191" s="21"/>
    </row>
    <row r="192" spans="1:20">
      <c r="A192" s="12" t="s">
        <v>460</v>
      </c>
      <c r="B192" s="13" t="s">
        <v>461</v>
      </c>
      <c r="C192" s="14" t="s">
        <v>72</v>
      </c>
      <c r="D192" s="15">
        <v>16</v>
      </c>
      <c r="E192" s="14" t="s">
        <v>72</v>
      </c>
      <c r="F192" s="15">
        <v>0</v>
      </c>
      <c r="G192" s="14">
        <v>1</v>
      </c>
      <c r="H192" s="16">
        <v>5257.4</v>
      </c>
      <c r="I192" s="15" t="s">
        <v>130</v>
      </c>
      <c r="J192" s="15" t="s">
        <v>50</v>
      </c>
      <c r="K192" s="17" t="s">
        <v>26</v>
      </c>
      <c r="L192" s="17" t="s">
        <v>32</v>
      </c>
      <c r="M192" s="18">
        <v>332.48</v>
      </c>
      <c r="N192" s="18">
        <v>0</v>
      </c>
      <c r="O192" s="18">
        <v>347.44</v>
      </c>
      <c r="P192" s="18">
        <v>0</v>
      </c>
      <c r="Q192" s="19">
        <f t="shared" si="7"/>
        <v>5319.68</v>
      </c>
      <c r="R192" s="19">
        <f t="shared" si="8"/>
        <v>5559.04</v>
      </c>
      <c r="S192" s="20">
        <f t="shared" si="9"/>
        <v>4.4995187680461957E-2</v>
      </c>
      <c r="T192" s="21"/>
    </row>
    <row r="193" spans="1:20" hidden="1">
      <c r="A193" s="12" t="s">
        <v>462</v>
      </c>
      <c r="B193" s="13" t="s">
        <v>463</v>
      </c>
      <c r="C193" s="14" t="s">
        <v>72</v>
      </c>
      <c r="D193" s="15">
        <v>9</v>
      </c>
      <c r="E193" s="14" t="s">
        <v>72</v>
      </c>
      <c r="F193" s="15">
        <v>0</v>
      </c>
      <c r="G193" s="14">
        <v>1</v>
      </c>
      <c r="H193" s="16">
        <v>4015.89</v>
      </c>
      <c r="I193" s="15" t="s">
        <v>217</v>
      </c>
      <c r="J193" s="15" t="s">
        <v>50</v>
      </c>
      <c r="K193" s="17" t="s">
        <v>26</v>
      </c>
      <c r="L193" s="17" t="s">
        <v>26</v>
      </c>
      <c r="M193" s="18">
        <v>495</v>
      </c>
      <c r="N193" s="18">
        <v>0</v>
      </c>
      <c r="O193" s="18">
        <v>508.37</v>
      </c>
      <c r="P193" s="18">
        <v>0</v>
      </c>
      <c r="Q193" s="19">
        <f t="shared" si="7"/>
        <v>4455</v>
      </c>
      <c r="R193" s="19">
        <f t="shared" si="8"/>
        <v>4575.33</v>
      </c>
      <c r="S193" s="20">
        <f t="shared" si="9"/>
        <v>2.7010101010100929E-2</v>
      </c>
      <c r="T193" s="21"/>
    </row>
    <row r="194" spans="1:20">
      <c r="A194" s="12" t="s">
        <v>464</v>
      </c>
      <c r="B194" s="13" t="s">
        <v>465</v>
      </c>
      <c r="C194" s="14" t="s">
        <v>22</v>
      </c>
      <c r="D194" s="15">
        <v>17</v>
      </c>
      <c r="E194" s="14" t="s">
        <v>23</v>
      </c>
      <c r="F194" s="15">
        <v>4</v>
      </c>
      <c r="G194" s="14">
        <v>4</v>
      </c>
      <c r="H194" s="16">
        <v>5074.08</v>
      </c>
      <c r="I194" s="15" t="s">
        <v>55</v>
      </c>
      <c r="J194" s="15" t="s">
        <v>50</v>
      </c>
      <c r="K194" s="17" t="s">
        <v>26</v>
      </c>
      <c r="L194" s="17" t="s">
        <v>32</v>
      </c>
      <c r="M194" s="18">
        <v>170.81</v>
      </c>
      <c r="N194" s="18">
        <v>571.45000000000005</v>
      </c>
      <c r="O194" s="18">
        <v>175.90324363636361</v>
      </c>
      <c r="P194" s="18">
        <v>588.4896</v>
      </c>
      <c r="Q194" s="19">
        <f t="shared" si="7"/>
        <v>5189.57</v>
      </c>
      <c r="R194" s="19">
        <f t="shared" si="8"/>
        <v>5344.313541818181</v>
      </c>
      <c r="S194" s="20">
        <f t="shared" si="9"/>
        <v>2.9818181818181744E-2</v>
      </c>
      <c r="T194" s="21"/>
    </row>
    <row r="195" spans="1:20" hidden="1">
      <c r="A195" s="12" t="s">
        <v>466</v>
      </c>
      <c r="B195" s="13" t="s">
        <v>467</v>
      </c>
      <c r="C195" s="14" t="s">
        <v>23</v>
      </c>
      <c r="D195" s="15">
        <v>39</v>
      </c>
      <c r="E195" s="14" t="s">
        <v>23</v>
      </c>
      <c r="F195" s="15">
        <v>0</v>
      </c>
      <c r="G195" s="14">
        <v>1</v>
      </c>
      <c r="H195" s="16">
        <v>4999.9799999999996</v>
      </c>
      <c r="I195" s="15" t="s">
        <v>93</v>
      </c>
      <c r="J195" s="15" t="s">
        <v>25</v>
      </c>
      <c r="K195" s="17" t="s">
        <v>26</v>
      </c>
      <c r="L195" s="17" t="s">
        <v>26</v>
      </c>
      <c r="M195" s="18">
        <v>195.73</v>
      </c>
      <c r="N195" s="18">
        <v>0</v>
      </c>
      <c r="O195" s="18">
        <v>211.66368</v>
      </c>
      <c r="P195" s="18">
        <v>0</v>
      </c>
      <c r="Q195" s="19">
        <f t="shared" si="7"/>
        <v>7633.4699999999993</v>
      </c>
      <c r="R195" s="19">
        <f t="shared" si="8"/>
        <v>8254.8835199999994</v>
      </c>
      <c r="S195" s="20">
        <v>0</v>
      </c>
      <c r="T195" s="21"/>
    </row>
    <row r="196" spans="1:20">
      <c r="A196" s="12" t="s">
        <v>468</v>
      </c>
      <c r="B196" s="13" t="s">
        <v>469</v>
      </c>
      <c r="C196" s="14" t="s">
        <v>23</v>
      </c>
      <c r="D196" s="15">
        <v>93</v>
      </c>
      <c r="E196" s="14" t="s">
        <v>23</v>
      </c>
      <c r="F196" s="15">
        <v>0</v>
      </c>
      <c r="G196" s="14">
        <v>1</v>
      </c>
      <c r="H196" s="16">
        <v>4560.63</v>
      </c>
      <c r="I196" s="15" t="s">
        <v>175</v>
      </c>
      <c r="J196" s="15" t="s">
        <v>25</v>
      </c>
      <c r="K196" s="17" t="s">
        <v>26</v>
      </c>
      <c r="L196" s="17" t="s">
        <v>32</v>
      </c>
      <c r="M196" s="18">
        <v>49.21</v>
      </c>
      <c r="N196" s="18">
        <v>0</v>
      </c>
      <c r="O196" s="18">
        <v>48.795533696</v>
      </c>
      <c r="P196" s="18">
        <v>0</v>
      </c>
      <c r="Q196" s="19">
        <f t="shared" ref="Q196:Q259" si="10">(D196*M196)+(F196*N196)</f>
        <v>4576.53</v>
      </c>
      <c r="R196" s="19">
        <f t="shared" ref="R196:R259" si="11">(D196*O196)+(F196*P196)</f>
        <v>4537.9846337279996</v>
      </c>
      <c r="S196" s="20">
        <f t="shared" ref="S196:S259" si="12">R196/Q196-1</f>
        <v>-8.4224000000000521E-3</v>
      </c>
      <c r="T196" s="21"/>
    </row>
    <row r="197" spans="1:20">
      <c r="A197" s="12" t="s">
        <v>470</v>
      </c>
      <c r="B197" s="13" t="s">
        <v>471</v>
      </c>
      <c r="C197" s="14" t="s">
        <v>72</v>
      </c>
      <c r="D197" s="15">
        <v>15</v>
      </c>
      <c r="E197" s="14" t="s">
        <v>72</v>
      </c>
      <c r="F197" s="15">
        <v>0</v>
      </c>
      <c r="G197" s="14">
        <v>1</v>
      </c>
      <c r="H197" s="16">
        <v>4844.3500000000004</v>
      </c>
      <c r="I197" s="15" t="s">
        <v>472</v>
      </c>
      <c r="J197" s="15" t="s">
        <v>25</v>
      </c>
      <c r="K197" s="17" t="s">
        <v>26</v>
      </c>
      <c r="L197" s="17" t="s">
        <v>32</v>
      </c>
      <c r="M197" s="18">
        <v>452.9</v>
      </c>
      <c r="N197" s="18">
        <v>0</v>
      </c>
      <c r="O197" s="18">
        <v>481.39279999999991</v>
      </c>
      <c r="P197" s="18">
        <v>0</v>
      </c>
      <c r="Q197" s="19">
        <f t="shared" si="10"/>
        <v>6793.5</v>
      </c>
      <c r="R197" s="19">
        <f t="shared" si="11"/>
        <v>7220.8919999999989</v>
      </c>
      <c r="S197" s="20">
        <f t="shared" si="12"/>
        <v>6.2911901081916355E-2</v>
      </c>
      <c r="T197" s="21"/>
    </row>
    <row r="198" spans="1:20">
      <c r="A198" s="12" t="s">
        <v>473</v>
      </c>
      <c r="B198" s="13" t="s">
        <v>474</v>
      </c>
      <c r="C198" s="14" t="s">
        <v>23</v>
      </c>
      <c r="D198" s="15">
        <v>31</v>
      </c>
      <c r="E198" s="14" t="s">
        <v>23</v>
      </c>
      <c r="F198" s="15">
        <v>0</v>
      </c>
      <c r="G198" s="14">
        <v>1</v>
      </c>
      <c r="H198" s="16">
        <v>3248.28</v>
      </c>
      <c r="I198" s="15" t="s">
        <v>175</v>
      </c>
      <c r="J198" s="15" t="s">
        <v>25</v>
      </c>
      <c r="K198" s="17" t="s">
        <v>26</v>
      </c>
      <c r="L198" s="17" t="s">
        <v>32</v>
      </c>
      <c r="M198" s="18">
        <v>106.08</v>
      </c>
      <c r="N198" s="18">
        <v>0</v>
      </c>
      <c r="O198" s="18">
        <v>114.15905279999998</v>
      </c>
      <c r="P198" s="18">
        <v>0</v>
      </c>
      <c r="Q198" s="19">
        <f t="shared" si="10"/>
        <v>3288.48</v>
      </c>
      <c r="R198" s="19">
        <f t="shared" si="11"/>
        <v>3538.9306367999993</v>
      </c>
      <c r="S198" s="20">
        <f t="shared" si="12"/>
        <v>7.6159999999999783E-2</v>
      </c>
      <c r="T198" s="21"/>
    </row>
    <row r="199" spans="1:20">
      <c r="A199" s="22" t="s">
        <v>475</v>
      </c>
      <c r="B199" s="23" t="s">
        <v>476</v>
      </c>
      <c r="C199" s="14" t="s">
        <v>72</v>
      </c>
      <c r="D199" s="15">
        <v>26</v>
      </c>
      <c r="E199" s="14" t="s">
        <v>23</v>
      </c>
      <c r="F199" s="15">
        <v>1</v>
      </c>
      <c r="G199" s="14">
        <v>6</v>
      </c>
      <c r="H199" s="16">
        <v>4956.3100000000004</v>
      </c>
      <c r="I199" s="15" t="s">
        <v>226</v>
      </c>
      <c r="J199" s="15" t="s">
        <v>50</v>
      </c>
      <c r="K199" s="17" t="s">
        <v>26</v>
      </c>
      <c r="L199" s="17" t="s">
        <v>32</v>
      </c>
      <c r="M199" s="18">
        <v>195.18</v>
      </c>
      <c r="N199" s="18">
        <v>941.32</v>
      </c>
      <c r="O199" s="18">
        <v>219.58</v>
      </c>
      <c r="P199" s="18">
        <v>1018.1317119999999</v>
      </c>
      <c r="Q199" s="19">
        <f t="shared" si="10"/>
        <v>6016</v>
      </c>
      <c r="R199" s="19">
        <f t="shared" si="11"/>
        <v>6727.2117120000003</v>
      </c>
      <c r="S199" s="20">
        <f t="shared" si="12"/>
        <v>0.11822003191489361</v>
      </c>
      <c r="T199" s="21" t="s">
        <v>97</v>
      </c>
    </row>
    <row r="200" spans="1:20">
      <c r="A200" s="12" t="s">
        <v>477</v>
      </c>
      <c r="B200" s="13" t="s">
        <v>478</v>
      </c>
      <c r="C200" s="14" t="s">
        <v>22</v>
      </c>
      <c r="D200" s="15">
        <v>30</v>
      </c>
      <c r="E200" s="14" t="s">
        <v>22</v>
      </c>
      <c r="F200" s="15">
        <v>0</v>
      </c>
      <c r="G200" s="14">
        <v>1</v>
      </c>
      <c r="H200" s="16">
        <v>4417.17</v>
      </c>
      <c r="I200" s="15" t="s">
        <v>189</v>
      </c>
      <c r="J200" s="15" t="s">
        <v>25</v>
      </c>
      <c r="K200" s="17" t="s">
        <v>26</v>
      </c>
      <c r="L200" s="17" t="s">
        <v>32</v>
      </c>
      <c r="M200" s="18">
        <v>141.75</v>
      </c>
      <c r="N200" s="18">
        <v>0</v>
      </c>
      <c r="O200" s="18">
        <v>146</v>
      </c>
      <c r="P200" s="18">
        <v>0</v>
      </c>
      <c r="Q200" s="19">
        <f t="shared" si="10"/>
        <v>4252.5</v>
      </c>
      <c r="R200" s="19">
        <f t="shared" si="11"/>
        <v>4380</v>
      </c>
      <c r="S200" s="20">
        <f t="shared" si="12"/>
        <v>2.9982363315696592E-2</v>
      </c>
      <c r="T200" s="21"/>
    </row>
    <row r="201" spans="1:20">
      <c r="A201" s="12" t="s">
        <v>479</v>
      </c>
      <c r="B201" s="13" t="s">
        <v>480</v>
      </c>
      <c r="C201" s="14" t="s">
        <v>22</v>
      </c>
      <c r="D201" s="15">
        <v>40</v>
      </c>
      <c r="E201" s="14" t="s">
        <v>22</v>
      </c>
      <c r="F201" s="15">
        <v>0</v>
      </c>
      <c r="G201" s="14">
        <v>1</v>
      </c>
      <c r="H201" s="16">
        <v>5183.6000000000004</v>
      </c>
      <c r="I201" s="15" t="s">
        <v>189</v>
      </c>
      <c r="J201" s="15" t="s">
        <v>25</v>
      </c>
      <c r="K201" s="17" t="s">
        <v>26</v>
      </c>
      <c r="L201" s="17" t="s">
        <v>32</v>
      </c>
      <c r="M201" s="18">
        <v>129.59</v>
      </c>
      <c r="N201" s="18">
        <v>0</v>
      </c>
      <c r="O201" s="18">
        <v>133.47999999999999</v>
      </c>
      <c r="P201" s="18">
        <v>0</v>
      </c>
      <c r="Q201" s="19">
        <f t="shared" si="10"/>
        <v>5183.6000000000004</v>
      </c>
      <c r="R201" s="19">
        <f t="shared" si="11"/>
        <v>5339.2</v>
      </c>
      <c r="S201" s="20">
        <f t="shared" si="12"/>
        <v>3.0017748283046375E-2</v>
      </c>
      <c r="T201" s="21"/>
    </row>
    <row r="202" spans="1:20">
      <c r="A202" s="12" t="s">
        <v>481</v>
      </c>
      <c r="B202" s="13" t="s">
        <v>482</v>
      </c>
      <c r="C202" s="14" t="s">
        <v>72</v>
      </c>
      <c r="D202" s="15">
        <v>83</v>
      </c>
      <c r="E202" s="14" t="s">
        <v>72</v>
      </c>
      <c r="F202" s="15">
        <v>0</v>
      </c>
      <c r="G202" s="14">
        <v>1</v>
      </c>
      <c r="H202" s="16">
        <v>4746.1400000000003</v>
      </c>
      <c r="I202" s="15" t="s">
        <v>288</v>
      </c>
      <c r="J202" s="15" t="s">
        <v>38</v>
      </c>
      <c r="K202" s="17" t="s">
        <v>26</v>
      </c>
      <c r="L202" s="17" t="s">
        <v>32</v>
      </c>
      <c r="M202" s="18">
        <v>73.540000000000006</v>
      </c>
      <c r="N202" s="18">
        <v>0</v>
      </c>
      <c r="O202" s="18">
        <v>77.460069052631567</v>
      </c>
      <c r="P202" s="18">
        <v>0</v>
      </c>
      <c r="Q202" s="19">
        <f t="shared" si="10"/>
        <v>6103.8200000000006</v>
      </c>
      <c r="R202" s="19">
        <f t="shared" si="11"/>
        <v>6429.1857313684204</v>
      </c>
      <c r="S202" s="20">
        <f t="shared" si="12"/>
        <v>5.3305263157894522E-2</v>
      </c>
      <c r="T202" s="21"/>
    </row>
    <row r="203" spans="1:20">
      <c r="A203" s="12" t="s">
        <v>483</v>
      </c>
      <c r="B203" s="13" t="s">
        <v>484</v>
      </c>
      <c r="C203" s="14" t="s">
        <v>72</v>
      </c>
      <c r="D203" s="15">
        <v>7</v>
      </c>
      <c r="E203" s="14" t="s">
        <v>72</v>
      </c>
      <c r="F203" s="15">
        <v>0</v>
      </c>
      <c r="G203" s="14">
        <v>1</v>
      </c>
      <c r="H203" s="16">
        <v>8038.29</v>
      </c>
      <c r="I203" s="15" t="s">
        <v>285</v>
      </c>
      <c r="J203" s="15" t="s">
        <v>50</v>
      </c>
      <c r="K203" s="17" t="s">
        <v>26</v>
      </c>
      <c r="L203" s="17" t="s">
        <v>32</v>
      </c>
      <c r="M203" s="18">
        <v>1184.94</v>
      </c>
      <c r="N203" s="18">
        <v>0</v>
      </c>
      <c r="O203" s="18">
        <v>1267.8900000000001</v>
      </c>
      <c r="P203" s="18">
        <v>0</v>
      </c>
      <c r="Q203" s="19">
        <f t="shared" si="10"/>
        <v>8294.58</v>
      </c>
      <c r="R203" s="19">
        <f t="shared" si="11"/>
        <v>8875.2300000000014</v>
      </c>
      <c r="S203" s="20">
        <f t="shared" si="12"/>
        <v>7.0003544483265179E-2</v>
      </c>
      <c r="T203" s="21"/>
    </row>
    <row r="204" spans="1:20">
      <c r="A204" s="12" t="s">
        <v>485</v>
      </c>
      <c r="B204" s="13" t="s">
        <v>486</v>
      </c>
      <c r="C204" s="14" t="s">
        <v>72</v>
      </c>
      <c r="D204" s="15">
        <v>7</v>
      </c>
      <c r="E204" s="14" t="s">
        <v>72</v>
      </c>
      <c r="F204" s="15">
        <v>0</v>
      </c>
      <c r="G204" s="14">
        <v>1</v>
      </c>
      <c r="H204" s="16">
        <v>4702.4399999999996</v>
      </c>
      <c r="I204" s="15" t="s">
        <v>231</v>
      </c>
      <c r="J204" s="15" t="s">
        <v>50</v>
      </c>
      <c r="K204" s="17" t="s">
        <v>26</v>
      </c>
      <c r="L204" s="17" t="s">
        <v>32</v>
      </c>
      <c r="M204" s="18">
        <v>681.75</v>
      </c>
      <c r="N204" s="18">
        <v>0</v>
      </c>
      <c r="O204" s="18">
        <v>703.7795325031658</v>
      </c>
      <c r="P204" s="18">
        <v>0</v>
      </c>
      <c r="Q204" s="19">
        <f t="shared" si="10"/>
        <v>4772.25</v>
      </c>
      <c r="R204" s="19">
        <f t="shared" si="11"/>
        <v>4926.4567275221607</v>
      </c>
      <c r="S204" s="20">
        <f t="shared" si="12"/>
        <v>3.2313212325875806E-2</v>
      </c>
      <c r="T204" s="21"/>
    </row>
    <row r="205" spans="1:20" ht="12" thickBot="1">
      <c r="A205" s="24" t="s">
        <v>487</v>
      </c>
      <c r="B205" s="23" t="s">
        <v>488</v>
      </c>
      <c r="C205" s="14" t="s">
        <v>22</v>
      </c>
      <c r="D205" s="15">
        <v>50</v>
      </c>
      <c r="E205" s="14" t="s">
        <v>22</v>
      </c>
      <c r="F205" s="15">
        <v>0</v>
      </c>
      <c r="G205" s="14">
        <v>1</v>
      </c>
      <c r="H205" s="16">
        <v>5167.1000000000004</v>
      </c>
      <c r="I205" s="15" t="s">
        <v>155</v>
      </c>
      <c r="J205" s="15" t="s">
        <v>156</v>
      </c>
      <c r="K205" s="17" t="s">
        <v>26</v>
      </c>
      <c r="L205" s="17" t="s">
        <v>32</v>
      </c>
      <c r="M205" s="18">
        <v>105.89</v>
      </c>
      <c r="N205" s="18">
        <v>0</v>
      </c>
      <c r="O205" s="18">
        <v>125.26</v>
      </c>
      <c r="P205" s="18">
        <v>0</v>
      </c>
      <c r="Q205" s="19">
        <f t="shared" si="10"/>
        <v>5294.5</v>
      </c>
      <c r="R205" s="19">
        <f t="shared" si="11"/>
        <v>6263</v>
      </c>
      <c r="S205" s="20">
        <f t="shared" si="12"/>
        <v>0.18292567758995193</v>
      </c>
      <c r="T205" s="21" t="s">
        <v>97</v>
      </c>
    </row>
    <row r="206" spans="1:20" hidden="1">
      <c r="A206" s="25" t="s">
        <v>489</v>
      </c>
      <c r="B206" s="23" t="s">
        <v>490</v>
      </c>
      <c r="C206" s="14" t="s">
        <v>72</v>
      </c>
      <c r="D206" s="15">
        <v>59</v>
      </c>
      <c r="E206" s="14" t="s">
        <v>72</v>
      </c>
      <c r="F206" s="15">
        <v>0</v>
      </c>
      <c r="G206" s="14">
        <v>1</v>
      </c>
      <c r="H206" s="16">
        <v>4009.78</v>
      </c>
      <c r="I206" s="15" t="s">
        <v>491</v>
      </c>
      <c r="J206" s="15" t="s">
        <v>156</v>
      </c>
      <c r="K206" s="17" t="s">
        <v>26</v>
      </c>
      <c r="L206" s="17" t="s">
        <v>26</v>
      </c>
      <c r="M206" s="18">
        <v>68.02</v>
      </c>
      <c r="N206" s="18">
        <v>0</v>
      </c>
      <c r="O206" s="18">
        <v>92.56</v>
      </c>
      <c r="P206" s="18">
        <v>0</v>
      </c>
      <c r="Q206" s="19">
        <f t="shared" si="10"/>
        <v>4013.18</v>
      </c>
      <c r="R206" s="19">
        <f t="shared" si="11"/>
        <v>5461.04</v>
      </c>
      <c r="S206" s="20">
        <f t="shared" si="12"/>
        <v>0.36077624228168181</v>
      </c>
      <c r="T206" s="21" t="s">
        <v>97</v>
      </c>
    </row>
    <row r="207" spans="1:20" hidden="1">
      <c r="A207" s="12" t="s">
        <v>492</v>
      </c>
      <c r="B207" s="13" t="s">
        <v>493</v>
      </c>
      <c r="C207" s="14" t="s">
        <v>72</v>
      </c>
      <c r="D207" s="15">
        <v>13</v>
      </c>
      <c r="E207" s="14" t="s">
        <v>72</v>
      </c>
      <c r="F207" s="15">
        <v>0</v>
      </c>
      <c r="G207" s="14">
        <v>1</v>
      </c>
      <c r="H207" s="16">
        <v>4667</v>
      </c>
      <c r="I207" s="15" t="s">
        <v>84</v>
      </c>
      <c r="J207" s="15" t="s">
        <v>50</v>
      </c>
      <c r="K207" s="17" t="s">
        <v>26</v>
      </c>
      <c r="L207" s="17" t="s">
        <v>26</v>
      </c>
      <c r="M207" s="18">
        <v>359</v>
      </c>
      <c r="N207" s="18">
        <v>0</v>
      </c>
      <c r="O207" s="18">
        <v>369</v>
      </c>
      <c r="P207" s="18">
        <v>0</v>
      </c>
      <c r="Q207" s="19">
        <f t="shared" si="10"/>
        <v>4667</v>
      </c>
      <c r="R207" s="19">
        <f t="shared" si="11"/>
        <v>4797</v>
      </c>
      <c r="S207" s="20">
        <f t="shared" si="12"/>
        <v>2.7855153203342642E-2</v>
      </c>
      <c r="T207" s="21"/>
    </row>
    <row r="208" spans="1:20">
      <c r="A208" s="22" t="s">
        <v>494</v>
      </c>
      <c r="B208" s="23" t="s">
        <v>495</v>
      </c>
      <c r="C208" s="14" t="s">
        <v>72</v>
      </c>
      <c r="D208" s="15">
        <v>18</v>
      </c>
      <c r="E208" s="14" t="s">
        <v>22</v>
      </c>
      <c r="F208" s="15">
        <v>102</v>
      </c>
      <c r="G208" s="14">
        <v>12</v>
      </c>
      <c r="H208" s="16">
        <v>4855.97</v>
      </c>
      <c r="I208" s="15" t="s">
        <v>113</v>
      </c>
      <c r="J208" s="15" t="s">
        <v>114</v>
      </c>
      <c r="K208" s="17" t="s">
        <v>26</v>
      </c>
      <c r="L208" s="17" t="s">
        <v>32</v>
      </c>
      <c r="M208" s="18">
        <v>4.0199999999999996</v>
      </c>
      <c r="N208" s="18">
        <v>43.96</v>
      </c>
      <c r="O208" s="18">
        <v>5.12</v>
      </c>
      <c r="P208" s="18">
        <v>61.44</v>
      </c>
      <c r="Q208" s="19">
        <f t="shared" si="10"/>
        <v>4556.28</v>
      </c>
      <c r="R208" s="19">
        <f t="shared" si="11"/>
        <v>6359.04</v>
      </c>
      <c r="S208" s="20">
        <f t="shared" si="12"/>
        <v>0.39566488451104864</v>
      </c>
      <c r="T208" s="21" t="s">
        <v>97</v>
      </c>
    </row>
    <row r="209" spans="1:20">
      <c r="A209" s="12" t="s">
        <v>496</v>
      </c>
      <c r="B209" s="13" t="s">
        <v>497</v>
      </c>
      <c r="C209" s="14" t="s">
        <v>72</v>
      </c>
      <c r="D209" s="15">
        <v>5</v>
      </c>
      <c r="E209" s="14" t="s">
        <v>72</v>
      </c>
      <c r="F209" s="15">
        <v>0</v>
      </c>
      <c r="G209" s="14">
        <v>1</v>
      </c>
      <c r="H209" s="16">
        <v>3712.91</v>
      </c>
      <c r="I209" s="15" t="s">
        <v>125</v>
      </c>
      <c r="J209" s="15" t="s">
        <v>25</v>
      </c>
      <c r="K209" s="17" t="s">
        <v>26</v>
      </c>
      <c r="L209" s="17" t="s">
        <v>32</v>
      </c>
      <c r="M209" s="18">
        <v>907.04</v>
      </c>
      <c r="N209" s="18">
        <v>0</v>
      </c>
      <c r="O209" s="18">
        <v>951.46196879803745</v>
      </c>
      <c r="P209" s="18">
        <v>0</v>
      </c>
      <c r="Q209" s="19">
        <f t="shared" si="10"/>
        <v>4535.2</v>
      </c>
      <c r="R209" s="19">
        <f t="shared" si="11"/>
        <v>4757.3098439901869</v>
      </c>
      <c r="S209" s="20">
        <f t="shared" si="12"/>
        <v>4.8974652493867232E-2</v>
      </c>
      <c r="T209" s="21"/>
    </row>
    <row r="210" spans="1:20">
      <c r="A210" s="12" t="s">
        <v>498</v>
      </c>
      <c r="B210" s="13" t="s">
        <v>499</v>
      </c>
      <c r="C210" s="14" t="s">
        <v>72</v>
      </c>
      <c r="D210" s="15">
        <v>32</v>
      </c>
      <c r="E210" s="14" t="s">
        <v>72</v>
      </c>
      <c r="F210" s="15">
        <v>0</v>
      </c>
      <c r="G210" s="14">
        <v>1</v>
      </c>
      <c r="H210" s="16">
        <v>4333.74</v>
      </c>
      <c r="I210" s="15" t="s">
        <v>130</v>
      </c>
      <c r="J210" s="15" t="s">
        <v>50</v>
      </c>
      <c r="K210" s="17" t="s">
        <v>26</v>
      </c>
      <c r="L210" s="17" t="s">
        <v>32</v>
      </c>
      <c r="M210" s="18">
        <v>136.11000000000001</v>
      </c>
      <c r="N210" s="18">
        <v>0</v>
      </c>
      <c r="O210" s="18">
        <v>142.22999999999999</v>
      </c>
      <c r="P210" s="18">
        <v>0</v>
      </c>
      <c r="Q210" s="19">
        <f t="shared" si="10"/>
        <v>4355.5200000000004</v>
      </c>
      <c r="R210" s="19">
        <f t="shared" si="11"/>
        <v>4551.3599999999997</v>
      </c>
      <c r="S210" s="20">
        <f t="shared" si="12"/>
        <v>4.4963632356182393E-2</v>
      </c>
      <c r="T210" s="21"/>
    </row>
    <row r="211" spans="1:20" hidden="1">
      <c r="A211" s="12" t="s">
        <v>500</v>
      </c>
      <c r="B211" s="13" t="s">
        <v>501</v>
      </c>
      <c r="C211" s="14" t="s">
        <v>72</v>
      </c>
      <c r="D211" s="15">
        <v>8</v>
      </c>
      <c r="E211" s="14" t="s">
        <v>72</v>
      </c>
      <c r="F211" s="15">
        <v>0</v>
      </c>
      <c r="G211" s="14">
        <v>1</v>
      </c>
      <c r="H211" s="16">
        <v>4609.3500000000004</v>
      </c>
      <c r="I211" s="15" t="s">
        <v>84</v>
      </c>
      <c r="J211" s="15" t="s">
        <v>50</v>
      </c>
      <c r="K211" s="17" t="s">
        <v>26</v>
      </c>
      <c r="L211" s="17" t="s">
        <v>26</v>
      </c>
      <c r="M211" s="18">
        <v>584.5</v>
      </c>
      <c r="N211" s="18">
        <v>0</v>
      </c>
      <c r="O211" s="18">
        <v>535</v>
      </c>
      <c r="P211" s="18">
        <v>0</v>
      </c>
      <c r="Q211" s="19">
        <f t="shared" si="10"/>
        <v>4676</v>
      </c>
      <c r="R211" s="19">
        <f t="shared" si="11"/>
        <v>4280</v>
      </c>
      <c r="S211" s="20">
        <f t="shared" si="12"/>
        <v>-8.4687767322497831E-2</v>
      </c>
      <c r="T211" s="21"/>
    </row>
    <row r="212" spans="1:20">
      <c r="A212" s="12" t="s">
        <v>502</v>
      </c>
      <c r="B212" s="13" t="s">
        <v>503</v>
      </c>
      <c r="C212" s="14" t="s">
        <v>22</v>
      </c>
      <c r="D212" s="15">
        <v>81</v>
      </c>
      <c r="E212" s="14" t="s">
        <v>22</v>
      </c>
      <c r="F212" s="15">
        <v>0</v>
      </c>
      <c r="G212" s="14">
        <v>1</v>
      </c>
      <c r="H212" s="16">
        <v>4000.86</v>
      </c>
      <c r="I212" s="15" t="s">
        <v>49</v>
      </c>
      <c r="J212" s="15" t="s">
        <v>50</v>
      </c>
      <c r="K212" s="17" t="s">
        <v>26</v>
      </c>
      <c r="L212" s="17" t="s">
        <v>32</v>
      </c>
      <c r="M212" s="18">
        <v>49.59</v>
      </c>
      <c r="N212" s="18">
        <v>0</v>
      </c>
      <c r="O212" s="18">
        <v>52.937619908508687</v>
      </c>
      <c r="P212" s="18">
        <v>0</v>
      </c>
      <c r="Q212" s="19">
        <f t="shared" si="10"/>
        <v>4016.7900000000004</v>
      </c>
      <c r="R212" s="19">
        <f t="shared" si="11"/>
        <v>4287.9472125892034</v>
      </c>
      <c r="S212" s="20">
        <f t="shared" si="12"/>
        <v>6.7505946935040972E-2</v>
      </c>
      <c r="T212" s="21"/>
    </row>
    <row r="213" spans="1:20">
      <c r="A213" s="12" t="s">
        <v>504</v>
      </c>
      <c r="B213" s="13" t="s">
        <v>505</v>
      </c>
      <c r="C213" s="14" t="s">
        <v>22</v>
      </c>
      <c r="D213" s="15">
        <v>19</v>
      </c>
      <c r="E213" s="14" t="s">
        <v>23</v>
      </c>
      <c r="F213" s="15">
        <v>3</v>
      </c>
      <c r="G213" s="14">
        <v>5</v>
      </c>
      <c r="H213" s="16">
        <v>4409.17</v>
      </c>
      <c r="I213" s="15" t="s">
        <v>506</v>
      </c>
      <c r="J213" s="15" t="s">
        <v>38</v>
      </c>
      <c r="K213" s="17" t="s">
        <v>26</v>
      </c>
      <c r="L213" s="17" t="s">
        <v>32</v>
      </c>
      <c r="M213" s="18">
        <v>134.83000000000001</v>
      </c>
      <c r="N213" s="18">
        <v>633.76</v>
      </c>
      <c r="O213" s="18">
        <v>136.23901334766256</v>
      </c>
      <c r="P213" s="18">
        <v>640.38297930145075</v>
      </c>
      <c r="Q213" s="19">
        <f t="shared" si="10"/>
        <v>4463.05</v>
      </c>
      <c r="R213" s="19">
        <f t="shared" si="11"/>
        <v>4509.6901915099406</v>
      </c>
      <c r="S213" s="20">
        <f t="shared" si="12"/>
        <v>1.0450295540032073E-2</v>
      </c>
      <c r="T213" s="21"/>
    </row>
    <row r="214" spans="1:20">
      <c r="A214" s="12" t="s">
        <v>507</v>
      </c>
      <c r="B214" s="13" t="s">
        <v>508</v>
      </c>
      <c r="C214" s="14" t="s">
        <v>72</v>
      </c>
      <c r="D214" s="15">
        <v>8</v>
      </c>
      <c r="E214" s="14" t="s">
        <v>72</v>
      </c>
      <c r="F214" s="15">
        <v>0</v>
      </c>
      <c r="G214" s="14">
        <v>1</v>
      </c>
      <c r="H214" s="16">
        <v>3626.95</v>
      </c>
      <c r="I214" s="15" t="s">
        <v>125</v>
      </c>
      <c r="J214" s="15" t="s">
        <v>25</v>
      </c>
      <c r="K214" s="17" t="s">
        <v>26</v>
      </c>
      <c r="L214" s="17" t="s">
        <v>32</v>
      </c>
      <c r="M214" s="18">
        <v>455.08</v>
      </c>
      <c r="N214" s="18">
        <v>0</v>
      </c>
      <c r="O214" s="18">
        <v>493.76</v>
      </c>
      <c r="P214" s="18">
        <v>0</v>
      </c>
      <c r="Q214" s="19">
        <f t="shared" si="10"/>
        <v>3640.64</v>
      </c>
      <c r="R214" s="19">
        <f t="shared" si="11"/>
        <v>3950.08</v>
      </c>
      <c r="S214" s="20">
        <f t="shared" si="12"/>
        <v>8.499604465148991E-2</v>
      </c>
      <c r="T214" s="21"/>
    </row>
    <row r="215" spans="1:20">
      <c r="A215" s="12" t="s">
        <v>509</v>
      </c>
      <c r="B215" s="13" t="s">
        <v>127</v>
      </c>
      <c r="C215" s="14" t="s">
        <v>22</v>
      </c>
      <c r="D215" s="15">
        <v>108</v>
      </c>
      <c r="E215" s="14" t="s">
        <v>23</v>
      </c>
      <c r="F215" s="15">
        <v>20</v>
      </c>
      <c r="G215" s="14">
        <v>5</v>
      </c>
      <c r="H215" s="16">
        <v>4496.84</v>
      </c>
      <c r="I215" s="15" t="s">
        <v>44</v>
      </c>
      <c r="J215" s="15" t="s">
        <v>25</v>
      </c>
      <c r="K215" s="17" t="s">
        <v>26</v>
      </c>
      <c r="L215" s="17" t="s">
        <v>32</v>
      </c>
      <c r="M215" s="18">
        <v>25.71</v>
      </c>
      <c r="N215" s="18">
        <v>106.73</v>
      </c>
      <c r="O215" s="18">
        <v>27.82310783269962</v>
      </c>
      <c r="P215" s="18">
        <v>115.50215087452472</v>
      </c>
      <c r="Q215" s="19">
        <f t="shared" si="10"/>
        <v>4911.2800000000007</v>
      </c>
      <c r="R215" s="19">
        <f t="shared" si="11"/>
        <v>5314.9386634220537</v>
      </c>
      <c r="S215" s="20">
        <f t="shared" si="12"/>
        <v>8.21901140684409E-2</v>
      </c>
      <c r="T215" s="21"/>
    </row>
    <row r="216" spans="1:20">
      <c r="A216" s="12" t="s">
        <v>510</v>
      </c>
      <c r="B216" s="13" t="s">
        <v>511</v>
      </c>
      <c r="C216" s="14" t="s">
        <v>23</v>
      </c>
      <c r="D216" s="15">
        <v>21</v>
      </c>
      <c r="E216" s="14" t="s">
        <v>23</v>
      </c>
      <c r="F216" s="15">
        <v>0</v>
      </c>
      <c r="G216" s="14">
        <v>1</v>
      </c>
      <c r="H216" s="16">
        <v>4521.0600000000004</v>
      </c>
      <c r="I216" s="15" t="s">
        <v>175</v>
      </c>
      <c r="J216" s="15" t="s">
        <v>25</v>
      </c>
      <c r="K216" s="17" t="s">
        <v>26</v>
      </c>
      <c r="L216" s="17" t="s">
        <v>32</v>
      </c>
      <c r="M216" s="18">
        <v>215.98</v>
      </c>
      <c r="N216" s="18">
        <v>0</v>
      </c>
      <c r="O216" s="18">
        <v>231.58379876750698</v>
      </c>
      <c r="P216" s="18">
        <v>0</v>
      </c>
      <c r="Q216" s="19">
        <f t="shared" si="10"/>
        <v>4535.58</v>
      </c>
      <c r="R216" s="19">
        <f t="shared" si="11"/>
        <v>4863.2597741176469</v>
      </c>
      <c r="S216" s="20">
        <f t="shared" si="12"/>
        <v>7.2246498599439768E-2</v>
      </c>
      <c r="T216" s="21"/>
    </row>
    <row r="217" spans="1:20">
      <c r="A217" s="12" t="s">
        <v>512</v>
      </c>
      <c r="B217" s="13" t="s">
        <v>513</v>
      </c>
      <c r="C217" s="14" t="s">
        <v>22</v>
      </c>
      <c r="D217" s="15">
        <v>46</v>
      </c>
      <c r="E217" s="14" t="s">
        <v>23</v>
      </c>
      <c r="F217" s="15">
        <v>3</v>
      </c>
      <c r="G217" s="14">
        <v>10</v>
      </c>
      <c r="H217" s="16">
        <v>3408.89</v>
      </c>
      <c r="I217" s="15" t="s">
        <v>44</v>
      </c>
      <c r="J217" s="15" t="s">
        <v>25</v>
      </c>
      <c r="K217" s="17" t="s">
        <v>26</v>
      </c>
      <c r="L217" s="17" t="s">
        <v>32</v>
      </c>
      <c r="M217" s="18">
        <v>49.05</v>
      </c>
      <c r="N217" s="18">
        <v>426.73</v>
      </c>
      <c r="O217" s="18">
        <v>53.486887213872834</v>
      </c>
      <c r="P217" s="18">
        <v>465.33046647861278</v>
      </c>
      <c r="Q217" s="19">
        <f t="shared" si="10"/>
        <v>3536.49</v>
      </c>
      <c r="R217" s="19">
        <f t="shared" si="11"/>
        <v>3856.3882112739884</v>
      </c>
      <c r="S217" s="20">
        <f t="shared" si="12"/>
        <v>9.0456416184971244E-2</v>
      </c>
      <c r="T217" s="21"/>
    </row>
    <row r="218" spans="1:20">
      <c r="A218" s="12" t="s">
        <v>514</v>
      </c>
      <c r="B218" s="13" t="s">
        <v>515</v>
      </c>
      <c r="C218" s="14" t="s">
        <v>22</v>
      </c>
      <c r="D218" s="15">
        <v>106</v>
      </c>
      <c r="E218" s="14" t="s">
        <v>22</v>
      </c>
      <c r="F218" s="15">
        <v>0</v>
      </c>
      <c r="G218" s="14">
        <v>1</v>
      </c>
      <c r="H218" s="16">
        <v>5019.0200000000004</v>
      </c>
      <c r="I218" s="15" t="s">
        <v>66</v>
      </c>
      <c r="J218" s="15" t="s">
        <v>25</v>
      </c>
      <c r="K218" s="17" t="s">
        <v>26</v>
      </c>
      <c r="L218" s="17" t="s">
        <v>32</v>
      </c>
      <c r="M218" s="18">
        <v>47.37</v>
      </c>
      <c r="N218" s="18">
        <v>0</v>
      </c>
      <c r="O218" s="18">
        <v>53.284169431578938</v>
      </c>
      <c r="P218" s="18">
        <v>0</v>
      </c>
      <c r="Q218" s="19">
        <f t="shared" si="10"/>
        <v>5021.2199999999993</v>
      </c>
      <c r="R218" s="19">
        <f t="shared" si="11"/>
        <v>5648.1219597473673</v>
      </c>
      <c r="S218" s="20">
        <f t="shared" si="12"/>
        <v>0.1248505263157893</v>
      </c>
      <c r="T218" s="21"/>
    </row>
    <row r="219" spans="1:20">
      <c r="A219" s="22" t="s">
        <v>516</v>
      </c>
      <c r="B219" s="23" t="s">
        <v>517</v>
      </c>
      <c r="C219" s="14" t="s">
        <v>23</v>
      </c>
      <c r="D219" s="15">
        <v>29</v>
      </c>
      <c r="E219" s="14" t="s">
        <v>23</v>
      </c>
      <c r="F219" s="15">
        <v>0</v>
      </c>
      <c r="G219" s="14">
        <v>1</v>
      </c>
      <c r="H219" s="16">
        <v>4603.5</v>
      </c>
      <c r="I219" s="15" t="s">
        <v>518</v>
      </c>
      <c r="J219" s="15" t="s">
        <v>38</v>
      </c>
      <c r="K219" s="17" t="s">
        <v>26</v>
      </c>
      <c r="L219" s="17" t="s">
        <v>32</v>
      </c>
      <c r="M219" s="18">
        <v>237.96</v>
      </c>
      <c r="N219" s="18">
        <v>0</v>
      </c>
      <c r="O219" s="18">
        <v>237.96</v>
      </c>
      <c r="P219" s="18">
        <v>0</v>
      </c>
      <c r="Q219" s="19">
        <f t="shared" si="10"/>
        <v>6900.84</v>
      </c>
      <c r="R219" s="19">
        <f t="shared" si="11"/>
        <v>6900.84</v>
      </c>
      <c r="S219" s="20">
        <f t="shared" si="12"/>
        <v>0</v>
      </c>
      <c r="T219" s="21" t="s">
        <v>97</v>
      </c>
    </row>
    <row r="220" spans="1:20">
      <c r="A220" s="12" t="s">
        <v>519</v>
      </c>
      <c r="B220" s="13" t="s">
        <v>520</v>
      </c>
      <c r="C220" s="14" t="s">
        <v>23</v>
      </c>
      <c r="D220" s="15">
        <v>24</v>
      </c>
      <c r="E220" s="14" t="s">
        <v>23</v>
      </c>
      <c r="F220" s="15">
        <v>0</v>
      </c>
      <c r="G220" s="14">
        <v>1</v>
      </c>
      <c r="H220" s="16">
        <v>4235.6400000000003</v>
      </c>
      <c r="I220" s="15" t="s">
        <v>24</v>
      </c>
      <c r="J220" s="15" t="s">
        <v>25</v>
      </c>
      <c r="K220" s="17" t="s">
        <v>26</v>
      </c>
      <c r="L220" s="17" t="s">
        <v>32</v>
      </c>
      <c r="M220" s="18">
        <v>176.88</v>
      </c>
      <c r="N220" s="18">
        <v>0</v>
      </c>
      <c r="O220" s="18">
        <v>190.15</v>
      </c>
      <c r="P220" s="18">
        <v>0</v>
      </c>
      <c r="Q220" s="19">
        <f t="shared" si="10"/>
        <v>4245.12</v>
      </c>
      <c r="R220" s="19">
        <f t="shared" si="11"/>
        <v>4563.6000000000004</v>
      </c>
      <c r="S220" s="20">
        <f t="shared" si="12"/>
        <v>7.502261420171874E-2</v>
      </c>
      <c r="T220" s="21"/>
    </row>
    <row r="221" spans="1:20">
      <c r="A221" s="12" t="s">
        <v>521</v>
      </c>
      <c r="B221" s="13" t="s">
        <v>522</v>
      </c>
      <c r="C221" s="14" t="s">
        <v>23</v>
      </c>
      <c r="D221" s="15">
        <v>86</v>
      </c>
      <c r="E221" s="14" t="s">
        <v>23</v>
      </c>
      <c r="F221" s="15">
        <v>0</v>
      </c>
      <c r="G221" s="14">
        <v>1</v>
      </c>
      <c r="H221" s="16">
        <v>4211.42</v>
      </c>
      <c r="I221" s="15" t="s">
        <v>66</v>
      </c>
      <c r="J221" s="15" t="s">
        <v>25</v>
      </c>
      <c r="K221" s="17" t="s">
        <v>26</v>
      </c>
      <c r="L221" s="17" t="s">
        <v>32</v>
      </c>
      <c r="M221" s="18">
        <v>48.97</v>
      </c>
      <c r="N221" s="18">
        <v>0</v>
      </c>
      <c r="O221" s="18">
        <v>52.89</v>
      </c>
      <c r="P221" s="18">
        <v>0</v>
      </c>
      <c r="Q221" s="19">
        <f t="shared" si="10"/>
        <v>4211.42</v>
      </c>
      <c r="R221" s="19">
        <f t="shared" si="11"/>
        <v>4548.54</v>
      </c>
      <c r="S221" s="20">
        <f t="shared" si="12"/>
        <v>8.0049009597712883E-2</v>
      </c>
      <c r="T221" s="21"/>
    </row>
    <row r="222" spans="1:20">
      <c r="A222" s="12" t="s">
        <v>523</v>
      </c>
      <c r="B222" s="13" t="s">
        <v>524</v>
      </c>
      <c r="C222" s="14" t="s">
        <v>72</v>
      </c>
      <c r="D222" s="15">
        <v>16</v>
      </c>
      <c r="E222" s="14" t="s">
        <v>72</v>
      </c>
      <c r="F222" s="15">
        <v>0</v>
      </c>
      <c r="G222" s="14">
        <v>1</v>
      </c>
      <c r="H222" s="16">
        <v>3630.54</v>
      </c>
      <c r="I222" s="15" t="s">
        <v>125</v>
      </c>
      <c r="J222" s="15" t="s">
        <v>25</v>
      </c>
      <c r="K222" s="17" t="s">
        <v>26</v>
      </c>
      <c r="L222" s="17" t="s">
        <v>32</v>
      </c>
      <c r="M222" s="18">
        <v>385.28</v>
      </c>
      <c r="N222" s="18">
        <v>0</v>
      </c>
      <c r="O222" s="18">
        <v>414.18</v>
      </c>
      <c r="P222" s="18">
        <v>0</v>
      </c>
      <c r="Q222" s="19">
        <f t="shared" si="10"/>
        <v>6164.48</v>
      </c>
      <c r="R222" s="19">
        <f t="shared" si="11"/>
        <v>6626.88</v>
      </c>
      <c r="S222" s="20">
        <f t="shared" si="12"/>
        <v>7.5010382059800707E-2</v>
      </c>
      <c r="T222" s="21"/>
    </row>
    <row r="223" spans="1:20">
      <c r="A223" s="12" t="s">
        <v>525</v>
      </c>
      <c r="B223" s="13" t="s">
        <v>526</v>
      </c>
      <c r="C223" s="14" t="s">
        <v>23</v>
      </c>
      <c r="D223" s="15">
        <v>31</v>
      </c>
      <c r="E223" s="14" t="s">
        <v>23</v>
      </c>
      <c r="F223" s="15">
        <v>0</v>
      </c>
      <c r="G223" s="14">
        <v>1</v>
      </c>
      <c r="H223" s="16">
        <v>3675.98</v>
      </c>
      <c r="I223" s="15" t="s">
        <v>24</v>
      </c>
      <c r="J223" s="15" t="s">
        <v>25</v>
      </c>
      <c r="K223" s="17" t="s">
        <v>26</v>
      </c>
      <c r="L223" s="17" t="s">
        <v>32</v>
      </c>
      <c r="M223" s="18">
        <v>118.58</v>
      </c>
      <c r="N223" s="18">
        <v>0</v>
      </c>
      <c r="O223" s="18">
        <v>122.37</v>
      </c>
      <c r="P223" s="18">
        <v>0</v>
      </c>
      <c r="Q223" s="19">
        <f t="shared" si="10"/>
        <v>3675.98</v>
      </c>
      <c r="R223" s="19">
        <f t="shared" si="11"/>
        <v>3793.4700000000003</v>
      </c>
      <c r="S223" s="20">
        <f t="shared" si="12"/>
        <v>3.1961544948557963E-2</v>
      </c>
      <c r="T223" s="21"/>
    </row>
    <row r="224" spans="1:20">
      <c r="A224" s="12" t="s">
        <v>527</v>
      </c>
      <c r="B224" s="13" t="s">
        <v>528</v>
      </c>
      <c r="C224" s="14" t="s">
        <v>72</v>
      </c>
      <c r="D224" s="15">
        <v>9</v>
      </c>
      <c r="E224" s="14" t="s">
        <v>72</v>
      </c>
      <c r="F224" s="15">
        <v>0</v>
      </c>
      <c r="G224" s="14">
        <v>1</v>
      </c>
      <c r="H224" s="16">
        <v>2699.91</v>
      </c>
      <c r="I224" s="15" t="s">
        <v>135</v>
      </c>
      <c r="J224" s="15" t="s">
        <v>25</v>
      </c>
      <c r="K224" s="17" t="s">
        <v>26</v>
      </c>
      <c r="L224" s="17" t="s">
        <v>32</v>
      </c>
      <c r="M224" s="18">
        <v>338.07</v>
      </c>
      <c r="N224" s="18">
        <v>0</v>
      </c>
      <c r="O224" s="18">
        <v>372.12704422641502</v>
      </c>
      <c r="P224" s="18">
        <v>0</v>
      </c>
      <c r="Q224" s="19">
        <f t="shared" si="10"/>
        <v>3042.63</v>
      </c>
      <c r="R224" s="19">
        <f t="shared" si="11"/>
        <v>3349.1433980377351</v>
      </c>
      <c r="S224" s="20">
        <f t="shared" si="12"/>
        <v>0.10073962264150915</v>
      </c>
      <c r="T224" s="21"/>
    </row>
    <row r="225" spans="1:20">
      <c r="A225" s="12" t="s">
        <v>529</v>
      </c>
      <c r="B225" s="13" t="s">
        <v>530</v>
      </c>
      <c r="C225" s="14" t="s">
        <v>22</v>
      </c>
      <c r="D225" s="15">
        <v>22</v>
      </c>
      <c r="E225" s="14" t="s">
        <v>22</v>
      </c>
      <c r="F225" s="15">
        <v>0</v>
      </c>
      <c r="G225" s="14">
        <v>1</v>
      </c>
      <c r="H225" s="16">
        <v>4372.72</v>
      </c>
      <c r="I225" s="15" t="s">
        <v>130</v>
      </c>
      <c r="J225" s="15" t="s">
        <v>85</v>
      </c>
      <c r="K225" s="17" t="s">
        <v>26</v>
      </c>
      <c r="L225" s="17" t="s">
        <v>32</v>
      </c>
      <c r="M225" s="18">
        <v>198.76</v>
      </c>
      <c r="N225" s="18">
        <v>0</v>
      </c>
      <c r="O225" s="18">
        <v>214.73147022222219</v>
      </c>
      <c r="P225" s="18">
        <v>0</v>
      </c>
      <c r="Q225" s="19">
        <f t="shared" si="10"/>
        <v>4372.7199999999993</v>
      </c>
      <c r="R225" s="19">
        <f t="shared" si="11"/>
        <v>4724.092344888888</v>
      </c>
      <c r="S225" s="20">
        <f t="shared" si="12"/>
        <v>8.0355555555555513E-2</v>
      </c>
      <c r="T225" s="21"/>
    </row>
    <row r="226" spans="1:20">
      <c r="A226" s="12" t="s">
        <v>531</v>
      </c>
      <c r="B226" s="13" t="s">
        <v>532</v>
      </c>
      <c r="C226" s="14" t="s">
        <v>23</v>
      </c>
      <c r="D226" s="15">
        <v>29</v>
      </c>
      <c r="E226" s="14" t="s">
        <v>23</v>
      </c>
      <c r="F226" s="15">
        <v>0</v>
      </c>
      <c r="G226" s="14">
        <v>1</v>
      </c>
      <c r="H226" s="16">
        <v>4486.24</v>
      </c>
      <c r="I226" s="15" t="s">
        <v>29</v>
      </c>
      <c r="J226" s="15" t="s">
        <v>25</v>
      </c>
      <c r="K226" s="17" t="s">
        <v>26</v>
      </c>
      <c r="L226" s="17" t="s">
        <v>32</v>
      </c>
      <c r="M226" s="18">
        <v>155.19999999999999</v>
      </c>
      <c r="N226" s="18">
        <v>0</v>
      </c>
      <c r="O226" s="18">
        <v>161.45867755102037</v>
      </c>
      <c r="P226" s="18">
        <v>0</v>
      </c>
      <c r="Q226" s="19">
        <f t="shared" si="10"/>
        <v>4500.7999999999993</v>
      </c>
      <c r="R226" s="19">
        <f t="shared" si="11"/>
        <v>4682.3016489795909</v>
      </c>
      <c r="S226" s="20">
        <f t="shared" si="12"/>
        <v>4.0326530612244893E-2</v>
      </c>
      <c r="T226" s="21"/>
    </row>
    <row r="227" spans="1:20">
      <c r="A227" s="12" t="s">
        <v>533</v>
      </c>
      <c r="B227" s="13" t="s">
        <v>534</v>
      </c>
      <c r="C227" s="14" t="s">
        <v>72</v>
      </c>
      <c r="D227" s="15">
        <v>3</v>
      </c>
      <c r="E227" s="14" t="s">
        <v>72</v>
      </c>
      <c r="F227" s="15">
        <v>0</v>
      </c>
      <c r="G227" s="14">
        <v>1</v>
      </c>
      <c r="H227" s="16">
        <v>2280.65</v>
      </c>
      <c r="I227" s="15" t="s">
        <v>125</v>
      </c>
      <c r="J227" s="15" t="s">
        <v>25</v>
      </c>
      <c r="K227" s="17" t="s">
        <v>26</v>
      </c>
      <c r="L227" s="17" t="s">
        <v>32</v>
      </c>
      <c r="M227" s="18">
        <v>1025.3</v>
      </c>
      <c r="N227" s="18">
        <v>0</v>
      </c>
      <c r="O227" s="18">
        <v>1075.5137112019625</v>
      </c>
      <c r="P227" s="18">
        <v>0</v>
      </c>
      <c r="Q227" s="19">
        <f t="shared" si="10"/>
        <v>3075.8999999999996</v>
      </c>
      <c r="R227" s="19">
        <f t="shared" si="11"/>
        <v>3226.5411336058874</v>
      </c>
      <c r="S227" s="20">
        <f t="shared" si="12"/>
        <v>4.8974652493867676E-2</v>
      </c>
      <c r="T227" s="21"/>
    </row>
    <row r="228" spans="1:20" hidden="1">
      <c r="A228" s="12" t="s">
        <v>535</v>
      </c>
      <c r="B228" s="13" t="s">
        <v>536</v>
      </c>
      <c r="C228" s="14" t="s">
        <v>72</v>
      </c>
      <c r="D228" s="15">
        <v>8</v>
      </c>
      <c r="E228" s="14" t="s">
        <v>72</v>
      </c>
      <c r="F228" s="15">
        <v>0</v>
      </c>
      <c r="G228" s="14">
        <v>1</v>
      </c>
      <c r="H228" s="16">
        <v>4320</v>
      </c>
      <c r="I228" s="15" t="s">
        <v>84</v>
      </c>
      <c r="J228" s="15" t="s">
        <v>50</v>
      </c>
      <c r="K228" s="17" t="s">
        <v>26</v>
      </c>
      <c r="L228" s="17" t="s">
        <v>26</v>
      </c>
      <c r="M228" s="18">
        <v>540</v>
      </c>
      <c r="N228" s="18">
        <v>0</v>
      </c>
      <c r="O228" s="18">
        <v>535.24799999999993</v>
      </c>
      <c r="P228" s="18">
        <v>0</v>
      </c>
      <c r="Q228" s="19">
        <f t="shared" si="10"/>
        <v>4320</v>
      </c>
      <c r="R228" s="19">
        <f t="shared" si="11"/>
        <v>4281.9839999999995</v>
      </c>
      <c r="S228" s="20">
        <f t="shared" si="12"/>
        <v>-8.800000000000141E-3</v>
      </c>
      <c r="T228" s="21"/>
    </row>
    <row r="229" spans="1:20">
      <c r="A229" s="12" t="s">
        <v>537</v>
      </c>
      <c r="B229" s="13" t="s">
        <v>538</v>
      </c>
      <c r="C229" s="14" t="s">
        <v>23</v>
      </c>
      <c r="D229" s="15">
        <v>107</v>
      </c>
      <c r="E229" s="14" t="s">
        <v>23</v>
      </c>
      <c r="F229" s="15">
        <v>0</v>
      </c>
      <c r="G229" s="14">
        <v>1</v>
      </c>
      <c r="H229" s="16">
        <v>4228.66</v>
      </c>
      <c r="I229" s="15" t="s">
        <v>66</v>
      </c>
      <c r="J229" s="15" t="s">
        <v>25</v>
      </c>
      <c r="K229" s="17" t="s">
        <v>26</v>
      </c>
      <c r="L229" s="17" t="s">
        <v>32</v>
      </c>
      <c r="M229" s="18">
        <v>39.659999999999997</v>
      </c>
      <c r="N229" s="18">
        <v>0</v>
      </c>
      <c r="O229" s="18">
        <v>45.488433599999986</v>
      </c>
      <c r="P229" s="18">
        <v>0</v>
      </c>
      <c r="Q229" s="19">
        <f t="shared" si="10"/>
        <v>4243.62</v>
      </c>
      <c r="R229" s="19">
        <f t="shared" si="11"/>
        <v>4867.2623951999985</v>
      </c>
      <c r="S229" s="20">
        <f t="shared" si="12"/>
        <v>0.14695999999999976</v>
      </c>
      <c r="T229" s="21"/>
    </row>
    <row r="230" spans="1:20">
      <c r="A230" s="12" t="s">
        <v>539</v>
      </c>
      <c r="B230" s="13" t="s">
        <v>540</v>
      </c>
      <c r="C230" s="14" t="s">
        <v>23</v>
      </c>
      <c r="D230" s="15">
        <v>14</v>
      </c>
      <c r="E230" s="14" t="s">
        <v>23</v>
      </c>
      <c r="F230" s="15">
        <v>0</v>
      </c>
      <c r="G230" s="14">
        <v>1</v>
      </c>
      <c r="H230" s="16">
        <v>4284.51</v>
      </c>
      <c r="I230" s="15" t="s">
        <v>29</v>
      </c>
      <c r="J230" s="15" t="s">
        <v>25</v>
      </c>
      <c r="K230" s="17" t="s">
        <v>26</v>
      </c>
      <c r="L230" s="17" t="s">
        <v>32</v>
      </c>
      <c r="M230" s="18">
        <v>309.20999999999998</v>
      </c>
      <c r="N230" s="18">
        <v>0</v>
      </c>
      <c r="O230" s="18">
        <v>331.04652129341315</v>
      </c>
      <c r="P230" s="18">
        <v>0</v>
      </c>
      <c r="Q230" s="19">
        <f t="shared" si="10"/>
        <v>4328.9399999999996</v>
      </c>
      <c r="R230" s="19">
        <f t="shared" si="11"/>
        <v>4634.651298107784</v>
      </c>
      <c r="S230" s="20">
        <f t="shared" si="12"/>
        <v>7.0620359281437173E-2</v>
      </c>
      <c r="T230" s="21"/>
    </row>
    <row r="231" spans="1:20">
      <c r="A231" s="12" t="s">
        <v>541</v>
      </c>
      <c r="B231" s="13" t="s">
        <v>542</v>
      </c>
      <c r="C231" s="14" t="s">
        <v>23</v>
      </c>
      <c r="D231" s="15">
        <v>23</v>
      </c>
      <c r="E231" s="14" t="s">
        <v>23</v>
      </c>
      <c r="F231" s="15">
        <v>0</v>
      </c>
      <c r="G231" s="14">
        <v>1</v>
      </c>
      <c r="H231" s="16">
        <v>4662.01</v>
      </c>
      <c r="I231" s="15" t="s">
        <v>29</v>
      </c>
      <c r="J231" s="15" t="s">
        <v>25</v>
      </c>
      <c r="K231" s="17" t="s">
        <v>26</v>
      </c>
      <c r="L231" s="17" t="s">
        <v>32</v>
      </c>
      <c r="M231" s="18">
        <v>206.39</v>
      </c>
      <c r="N231" s="18">
        <v>0</v>
      </c>
      <c r="O231" s="18">
        <v>221.87</v>
      </c>
      <c r="P231" s="18">
        <v>0</v>
      </c>
      <c r="Q231" s="19">
        <f t="shared" si="10"/>
        <v>4746.9699999999993</v>
      </c>
      <c r="R231" s="19">
        <f t="shared" si="11"/>
        <v>5103.01</v>
      </c>
      <c r="S231" s="20">
        <f t="shared" si="12"/>
        <v>7.5003633896991273E-2</v>
      </c>
      <c r="T231" s="21"/>
    </row>
    <row r="232" spans="1:20">
      <c r="A232" s="22" t="s">
        <v>543</v>
      </c>
      <c r="B232" s="23" t="s">
        <v>544</v>
      </c>
      <c r="C232" s="14" t="s">
        <v>22</v>
      </c>
      <c r="D232" s="15">
        <v>7</v>
      </c>
      <c r="E232" s="14" t="s">
        <v>23</v>
      </c>
      <c r="F232" s="15">
        <v>6</v>
      </c>
      <c r="G232" s="14">
        <v>6</v>
      </c>
      <c r="H232" s="16">
        <v>4932.17</v>
      </c>
      <c r="I232" s="15" t="s">
        <v>24</v>
      </c>
      <c r="J232" s="15" t="s">
        <v>25</v>
      </c>
      <c r="K232" s="17" t="s">
        <v>26</v>
      </c>
      <c r="L232" s="17" t="s">
        <v>32</v>
      </c>
      <c r="M232" s="18">
        <v>174</v>
      </c>
      <c r="N232" s="18">
        <v>639.01</v>
      </c>
      <c r="O232" s="18">
        <v>195.5</v>
      </c>
      <c r="P232" s="18">
        <v>708.78989200000001</v>
      </c>
      <c r="Q232" s="19">
        <f t="shared" si="10"/>
        <v>5052.0599999999995</v>
      </c>
      <c r="R232" s="19">
        <f t="shared" si="11"/>
        <v>5621.2393520000005</v>
      </c>
      <c r="S232" s="20">
        <f t="shared" si="12"/>
        <v>0.11266282506541914</v>
      </c>
      <c r="T232" s="21" t="s">
        <v>97</v>
      </c>
    </row>
    <row r="233" spans="1:20">
      <c r="A233" s="12" t="s">
        <v>545</v>
      </c>
      <c r="B233" s="13" t="s">
        <v>546</v>
      </c>
      <c r="C233" s="14" t="s">
        <v>23</v>
      </c>
      <c r="D233" s="15">
        <v>117</v>
      </c>
      <c r="E233" s="14" t="s">
        <v>23</v>
      </c>
      <c r="F233" s="15">
        <v>0</v>
      </c>
      <c r="G233" s="14">
        <v>1</v>
      </c>
      <c r="H233" s="16">
        <v>4290.84</v>
      </c>
      <c r="I233" s="15" t="s">
        <v>66</v>
      </c>
      <c r="J233" s="15" t="s">
        <v>25</v>
      </c>
      <c r="K233" s="17" t="s">
        <v>26</v>
      </c>
      <c r="L233" s="17" t="s">
        <v>32</v>
      </c>
      <c r="M233" s="18">
        <v>36.83</v>
      </c>
      <c r="N233" s="18">
        <v>0</v>
      </c>
      <c r="O233" s="18">
        <v>38.672928626842506</v>
      </c>
      <c r="P233" s="18">
        <v>0</v>
      </c>
      <c r="Q233" s="19">
        <f t="shared" si="10"/>
        <v>4309.1099999999997</v>
      </c>
      <c r="R233" s="19">
        <f t="shared" si="11"/>
        <v>4524.7326493405735</v>
      </c>
      <c r="S233" s="20">
        <f t="shared" si="12"/>
        <v>5.0038789759503377E-2</v>
      </c>
      <c r="T233" s="21"/>
    </row>
    <row r="234" spans="1:20">
      <c r="A234" s="12" t="s">
        <v>547</v>
      </c>
      <c r="B234" s="13" t="s">
        <v>548</v>
      </c>
      <c r="C234" s="14" t="s">
        <v>22</v>
      </c>
      <c r="D234" s="15">
        <v>77</v>
      </c>
      <c r="E234" s="14" t="s">
        <v>22</v>
      </c>
      <c r="F234" s="15">
        <v>0</v>
      </c>
      <c r="G234" s="14">
        <v>1</v>
      </c>
      <c r="H234" s="16">
        <v>4071.1</v>
      </c>
      <c r="I234" s="15" t="s">
        <v>113</v>
      </c>
      <c r="J234" s="15" t="s">
        <v>114</v>
      </c>
      <c r="K234" s="17" t="s">
        <v>26</v>
      </c>
      <c r="L234" s="17" t="s">
        <v>32</v>
      </c>
      <c r="M234" s="18">
        <v>53.42</v>
      </c>
      <c r="N234" s="18">
        <v>0</v>
      </c>
      <c r="O234" s="18">
        <v>57.685261268292678</v>
      </c>
      <c r="P234" s="18">
        <v>0</v>
      </c>
      <c r="Q234" s="19">
        <f t="shared" si="10"/>
        <v>4113.34</v>
      </c>
      <c r="R234" s="19">
        <f t="shared" si="11"/>
        <v>4441.7651176585359</v>
      </c>
      <c r="S234" s="20">
        <f t="shared" si="12"/>
        <v>7.9843902439024284E-2</v>
      </c>
      <c r="T234" s="21"/>
    </row>
    <row r="235" spans="1:20" hidden="1">
      <c r="A235" s="12" t="s">
        <v>549</v>
      </c>
      <c r="B235" s="13" t="s">
        <v>550</v>
      </c>
      <c r="C235" s="14" t="s">
        <v>23</v>
      </c>
      <c r="D235" s="15">
        <v>36</v>
      </c>
      <c r="E235" s="14" t="s">
        <v>23</v>
      </c>
      <c r="F235" s="15">
        <v>0</v>
      </c>
      <c r="G235" s="14">
        <v>1</v>
      </c>
      <c r="H235" s="16">
        <v>4114.08</v>
      </c>
      <c r="I235" s="15" t="s">
        <v>180</v>
      </c>
      <c r="J235" s="15" t="s">
        <v>38</v>
      </c>
      <c r="K235" s="17" t="s">
        <v>26</v>
      </c>
      <c r="L235" s="17" t="s">
        <v>26</v>
      </c>
      <c r="M235" s="18">
        <v>103.8</v>
      </c>
      <c r="N235" s="18">
        <v>0</v>
      </c>
      <c r="O235" s="18">
        <v>98</v>
      </c>
      <c r="P235" s="18">
        <v>0</v>
      </c>
      <c r="Q235" s="19">
        <f t="shared" si="10"/>
        <v>3736.7999999999997</v>
      </c>
      <c r="R235" s="19">
        <f t="shared" si="11"/>
        <v>3528</v>
      </c>
      <c r="S235" s="20">
        <f t="shared" si="12"/>
        <v>-5.5876685934489356E-2</v>
      </c>
      <c r="T235" s="21"/>
    </row>
    <row r="236" spans="1:20">
      <c r="A236" s="12" t="s">
        <v>551</v>
      </c>
      <c r="B236" s="13" t="s">
        <v>552</v>
      </c>
      <c r="C236" s="14" t="s">
        <v>72</v>
      </c>
      <c r="D236" s="15">
        <v>119</v>
      </c>
      <c r="E236" s="14" t="s">
        <v>23</v>
      </c>
      <c r="F236" s="15">
        <v>59</v>
      </c>
      <c r="G236" s="14">
        <v>12</v>
      </c>
      <c r="H236" s="16">
        <v>4103.55</v>
      </c>
      <c r="I236" s="15" t="s">
        <v>553</v>
      </c>
      <c r="J236" s="15" t="s">
        <v>50</v>
      </c>
      <c r="K236" s="17" t="s">
        <v>26</v>
      </c>
      <c r="L236" s="17" t="s">
        <v>32</v>
      </c>
      <c r="M236" s="18">
        <v>4.9800000000000004</v>
      </c>
      <c r="N236" s="18">
        <v>59.83</v>
      </c>
      <c r="O236" s="18">
        <v>5.1244854033771103</v>
      </c>
      <c r="P236" s="18">
        <v>61.49382484052532</v>
      </c>
      <c r="Q236" s="19">
        <f t="shared" si="10"/>
        <v>4122.59</v>
      </c>
      <c r="R236" s="19">
        <f t="shared" si="11"/>
        <v>4237.9494285928704</v>
      </c>
      <c r="S236" s="20">
        <f t="shared" si="12"/>
        <v>2.7982270512680207E-2</v>
      </c>
      <c r="T236" s="21"/>
    </row>
    <row r="237" spans="1:20">
      <c r="A237" s="12" t="s">
        <v>554</v>
      </c>
      <c r="B237" s="13" t="s">
        <v>555</v>
      </c>
      <c r="C237" s="14" t="s">
        <v>23</v>
      </c>
      <c r="D237" s="15">
        <v>82</v>
      </c>
      <c r="E237" s="14" t="s">
        <v>23</v>
      </c>
      <c r="F237" s="15">
        <v>0</v>
      </c>
      <c r="G237" s="14">
        <v>1</v>
      </c>
      <c r="H237" s="16">
        <v>4217.24</v>
      </c>
      <c r="I237" s="15" t="s">
        <v>66</v>
      </c>
      <c r="J237" s="15" t="s">
        <v>25</v>
      </c>
      <c r="K237" s="17" t="s">
        <v>26</v>
      </c>
      <c r="L237" s="17" t="s">
        <v>32</v>
      </c>
      <c r="M237" s="18">
        <v>51.56</v>
      </c>
      <c r="N237" s="18">
        <v>0</v>
      </c>
      <c r="O237" s="18">
        <v>54.131571072319204</v>
      </c>
      <c r="P237" s="18">
        <v>0</v>
      </c>
      <c r="Q237" s="19">
        <f t="shared" si="10"/>
        <v>4227.92</v>
      </c>
      <c r="R237" s="19">
        <f t="shared" si="11"/>
        <v>4438.7888279301751</v>
      </c>
      <c r="S237" s="20">
        <f t="shared" si="12"/>
        <v>4.9875311720698257E-2</v>
      </c>
      <c r="T237" s="21"/>
    </row>
    <row r="238" spans="1:20">
      <c r="A238" s="12" t="s">
        <v>556</v>
      </c>
      <c r="B238" s="13" t="s">
        <v>557</v>
      </c>
      <c r="C238" s="14" t="s">
        <v>22</v>
      </c>
      <c r="D238" s="15">
        <v>27</v>
      </c>
      <c r="E238" s="14" t="s">
        <v>23</v>
      </c>
      <c r="F238" s="15">
        <v>30</v>
      </c>
      <c r="G238" s="14">
        <v>5</v>
      </c>
      <c r="H238" s="16">
        <v>5159.79</v>
      </c>
      <c r="I238" s="15" t="s">
        <v>55</v>
      </c>
      <c r="J238" s="15" t="s">
        <v>50</v>
      </c>
      <c r="K238" s="17" t="s">
        <v>26</v>
      </c>
      <c r="L238" s="17" t="s">
        <v>32</v>
      </c>
      <c r="M238" s="18">
        <v>32.67</v>
      </c>
      <c r="N238" s="18">
        <v>143.75</v>
      </c>
      <c r="O238" s="18">
        <v>31.507301189189192</v>
      </c>
      <c r="P238" s="18">
        <v>145.90327500000001</v>
      </c>
      <c r="Q238" s="19">
        <f t="shared" si="10"/>
        <v>5194.59</v>
      </c>
      <c r="R238" s="19">
        <f t="shared" si="11"/>
        <v>5227.7953821081082</v>
      </c>
      <c r="S238" s="20">
        <f t="shared" si="12"/>
        <v>6.3923008568738116E-3</v>
      </c>
      <c r="T238" s="21"/>
    </row>
    <row r="239" spans="1:20">
      <c r="A239" s="12" t="s">
        <v>558</v>
      </c>
      <c r="B239" s="13" t="s">
        <v>559</v>
      </c>
      <c r="C239" s="14" t="s">
        <v>23</v>
      </c>
      <c r="D239" s="15">
        <v>55</v>
      </c>
      <c r="E239" s="14" t="s">
        <v>23</v>
      </c>
      <c r="F239" s="15">
        <v>0</v>
      </c>
      <c r="G239" s="14">
        <v>1</v>
      </c>
      <c r="H239" s="16">
        <v>4697.08</v>
      </c>
      <c r="I239" s="15" t="s">
        <v>66</v>
      </c>
      <c r="J239" s="15" t="s">
        <v>25</v>
      </c>
      <c r="K239" s="17" t="s">
        <v>26</v>
      </c>
      <c r="L239" s="17" t="s">
        <v>32</v>
      </c>
      <c r="M239" s="18">
        <v>84.92</v>
      </c>
      <c r="N239" s="18">
        <v>0</v>
      </c>
      <c r="O239" s="18">
        <v>95.556060159999987</v>
      </c>
      <c r="P239" s="18">
        <v>0</v>
      </c>
      <c r="Q239" s="19">
        <f t="shared" si="10"/>
        <v>4670.6000000000004</v>
      </c>
      <c r="R239" s="19">
        <f t="shared" si="11"/>
        <v>5255.583308799999</v>
      </c>
      <c r="S239" s="20">
        <f t="shared" si="12"/>
        <v>0.1252479999999998</v>
      </c>
      <c r="T239" s="21"/>
    </row>
    <row r="240" spans="1:20">
      <c r="A240" s="12" t="s">
        <v>560</v>
      </c>
      <c r="B240" s="13" t="s">
        <v>561</v>
      </c>
      <c r="C240" s="14" t="s">
        <v>72</v>
      </c>
      <c r="D240" s="15">
        <v>52</v>
      </c>
      <c r="E240" s="14" t="s">
        <v>72</v>
      </c>
      <c r="F240" s="15">
        <v>0</v>
      </c>
      <c r="G240" s="14">
        <v>1</v>
      </c>
      <c r="H240" s="16">
        <v>4524.74</v>
      </c>
      <c r="I240" s="15" t="s">
        <v>562</v>
      </c>
      <c r="J240" s="15" t="s">
        <v>114</v>
      </c>
      <c r="K240" s="17" t="s">
        <v>26</v>
      </c>
      <c r="L240" s="17" t="s">
        <v>32</v>
      </c>
      <c r="M240" s="18">
        <v>87.97</v>
      </c>
      <c r="N240" s="18">
        <v>0</v>
      </c>
      <c r="O240" s="18">
        <v>92.298929832061063</v>
      </c>
      <c r="P240" s="18">
        <v>0</v>
      </c>
      <c r="Q240" s="19">
        <f t="shared" si="10"/>
        <v>4574.4399999999996</v>
      </c>
      <c r="R240" s="19">
        <f t="shared" si="11"/>
        <v>4799.5443512671754</v>
      </c>
      <c r="S240" s="20">
        <f t="shared" si="12"/>
        <v>4.9209160305343502E-2</v>
      </c>
      <c r="T240" s="21"/>
    </row>
    <row r="241" spans="1:20" hidden="1">
      <c r="A241" s="12" t="s">
        <v>563</v>
      </c>
      <c r="B241" s="13" t="s">
        <v>564</v>
      </c>
      <c r="C241" s="14" t="s">
        <v>23</v>
      </c>
      <c r="D241" s="15">
        <v>32</v>
      </c>
      <c r="E241" s="14" t="s">
        <v>23</v>
      </c>
      <c r="F241" s="15">
        <v>0</v>
      </c>
      <c r="G241" s="14">
        <v>1</v>
      </c>
      <c r="H241" s="16">
        <v>2624</v>
      </c>
      <c r="I241" s="15" t="s">
        <v>76</v>
      </c>
      <c r="J241" s="15" t="s">
        <v>77</v>
      </c>
      <c r="K241" s="17" t="s">
        <v>26</v>
      </c>
      <c r="L241" s="17" t="s">
        <v>26</v>
      </c>
      <c r="M241" s="18">
        <v>129</v>
      </c>
      <c r="N241" s="18">
        <v>0</v>
      </c>
      <c r="O241" s="18">
        <v>126.496</v>
      </c>
      <c r="P241" s="18">
        <v>0</v>
      </c>
      <c r="Q241" s="19">
        <f t="shared" si="10"/>
        <v>4128</v>
      </c>
      <c r="R241" s="19">
        <f t="shared" si="11"/>
        <v>4047.8719999999998</v>
      </c>
      <c r="S241" s="20">
        <f t="shared" si="12"/>
        <v>-1.9410852713178328E-2</v>
      </c>
      <c r="T241" s="21"/>
    </row>
    <row r="242" spans="1:20">
      <c r="A242" s="12" t="s">
        <v>565</v>
      </c>
      <c r="B242" s="13" t="s">
        <v>566</v>
      </c>
      <c r="C242" s="14" t="s">
        <v>23</v>
      </c>
      <c r="D242" s="15">
        <v>89</v>
      </c>
      <c r="E242" s="14" t="s">
        <v>23</v>
      </c>
      <c r="F242" s="15">
        <v>0</v>
      </c>
      <c r="G242" s="14">
        <v>1</v>
      </c>
      <c r="H242" s="16">
        <v>5214.99</v>
      </c>
      <c r="I242" s="15" t="s">
        <v>66</v>
      </c>
      <c r="J242" s="15" t="s">
        <v>25</v>
      </c>
      <c r="K242" s="17" t="s">
        <v>26</v>
      </c>
      <c r="L242" s="17" t="s">
        <v>32</v>
      </c>
      <c r="M242" s="18">
        <v>58.91</v>
      </c>
      <c r="N242" s="18">
        <v>0</v>
      </c>
      <c r="O242" s="18">
        <v>60.679947953631412</v>
      </c>
      <c r="P242" s="18">
        <v>0</v>
      </c>
      <c r="Q242" s="19">
        <f t="shared" si="10"/>
        <v>5242.99</v>
      </c>
      <c r="R242" s="19">
        <f t="shared" si="11"/>
        <v>5400.5153678731958</v>
      </c>
      <c r="S242" s="20">
        <f t="shared" si="12"/>
        <v>3.0044949136503352E-2</v>
      </c>
      <c r="T242" s="21"/>
    </row>
    <row r="243" spans="1:20">
      <c r="A243" s="12" t="s">
        <v>567</v>
      </c>
      <c r="B243" s="13" t="s">
        <v>568</v>
      </c>
      <c r="C243" s="14" t="s">
        <v>23</v>
      </c>
      <c r="D243" s="15">
        <v>45</v>
      </c>
      <c r="E243" s="14" t="s">
        <v>23</v>
      </c>
      <c r="F243" s="15">
        <v>0</v>
      </c>
      <c r="G243" s="14">
        <v>1</v>
      </c>
      <c r="H243" s="16">
        <v>3594.9</v>
      </c>
      <c r="I243" s="15" t="s">
        <v>175</v>
      </c>
      <c r="J243" s="15" t="s">
        <v>25</v>
      </c>
      <c r="K243" s="17" t="s">
        <v>26</v>
      </c>
      <c r="L243" s="17" t="s">
        <v>32</v>
      </c>
      <c r="M243" s="18">
        <v>80.069999999999993</v>
      </c>
      <c r="N243" s="18">
        <v>0</v>
      </c>
      <c r="O243" s="18">
        <v>79.403558787878779</v>
      </c>
      <c r="P243" s="18">
        <v>0</v>
      </c>
      <c r="Q243" s="19">
        <f t="shared" si="10"/>
        <v>3603.1499999999996</v>
      </c>
      <c r="R243" s="19">
        <f t="shared" si="11"/>
        <v>3573.1601454545453</v>
      </c>
      <c r="S243" s="20">
        <f t="shared" si="12"/>
        <v>-8.323232323232288E-3</v>
      </c>
      <c r="T243" s="21"/>
    </row>
    <row r="244" spans="1:20">
      <c r="A244" s="12" t="s">
        <v>569</v>
      </c>
      <c r="B244" s="13" t="s">
        <v>570</v>
      </c>
      <c r="C244" s="14" t="s">
        <v>22</v>
      </c>
      <c r="D244" s="15">
        <v>121</v>
      </c>
      <c r="E244" s="14" t="s">
        <v>22</v>
      </c>
      <c r="F244" s="15">
        <v>0</v>
      </c>
      <c r="G244" s="14">
        <v>1</v>
      </c>
      <c r="H244" s="16">
        <v>3915.85</v>
      </c>
      <c r="I244" s="15" t="s">
        <v>571</v>
      </c>
      <c r="J244" s="15" t="s">
        <v>50</v>
      </c>
      <c r="K244" s="17" t="s">
        <v>26</v>
      </c>
      <c r="L244" s="17" t="s">
        <v>32</v>
      </c>
      <c r="M244" s="18">
        <v>32.409999999999997</v>
      </c>
      <c r="N244" s="18">
        <v>0</v>
      </c>
      <c r="O244" s="18">
        <v>33.508853333333334</v>
      </c>
      <c r="P244" s="18">
        <v>0</v>
      </c>
      <c r="Q244" s="19">
        <f t="shared" si="10"/>
        <v>3921.6099999999997</v>
      </c>
      <c r="R244" s="19">
        <f t="shared" si="11"/>
        <v>4054.5712533333335</v>
      </c>
      <c r="S244" s="20">
        <f t="shared" si="12"/>
        <v>3.3904761904762104E-2</v>
      </c>
      <c r="T244" s="21"/>
    </row>
    <row r="245" spans="1:20">
      <c r="A245" s="12" t="s">
        <v>572</v>
      </c>
      <c r="B245" s="13" t="s">
        <v>573</v>
      </c>
      <c r="C245" s="14" t="s">
        <v>72</v>
      </c>
      <c r="D245" s="15">
        <v>33</v>
      </c>
      <c r="E245" s="14" t="s">
        <v>72</v>
      </c>
      <c r="F245" s="15">
        <v>0</v>
      </c>
      <c r="G245" s="14">
        <v>1</v>
      </c>
      <c r="H245" s="16">
        <v>5154.09</v>
      </c>
      <c r="I245" s="15" t="s">
        <v>113</v>
      </c>
      <c r="J245" s="15" t="s">
        <v>114</v>
      </c>
      <c r="K245" s="17" t="s">
        <v>26</v>
      </c>
      <c r="L245" s="17" t="s">
        <v>32</v>
      </c>
      <c r="M245" s="18">
        <v>242.63</v>
      </c>
      <c r="N245" s="18">
        <v>0</v>
      </c>
      <c r="O245" s="18">
        <v>250.55334582010579</v>
      </c>
      <c r="P245" s="18">
        <v>0</v>
      </c>
      <c r="Q245" s="19">
        <f t="shared" si="10"/>
        <v>8006.79</v>
      </c>
      <c r="R245" s="19">
        <f t="shared" si="11"/>
        <v>8268.2604120634915</v>
      </c>
      <c r="S245" s="20">
        <f t="shared" si="12"/>
        <v>3.2656084656084605E-2</v>
      </c>
      <c r="T245" s="21"/>
    </row>
    <row r="246" spans="1:20" hidden="1">
      <c r="A246" s="12" t="s">
        <v>574</v>
      </c>
      <c r="B246" s="13" t="s">
        <v>575</v>
      </c>
      <c r="C246" s="14" t="s">
        <v>72</v>
      </c>
      <c r="D246" s="15">
        <v>7</v>
      </c>
      <c r="E246" s="14" t="s">
        <v>72</v>
      </c>
      <c r="F246" s="15">
        <v>0</v>
      </c>
      <c r="G246" s="14">
        <v>1</v>
      </c>
      <c r="H246" s="16">
        <v>4128.38</v>
      </c>
      <c r="I246" s="15" t="s">
        <v>135</v>
      </c>
      <c r="J246" s="15" t="s">
        <v>25</v>
      </c>
      <c r="K246" s="17" t="s">
        <v>26</v>
      </c>
      <c r="L246" s="17" t="s">
        <v>26</v>
      </c>
      <c r="M246" s="18">
        <v>616.76</v>
      </c>
      <c r="N246" s="18">
        <v>0</v>
      </c>
      <c r="O246" s="18">
        <v>667.59680000000003</v>
      </c>
      <c r="P246" s="18">
        <v>0</v>
      </c>
      <c r="Q246" s="19">
        <f t="shared" si="10"/>
        <v>4317.32</v>
      </c>
      <c r="R246" s="19">
        <f t="shared" si="11"/>
        <v>4673.1776</v>
      </c>
      <c r="S246" s="20">
        <f t="shared" si="12"/>
        <v>8.2425578831312185E-2</v>
      </c>
      <c r="T246" s="21"/>
    </row>
    <row r="247" spans="1:20">
      <c r="A247" s="12" t="s">
        <v>576</v>
      </c>
      <c r="B247" s="13" t="s">
        <v>577</v>
      </c>
      <c r="C247" s="14" t="s">
        <v>72</v>
      </c>
      <c r="D247" s="15">
        <v>1</v>
      </c>
      <c r="E247" s="14" t="s">
        <v>23</v>
      </c>
      <c r="F247" s="15">
        <v>18</v>
      </c>
      <c r="G247" s="14">
        <v>4</v>
      </c>
      <c r="H247" s="16">
        <v>4338.6499999999996</v>
      </c>
      <c r="I247" s="15" t="s">
        <v>250</v>
      </c>
      <c r="J247" s="15" t="s">
        <v>50</v>
      </c>
      <c r="K247" s="17" t="s">
        <v>26</v>
      </c>
      <c r="L247" s="17" t="s">
        <v>32</v>
      </c>
      <c r="M247" s="18">
        <v>71.58</v>
      </c>
      <c r="N247" s="18">
        <v>239.24</v>
      </c>
      <c r="O247" s="18">
        <v>72.993925925925907</v>
      </c>
      <c r="P247" s="18">
        <v>243.96572839506172</v>
      </c>
      <c r="Q247" s="19">
        <f t="shared" si="10"/>
        <v>4377.8999999999996</v>
      </c>
      <c r="R247" s="19">
        <f t="shared" si="11"/>
        <v>4464.3770370370376</v>
      </c>
      <c r="S247" s="20">
        <f t="shared" si="12"/>
        <v>1.9753086419753263E-2</v>
      </c>
      <c r="T247" s="21"/>
    </row>
    <row r="248" spans="1:20">
      <c r="A248" s="12" t="s">
        <v>578</v>
      </c>
      <c r="B248" s="13" t="s">
        <v>68</v>
      </c>
      <c r="C248" s="14" t="s">
        <v>23</v>
      </c>
      <c r="D248" s="15">
        <v>126</v>
      </c>
      <c r="E248" s="14" t="s">
        <v>23</v>
      </c>
      <c r="F248" s="15">
        <v>0</v>
      </c>
      <c r="G248" s="14">
        <v>1</v>
      </c>
      <c r="H248" s="16">
        <v>3909.44</v>
      </c>
      <c r="I248" s="15" t="s">
        <v>69</v>
      </c>
      <c r="J248" s="15" t="s">
        <v>25</v>
      </c>
      <c r="K248" s="17" t="s">
        <v>26</v>
      </c>
      <c r="L248" s="17" t="s">
        <v>32</v>
      </c>
      <c r="M248" s="18">
        <v>35.700000000000003</v>
      </c>
      <c r="N248" s="18">
        <v>0</v>
      </c>
      <c r="O248" s="18">
        <v>36.56159552238806</v>
      </c>
      <c r="P248" s="18">
        <v>0</v>
      </c>
      <c r="Q248" s="19">
        <f t="shared" si="10"/>
        <v>4498.2000000000007</v>
      </c>
      <c r="R248" s="19">
        <f t="shared" si="11"/>
        <v>4606.7610358208958</v>
      </c>
      <c r="S248" s="20">
        <f t="shared" si="12"/>
        <v>2.4134328358208945E-2</v>
      </c>
      <c r="T248" s="21"/>
    </row>
    <row r="249" spans="1:20" hidden="1">
      <c r="A249" s="12" t="s">
        <v>579</v>
      </c>
      <c r="B249" s="13" t="s">
        <v>580</v>
      </c>
      <c r="C249" s="14" t="s">
        <v>22</v>
      </c>
      <c r="D249" s="15">
        <v>8</v>
      </c>
      <c r="E249" s="14" t="s">
        <v>23</v>
      </c>
      <c r="F249" s="15">
        <v>9</v>
      </c>
      <c r="G249" s="14">
        <v>10</v>
      </c>
      <c r="H249" s="16">
        <v>4096.3999999999996</v>
      </c>
      <c r="I249" s="15" t="s">
        <v>581</v>
      </c>
      <c r="J249" s="15" t="s">
        <v>38</v>
      </c>
      <c r="K249" s="17" t="s">
        <v>26</v>
      </c>
      <c r="L249" s="17" t="s">
        <v>26</v>
      </c>
      <c r="M249" s="18">
        <v>39.799999999999997</v>
      </c>
      <c r="N249" s="18">
        <v>360</v>
      </c>
      <c r="O249" s="18">
        <v>67.322220000000002</v>
      </c>
      <c r="P249" s="18">
        <v>673.22220000000004</v>
      </c>
      <c r="Q249" s="19">
        <f t="shared" si="10"/>
        <v>3558.4</v>
      </c>
      <c r="R249" s="19">
        <f t="shared" si="11"/>
        <v>6597.5775600000006</v>
      </c>
      <c r="S249" s="20">
        <f t="shared" si="12"/>
        <v>0.85408542041366919</v>
      </c>
      <c r="T249" s="21"/>
    </row>
    <row r="250" spans="1:20">
      <c r="A250" s="12" t="s">
        <v>582</v>
      </c>
      <c r="B250" s="13" t="s">
        <v>583</v>
      </c>
      <c r="C250" s="14" t="s">
        <v>72</v>
      </c>
      <c r="D250" s="15">
        <v>20</v>
      </c>
      <c r="E250" s="14" t="s">
        <v>23</v>
      </c>
      <c r="F250" s="15">
        <v>1</v>
      </c>
      <c r="G250" s="14">
        <v>72</v>
      </c>
      <c r="H250" s="16">
        <v>2308.3000000000002</v>
      </c>
      <c r="I250" s="15" t="s">
        <v>584</v>
      </c>
      <c r="J250" s="15" t="s">
        <v>38</v>
      </c>
      <c r="K250" s="17" t="s">
        <v>26</v>
      </c>
      <c r="L250" s="17" t="s">
        <v>32</v>
      </c>
      <c r="M250" s="18">
        <v>31.47</v>
      </c>
      <c r="N250" s="18">
        <v>1725.6</v>
      </c>
      <c r="O250" s="18">
        <v>32.9431699009901</v>
      </c>
      <c r="P250" s="18">
        <v>1806.3785821782178</v>
      </c>
      <c r="Q250" s="19">
        <f t="shared" si="10"/>
        <v>2355</v>
      </c>
      <c r="R250" s="19">
        <f t="shared" si="11"/>
        <v>2465.2419801980195</v>
      </c>
      <c r="S250" s="20">
        <f t="shared" si="12"/>
        <v>4.6811881188118631E-2</v>
      </c>
      <c r="T250" s="21"/>
    </row>
    <row r="251" spans="1:20">
      <c r="A251" s="12" t="s">
        <v>585</v>
      </c>
      <c r="B251" s="13" t="s">
        <v>586</v>
      </c>
      <c r="C251" s="14" t="s">
        <v>72</v>
      </c>
      <c r="D251" s="15">
        <v>6</v>
      </c>
      <c r="E251" s="14" t="s">
        <v>72</v>
      </c>
      <c r="F251" s="15">
        <v>0</v>
      </c>
      <c r="G251" s="14">
        <v>1</v>
      </c>
      <c r="H251" s="16">
        <v>4081.44</v>
      </c>
      <c r="I251" s="15" t="s">
        <v>587</v>
      </c>
      <c r="J251" s="15" t="s">
        <v>50</v>
      </c>
      <c r="K251" s="17" t="s">
        <v>26</v>
      </c>
      <c r="L251" s="17" t="s">
        <v>32</v>
      </c>
      <c r="M251" s="18">
        <v>680.24</v>
      </c>
      <c r="N251" s="18">
        <v>0</v>
      </c>
      <c r="O251" s="18">
        <v>689.8286338099731</v>
      </c>
      <c r="P251" s="18">
        <v>0</v>
      </c>
      <c r="Q251" s="19">
        <f t="shared" si="10"/>
        <v>4081.44</v>
      </c>
      <c r="R251" s="19">
        <f t="shared" si="11"/>
        <v>4138.9718028598381</v>
      </c>
      <c r="S251" s="20">
        <f t="shared" si="12"/>
        <v>1.409595702983224E-2</v>
      </c>
      <c r="T251" s="21"/>
    </row>
    <row r="252" spans="1:20">
      <c r="A252" s="12" t="s">
        <v>588</v>
      </c>
      <c r="B252" s="13" t="s">
        <v>589</v>
      </c>
      <c r="C252" s="14" t="s">
        <v>23</v>
      </c>
      <c r="D252" s="15">
        <v>83</v>
      </c>
      <c r="E252" s="14" t="s">
        <v>23</v>
      </c>
      <c r="F252" s="15">
        <v>0</v>
      </c>
      <c r="G252" s="14">
        <v>1</v>
      </c>
      <c r="H252" s="16">
        <v>4256.34</v>
      </c>
      <c r="I252" s="15" t="s">
        <v>66</v>
      </c>
      <c r="J252" s="15" t="s">
        <v>25</v>
      </c>
      <c r="K252" s="17" t="s">
        <v>26</v>
      </c>
      <c r="L252" s="17" t="s">
        <v>32</v>
      </c>
      <c r="M252" s="18">
        <v>51.56</v>
      </c>
      <c r="N252" s="18">
        <v>0</v>
      </c>
      <c r="O252" s="18">
        <v>54.131571072319204</v>
      </c>
      <c r="P252" s="18">
        <v>0</v>
      </c>
      <c r="Q252" s="19">
        <f t="shared" si="10"/>
        <v>4279.4800000000005</v>
      </c>
      <c r="R252" s="19">
        <f t="shared" si="11"/>
        <v>4492.9203990024944</v>
      </c>
      <c r="S252" s="20">
        <f t="shared" si="12"/>
        <v>4.9875311720698257E-2</v>
      </c>
      <c r="T252" s="21"/>
    </row>
    <row r="253" spans="1:20">
      <c r="A253" s="12" t="s">
        <v>590</v>
      </c>
      <c r="B253" s="13" t="s">
        <v>591</v>
      </c>
      <c r="C253" s="14" t="s">
        <v>72</v>
      </c>
      <c r="D253" s="15">
        <v>6</v>
      </c>
      <c r="E253" s="14" t="s">
        <v>72</v>
      </c>
      <c r="F253" s="15">
        <v>0</v>
      </c>
      <c r="G253" s="14">
        <v>1</v>
      </c>
      <c r="H253" s="16">
        <v>2485.66</v>
      </c>
      <c r="I253" s="15" t="s">
        <v>125</v>
      </c>
      <c r="J253" s="15" t="s">
        <v>25</v>
      </c>
      <c r="K253" s="17" t="s">
        <v>26</v>
      </c>
      <c r="L253" s="17" t="s">
        <v>32</v>
      </c>
      <c r="M253" s="18">
        <v>416</v>
      </c>
      <c r="N253" s="18">
        <v>0</v>
      </c>
      <c r="O253" s="18">
        <v>437.01532091097306</v>
      </c>
      <c r="P253" s="18">
        <v>0</v>
      </c>
      <c r="Q253" s="19">
        <f t="shared" si="10"/>
        <v>2496</v>
      </c>
      <c r="R253" s="19">
        <f t="shared" si="11"/>
        <v>2622.0919254658384</v>
      </c>
      <c r="S253" s="20">
        <f t="shared" si="12"/>
        <v>5.0517598343685188E-2</v>
      </c>
      <c r="T253" s="21"/>
    </row>
    <row r="254" spans="1:20">
      <c r="A254" s="12" t="s">
        <v>592</v>
      </c>
      <c r="B254" s="13" t="s">
        <v>593</v>
      </c>
      <c r="C254" s="14" t="s">
        <v>22</v>
      </c>
      <c r="D254" s="15">
        <v>23</v>
      </c>
      <c r="E254" s="14" t="s">
        <v>22</v>
      </c>
      <c r="F254" s="15">
        <v>0</v>
      </c>
      <c r="G254" s="14">
        <v>1</v>
      </c>
      <c r="H254" s="16">
        <v>3869.35</v>
      </c>
      <c r="I254" s="15" t="s">
        <v>130</v>
      </c>
      <c r="J254" s="15" t="s">
        <v>50</v>
      </c>
      <c r="K254" s="17" t="s">
        <v>26</v>
      </c>
      <c r="L254" s="17" t="s">
        <v>32</v>
      </c>
      <c r="M254" s="18">
        <v>170.11</v>
      </c>
      <c r="N254" s="18">
        <v>0</v>
      </c>
      <c r="O254" s="18">
        <v>171.3645835552328</v>
      </c>
      <c r="P254" s="18">
        <v>0</v>
      </c>
      <c r="Q254" s="19">
        <f t="shared" si="10"/>
        <v>3912.53</v>
      </c>
      <c r="R254" s="19">
        <f t="shared" si="11"/>
        <v>3941.3854217703542</v>
      </c>
      <c r="S254" s="20">
        <f t="shared" si="12"/>
        <v>7.3751311224077298E-3</v>
      </c>
      <c r="T254" s="21"/>
    </row>
    <row r="255" spans="1:20">
      <c r="A255" s="22" t="s">
        <v>594</v>
      </c>
      <c r="B255" s="23" t="s">
        <v>595</v>
      </c>
      <c r="C255" s="14" t="s">
        <v>22</v>
      </c>
      <c r="D255" s="15">
        <v>39</v>
      </c>
      <c r="E255" s="14" t="s">
        <v>22</v>
      </c>
      <c r="F255" s="15">
        <v>0</v>
      </c>
      <c r="G255" s="14">
        <v>1</v>
      </c>
      <c r="H255" s="16">
        <v>4412.9799999999996</v>
      </c>
      <c r="I255" s="15" t="s">
        <v>96</v>
      </c>
      <c r="J255" s="15" t="s">
        <v>50</v>
      </c>
      <c r="K255" s="17" t="s">
        <v>26</v>
      </c>
      <c r="L255" s="17" t="s">
        <v>32</v>
      </c>
      <c r="M255" s="18">
        <v>120.26</v>
      </c>
      <c r="N255" s="18">
        <v>0</v>
      </c>
      <c r="O255" s="18">
        <v>228.49</v>
      </c>
      <c r="P255" s="18">
        <v>0</v>
      </c>
      <c r="Q255" s="19">
        <f t="shared" si="10"/>
        <v>4690.1400000000003</v>
      </c>
      <c r="R255" s="19">
        <f t="shared" si="11"/>
        <v>8911.11</v>
      </c>
      <c r="S255" s="20">
        <f t="shared" si="12"/>
        <v>0.89996673873274569</v>
      </c>
      <c r="T255" s="21" t="s">
        <v>97</v>
      </c>
    </row>
    <row r="256" spans="1:20" hidden="1">
      <c r="A256" s="12" t="s">
        <v>596</v>
      </c>
      <c r="B256" s="13" t="s">
        <v>597</v>
      </c>
      <c r="C256" s="14" t="s">
        <v>23</v>
      </c>
      <c r="D256" s="15">
        <v>30</v>
      </c>
      <c r="E256" s="14" t="s">
        <v>23</v>
      </c>
      <c r="F256" s="15">
        <v>0</v>
      </c>
      <c r="G256" s="14">
        <v>1</v>
      </c>
      <c r="H256" s="16">
        <v>4032.9</v>
      </c>
      <c r="I256" s="15" t="s">
        <v>598</v>
      </c>
      <c r="J256" s="15" t="s">
        <v>25</v>
      </c>
      <c r="K256" s="17" t="s">
        <v>26</v>
      </c>
      <c r="L256" s="17" t="s">
        <v>26</v>
      </c>
      <c r="M256" s="18">
        <v>222</v>
      </c>
      <c r="N256" s="18">
        <v>0</v>
      </c>
      <c r="O256" s="18">
        <v>209.56799999999998</v>
      </c>
      <c r="P256" s="18">
        <v>0</v>
      </c>
      <c r="Q256" s="19">
        <f t="shared" si="10"/>
        <v>6660</v>
      </c>
      <c r="R256" s="19">
        <f t="shared" si="11"/>
        <v>6287.0399999999991</v>
      </c>
      <c r="S256" s="20">
        <f t="shared" si="12"/>
        <v>-5.6000000000000161E-2</v>
      </c>
      <c r="T256" s="21"/>
    </row>
    <row r="257" spans="1:20">
      <c r="A257" s="12" t="s">
        <v>599</v>
      </c>
      <c r="B257" s="13" t="s">
        <v>600</v>
      </c>
      <c r="C257" s="14" t="s">
        <v>23</v>
      </c>
      <c r="D257" s="15">
        <v>101</v>
      </c>
      <c r="E257" s="14" t="s">
        <v>23</v>
      </c>
      <c r="F257" s="15">
        <v>0</v>
      </c>
      <c r="G257" s="14">
        <v>1</v>
      </c>
      <c r="H257" s="16">
        <v>4299.3900000000003</v>
      </c>
      <c r="I257" s="15" t="s">
        <v>66</v>
      </c>
      <c r="J257" s="15" t="s">
        <v>25</v>
      </c>
      <c r="K257" s="17" t="s">
        <v>26</v>
      </c>
      <c r="L257" s="17" t="s">
        <v>32</v>
      </c>
      <c r="M257" s="18">
        <v>42.72</v>
      </c>
      <c r="N257" s="18">
        <v>0</v>
      </c>
      <c r="O257" s="18">
        <v>44.863143812709026</v>
      </c>
      <c r="P257" s="18">
        <v>0</v>
      </c>
      <c r="Q257" s="19">
        <f t="shared" si="10"/>
        <v>4314.72</v>
      </c>
      <c r="R257" s="19">
        <f t="shared" si="11"/>
        <v>4531.1775250836117</v>
      </c>
      <c r="S257" s="20">
        <f t="shared" si="12"/>
        <v>5.0167224080267525E-2</v>
      </c>
      <c r="T257" s="21"/>
    </row>
    <row r="258" spans="1:20">
      <c r="A258" s="12" t="s">
        <v>601</v>
      </c>
      <c r="B258" s="13" t="s">
        <v>602</v>
      </c>
      <c r="C258" s="14" t="s">
        <v>72</v>
      </c>
      <c r="D258" s="15">
        <v>9</v>
      </c>
      <c r="E258" s="14" t="s">
        <v>72</v>
      </c>
      <c r="F258" s="15">
        <v>0</v>
      </c>
      <c r="G258" s="14">
        <v>1</v>
      </c>
      <c r="H258" s="16">
        <v>4007.73</v>
      </c>
      <c r="I258" s="15" t="s">
        <v>603</v>
      </c>
      <c r="J258" s="15" t="s">
        <v>50</v>
      </c>
      <c r="K258" s="17" t="s">
        <v>26</v>
      </c>
      <c r="L258" s="17" t="s">
        <v>32</v>
      </c>
      <c r="M258" s="18">
        <v>449</v>
      </c>
      <c r="N258" s="18">
        <v>0</v>
      </c>
      <c r="O258" s="18">
        <v>476.931442680776</v>
      </c>
      <c r="P258" s="18">
        <v>0</v>
      </c>
      <c r="Q258" s="19">
        <f t="shared" si="10"/>
        <v>4041</v>
      </c>
      <c r="R258" s="19">
        <f t="shared" si="11"/>
        <v>4292.3829841269844</v>
      </c>
      <c r="S258" s="20">
        <f t="shared" si="12"/>
        <v>6.2208112874779564E-2</v>
      </c>
      <c r="T258" s="21"/>
    </row>
    <row r="259" spans="1:20" hidden="1">
      <c r="A259" s="12" t="s">
        <v>604</v>
      </c>
      <c r="B259" s="13" t="s">
        <v>605</v>
      </c>
      <c r="C259" s="14" t="s">
        <v>23</v>
      </c>
      <c r="D259" s="15">
        <v>33</v>
      </c>
      <c r="E259" s="14" t="s">
        <v>23</v>
      </c>
      <c r="F259" s="15">
        <v>0</v>
      </c>
      <c r="G259" s="14">
        <v>1</v>
      </c>
      <c r="H259" s="16">
        <v>4493.08</v>
      </c>
      <c r="I259" s="15" t="s">
        <v>37</v>
      </c>
      <c r="J259" s="15" t="s">
        <v>38</v>
      </c>
      <c r="K259" s="17" t="s">
        <v>26</v>
      </c>
      <c r="L259" s="17" t="s">
        <v>26</v>
      </c>
      <c r="M259" s="18">
        <v>317</v>
      </c>
      <c r="N259" s="18">
        <v>0</v>
      </c>
      <c r="O259" s="18">
        <v>270.084</v>
      </c>
      <c r="P259" s="18">
        <v>0</v>
      </c>
      <c r="Q259" s="19">
        <f t="shared" si="10"/>
        <v>10461</v>
      </c>
      <c r="R259" s="19">
        <f t="shared" si="11"/>
        <v>8912.7720000000008</v>
      </c>
      <c r="S259" s="20">
        <f t="shared" si="12"/>
        <v>-0.14799999999999991</v>
      </c>
      <c r="T259" s="21"/>
    </row>
    <row r="260" spans="1:20">
      <c r="A260" s="12" t="s">
        <v>606</v>
      </c>
      <c r="B260" s="13" t="s">
        <v>607</v>
      </c>
      <c r="C260" s="14" t="s">
        <v>72</v>
      </c>
      <c r="D260" s="15">
        <v>10</v>
      </c>
      <c r="E260" s="14" t="s">
        <v>72</v>
      </c>
      <c r="F260" s="15">
        <v>0</v>
      </c>
      <c r="G260" s="14">
        <v>1</v>
      </c>
      <c r="H260" s="16">
        <v>4350</v>
      </c>
      <c r="I260" s="15" t="s">
        <v>84</v>
      </c>
      <c r="J260" s="15" t="s">
        <v>50</v>
      </c>
      <c r="K260" s="17" t="s">
        <v>26</v>
      </c>
      <c r="L260" s="17" t="s">
        <v>32</v>
      </c>
      <c r="M260" s="18">
        <v>491.16</v>
      </c>
      <c r="N260" s="18">
        <v>0</v>
      </c>
      <c r="O260" s="18">
        <v>486.83779200000004</v>
      </c>
      <c r="P260" s="18">
        <v>0</v>
      </c>
      <c r="Q260" s="19">
        <f t="shared" ref="Q260:Q323" si="13">(D260*M260)+(F260*N260)</f>
        <v>4911.6000000000004</v>
      </c>
      <c r="R260" s="19">
        <f t="shared" ref="R260:R323" si="14">(D260*O260)+(F260*P260)</f>
        <v>4868.3779200000008</v>
      </c>
      <c r="S260" s="20">
        <f t="shared" ref="S260:S323" si="15">R260/Q260-1</f>
        <v>-8.799999999999919E-3</v>
      </c>
      <c r="T260" s="21"/>
    </row>
    <row r="261" spans="1:20">
      <c r="A261" s="12" t="s">
        <v>608</v>
      </c>
      <c r="B261" s="13" t="s">
        <v>609</v>
      </c>
      <c r="C261" s="14" t="s">
        <v>72</v>
      </c>
      <c r="D261" s="15">
        <v>27</v>
      </c>
      <c r="E261" s="14" t="s">
        <v>72</v>
      </c>
      <c r="F261" s="15">
        <v>0</v>
      </c>
      <c r="G261" s="14">
        <v>1</v>
      </c>
      <c r="H261" s="16">
        <v>2049.75</v>
      </c>
      <c r="I261" s="15" t="s">
        <v>288</v>
      </c>
      <c r="J261" s="15" t="s">
        <v>38</v>
      </c>
      <c r="K261" s="17" t="s">
        <v>26</v>
      </c>
      <c r="L261" s="17" t="s">
        <v>32</v>
      </c>
      <c r="M261" s="18">
        <v>77.27</v>
      </c>
      <c r="N261" s="18">
        <v>0</v>
      </c>
      <c r="O261" s="18">
        <v>81.495039595126514</v>
      </c>
      <c r="P261" s="18">
        <v>0</v>
      </c>
      <c r="Q261" s="19">
        <f t="shared" si="13"/>
        <v>2086.29</v>
      </c>
      <c r="R261" s="19">
        <f t="shared" si="14"/>
        <v>2200.366069068416</v>
      </c>
      <c r="S261" s="20">
        <f t="shared" si="15"/>
        <v>5.4678912839737581E-2</v>
      </c>
      <c r="T261" s="21"/>
    </row>
    <row r="262" spans="1:20">
      <c r="A262" s="12" t="s">
        <v>610</v>
      </c>
      <c r="B262" s="13" t="s">
        <v>611</v>
      </c>
      <c r="C262" s="14" t="s">
        <v>22</v>
      </c>
      <c r="D262" s="15">
        <v>27</v>
      </c>
      <c r="E262" s="14" t="s">
        <v>22</v>
      </c>
      <c r="F262" s="15">
        <v>0</v>
      </c>
      <c r="G262" s="14">
        <v>1</v>
      </c>
      <c r="H262" s="16">
        <v>4127.2700000000004</v>
      </c>
      <c r="I262" s="15" t="s">
        <v>612</v>
      </c>
      <c r="J262" s="15" t="s">
        <v>282</v>
      </c>
      <c r="K262" s="17" t="s">
        <v>26</v>
      </c>
      <c r="L262" s="17" t="s">
        <v>32</v>
      </c>
      <c r="M262" s="18">
        <v>153.08000000000001</v>
      </c>
      <c r="N262" s="18">
        <v>0</v>
      </c>
      <c r="O262" s="18">
        <v>154.67277570850203</v>
      </c>
      <c r="P262" s="18">
        <v>0</v>
      </c>
      <c r="Q262" s="19">
        <f t="shared" si="13"/>
        <v>4133.1600000000008</v>
      </c>
      <c r="R262" s="19">
        <f t="shared" si="14"/>
        <v>4176.1649441295549</v>
      </c>
      <c r="S262" s="20">
        <f t="shared" si="15"/>
        <v>1.0404858299595032E-2</v>
      </c>
      <c r="T262" s="21"/>
    </row>
    <row r="263" spans="1:20">
      <c r="A263" s="12" t="s">
        <v>613</v>
      </c>
      <c r="B263" s="13" t="s">
        <v>614</v>
      </c>
      <c r="C263" s="14" t="s">
        <v>72</v>
      </c>
      <c r="D263" s="15">
        <v>31</v>
      </c>
      <c r="E263" s="14" t="s">
        <v>72</v>
      </c>
      <c r="F263" s="15">
        <v>0</v>
      </c>
      <c r="G263" s="14">
        <v>1</v>
      </c>
      <c r="H263" s="16">
        <v>3957.9</v>
      </c>
      <c r="I263" s="15" t="s">
        <v>231</v>
      </c>
      <c r="J263" s="15" t="s">
        <v>50</v>
      </c>
      <c r="K263" s="17" t="s">
        <v>26</v>
      </c>
      <c r="L263" s="17" t="s">
        <v>32</v>
      </c>
      <c r="M263" s="18">
        <v>128.80000000000001</v>
      </c>
      <c r="N263" s="18">
        <v>0</v>
      </c>
      <c r="O263" s="18">
        <v>132.96859937717528</v>
      </c>
      <c r="P263" s="18">
        <v>0</v>
      </c>
      <c r="Q263" s="19">
        <f t="shared" si="13"/>
        <v>3992.8</v>
      </c>
      <c r="R263" s="19">
        <f t="shared" si="14"/>
        <v>4122.0265806924335</v>
      </c>
      <c r="S263" s="20">
        <f t="shared" si="15"/>
        <v>3.23649019967025E-2</v>
      </c>
      <c r="T263" s="21"/>
    </row>
    <row r="264" spans="1:20">
      <c r="A264" s="12" t="s">
        <v>615</v>
      </c>
      <c r="B264" s="13" t="s">
        <v>616</v>
      </c>
      <c r="C264" s="14" t="s">
        <v>72</v>
      </c>
      <c r="D264" s="15">
        <v>4</v>
      </c>
      <c r="E264" s="14" t="s">
        <v>72</v>
      </c>
      <c r="F264" s="15">
        <v>0</v>
      </c>
      <c r="G264" s="14">
        <v>1</v>
      </c>
      <c r="H264" s="16">
        <v>3311.34</v>
      </c>
      <c r="I264" s="15" t="s">
        <v>125</v>
      </c>
      <c r="J264" s="15" t="s">
        <v>25</v>
      </c>
      <c r="K264" s="17" t="s">
        <v>26</v>
      </c>
      <c r="L264" s="17" t="s">
        <v>32</v>
      </c>
      <c r="M264" s="18">
        <v>1025.3</v>
      </c>
      <c r="N264" s="18">
        <v>0</v>
      </c>
      <c r="O264" s="18">
        <v>1075.5137112019625</v>
      </c>
      <c r="P264" s="18">
        <v>0</v>
      </c>
      <c r="Q264" s="19">
        <f t="shared" si="13"/>
        <v>4101.2</v>
      </c>
      <c r="R264" s="19">
        <f t="shared" si="14"/>
        <v>4302.0548448078498</v>
      </c>
      <c r="S264" s="20">
        <f t="shared" si="15"/>
        <v>4.8974652493867676E-2</v>
      </c>
      <c r="T264" s="21"/>
    </row>
    <row r="265" spans="1:20">
      <c r="A265" s="12" t="s">
        <v>617</v>
      </c>
      <c r="B265" s="13" t="s">
        <v>618</v>
      </c>
      <c r="C265" s="14" t="s">
        <v>22</v>
      </c>
      <c r="D265" s="15">
        <v>3</v>
      </c>
      <c r="E265" s="14" t="s">
        <v>23</v>
      </c>
      <c r="F265" s="15">
        <v>11</v>
      </c>
      <c r="G265" s="14">
        <v>10</v>
      </c>
      <c r="H265" s="16">
        <v>3953.76</v>
      </c>
      <c r="I265" s="15" t="s">
        <v>41</v>
      </c>
      <c r="J265" s="15" t="s">
        <v>25</v>
      </c>
      <c r="K265" s="17" t="s">
        <v>26</v>
      </c>
      <c r="L265" s="17" t="s">
        <v>32</v>
      </c>
      <c r="M265" s="18">
        <v>34.99</v>
      </c>
      <c r="N265" s="18">
        <v>349.89</v>
      </c>
      <c r="O265" s="18">
        <v>36.909999999999997</v>
      </c>
      <c r="P265" s="18">
        <v>353.38631969026545</v>
      </c>
      <c r="Q265" s="19">
        <f t="shared" si="13"/>
        <v>3953.7599999999998</v>
      </c>
      <c r="R265" s="19">
        <f t="shared" si="14"/>
        <v>3997.9795165929199</v>
      </c>
      <c r="S265" s="20">
        <f t="shared" si="15"/>
        <v>1.1184168131834094E-2</v>
      </c>
      <c r="T265" s="21"/>
    </row>
    <row r="266" spans="1:20">
      <c r="A266" s="12" t="s">
        <v>619</v>
      </c>
      <c r="B266" s="13" t="s">
        <v>620</v>
      </c>
      <c r="C266" s="14" t="s">
        <v>22</v>
      </c>
      <c r="D266" s="15">
        <v>38</v>
      </c>
      <c r="E266" s="14" t="s">
        <v>22</v>
      </c>
      <c r="F266" s="15">
        <v>0</v>
      </c>
      <c r="G266" s="14">
        <v>1</v>
      </c>
      <c r="H266" s="16">
        <v>3751.74</v>
      </c>
      <c r="I266" s="15" t="s">
        <v>58</v>
      </c>
      <c r="J266" s="15" t="s">
        <v>50</v>
      </c>
      <c r="K266" s="17" t="s">
        <v>26</v>
      </c>
      <c r="L266" s="17" t="s">
        <v>32</v>
      </c>
      <c r="M266" s="18">
        <v>99.61</v>
      </c>
      <c r="N266" s="18">
        <v>0</v>
      </c>
      <c r="O266" s="18">
        <v>100.9227229312977</v>
      </c>
      <c r="P266" s="18">
        <v>0</v>
      </c>
      <c r="Q266" s="19">
        <f t="shared" si="13"/>
        <v>3785.18</v>
      </c>
      <c r="R266" s="19">
        <f t="shared" si="14"/>
        <v>3835.0634713893123</v>
      </c>
      <c r="S266" s="20">
        <f t="shared" si="15"/>
        <v>1.3178625954198386E-2</v>
      </c>
      <c r="T266" s="21"/>
    </row>
    <row r="267" spans="1:20">
      <c r="A267" s="22" t="s">
        <v>621</v>
      </c>
      <c r="B267" s="23" t="s">
        <v>622</v>
      </c>
      <c r="C267" s="14" t="s">
        <v>22</v>
      </c>
      <c r="D267" s="15">
        <v>8</v>
      </c>
      <c r="E267" s="14" t="s">
        <v>22</v>
      </c>
      <c r="F267" s="15">
        <v>0</v>
      </c>
      <c r="G267" s="14">
        <v>1</v>
      </c>
      <c r="H267" s="16">
        <v>3148.72</v>
      </c>
      <c r="I267" s="15" t="s">
        <v>623</v>
      </c>
      <c r="J267" s="15" t="s">
        <v>50</v>
      </c>
      <c r="K267" s="17" t="s">
        <v>26</v>
      </c>
      <c r="L267" s="17" t="s">
        <v>32</v>
      </c>
      <c r="M267" s="18">
        <v>422</v>
      </c>
      <c r="N267" s="18">
        <v>0</v>
      </c>
      <c r="O267" s="18">
        <v>422</v>
      </c>
      <c r="P267" s="18">
        <v>0</v>
      </c>
      <c r="Q267" s="19">
        <f t="shared" si="13"/>
        <v>3376</v>
      </c>
      <c r="R267" s="19">
        <f t="shared" si="14"/>
        <v>3376</v>
      </c>
      <c r="S267" s="20">
        <f t="shared" si="15"/>
        <v>0</v>
      </c>
      <c r="T267" s="21" t="s">
        <v>97</v>
      </c>
    </row>
    <row r="268" spans="1:20">
      <c r="A268" s="12" t="s">
        <v>624</v>
      </c>
      <c r="B268" s="13" t="s">
        <v>625</v>
      </c>
      <c r="C268" s="14" t="s">
        <v>22</v>
      </c>
      <c r="D268" s="15">
        <v>48</v>
      </c>
      <c r="E268" s="14" t="s">
        <v>22</v>
      </c>
      <c r="F268" s="15">
        <v>0</v>
      </c>
      <c r="G268" s="14">
        <v>1</v>
      </c>
      <c r="H268" s="16">
        <v>3193.62</v>
      </c>
      <c r="I268" s="15" t="s">
        <v>155</v>
      </c>
      <c r="J268" s="15" t="s">
        <v>156</v>
      </c>
      <c r="K268" s="17" t="s">
        <v>26</v>
      </c>
      <c r="L268" s="17" t="s">
        <v>32</v>
      </c>
      <c r="M268" s="18">
        <v>66.81</v>
      </c>
      <c r="N268" s="18">
        <v>0</v>
      </c>
      <c r="O268" s="18">
        <v>74.494979999999998</v>
      </c>
      <c r="P268" s="18">
        <v>0</v>
      </c>
      <c r="Q268" s="19">
        <f t="shared" si="13"/>
        <v>3206.88</v>
      </c>
      <c r="R268" s="19">
        <f t="shared" si="14"/>
        <v>3575.7590399999999</v>
      </c>
      <c r="S268" s="20">
        <f t="shared" si="15"/>
        <v>0.11502739110911531</v>
      </c>
      <c r="T268" s="21"/>
    </row>
    <row r="269" spans="1:20">
      <c r="A269" s="22" t="s">
        <v>626</v>
      </c>
      <c r="B269" s="23" t="s">
        <v>627</v>
      </c>
      <c r="C269" s="14" t="s">
        <v>23</v>
      </c>
      <c r="D269" s="15">
        <v>58</v>
      </c>
      <c r="E269" s="14" t="s">
        <v>23</v>
      </c>
      <c r="F269" s="15">
        <v>0</v>
      </c>
      <c r="G269" s="14">
        <v>1</v>
      </c>
      <c r="H269" s="16">
        <v>3669.08</v>
      </c>
      <c r="I269" s="15" t="s">
        <v>69</v>
      </c>
      <c r="J269" s="15" t="s">
        <v>25</v>
      </c>
      <c r="K269" s="17" t="s">
        <v>26</v>
      </c>
      <c r="L269" s="17" t="s">
        <v>32</v>
      </c>
      <c r="M269" s="18">
        <v>63.26</v>
      </c>
      <c r="N269" s="18">
        <v>0</v>
      </c>
      <c r="O269" s="18">
        <v>76.23</v>
      </c>
      <c r="P269" s="18">
        <v>0</v>
      </c>
      <c r="Q269" s="19">
        <f t="shared" si="13"/>
        <v>3669.08</v>
      </c>
      <c r="R269" s="19">
        <f t="shared" si="14"/>
        <v>4421.34</v>
      </c>
      <c r="S269" s="20">
        <f t="shared" si="15"/>
        <v>0.20502687322162516</v>
      </c>
      <c r="T269" s="21" t="s">
        <v>97</v>
      </c>
    </row>
    <row r="270" spans="1:20">
      <c r="A270" s="12" t="s">
        <v>628</v>
      </c>
      <c r="B270" s="13" t="s">
        <v>629</v>
      </c>
      <c r="C270" s="14" t="s">
        <v>22</v>
      </c>
      <c r="D270" s="15">
        <v>35</v>
      </c>
      <c r="E270" s="14" t="s">
        <v>23</v>
      </c>
      <c r="F270" s="15">
        <v>0</v>
      </c>
      <c r="G270" s="14">
        <v>10</v>
      </c>
      <c r="H270" s="16">
        <v>3813</v>
      </c>
      <c r="I270" s="15" t="s">
        <v>55</v>
      </c>
      <c r="J270" s="15" t="s">
        <v>50</v>
      </c>
      <c r="K270" s="17" t="s">
        <v>26</v>
      </c>
      <c r="L270" s="17" t="s">
        <v>32</v>
      </c>
      <c r="M270" s="18">
        <v>109.05</v>
      </c>
      <c r="N270" s="18">
        <v>840.99</v>
      </c>
      <c r="O270" s="18">
        <v>125.26629641185646</v>
      </c>
      <c r="P270" s="18">
        <v>966.04954258970349</v>
      </c>
      <c r="Q270" s="19">
        <f t="shared" si="13"/>
        <v>3816.75</v>
      </c>
      <c r="R270" s="19">
        <f t="shared" si="14"/>
        <v>4384.320374414976</v>
      </c>
      <c r="S270" s="20">
        <f t="shared" si="15"/>
        <v>0.14870514820592806</v>
      </c>
      <c r="T270" s="21"/>
    </row>
    <row r="271" spans="1:20">
      <c r="A271" s="12" t="s">
        <v>630</v>
      </c>
      <c r="B271" s="13" t="s">
        <v>631</v>
      </c>
      <c r="C271" s="14" t="s">
        <v>72</v>
      </c>
      <c r="D271" s="15">
        <v>8</v>
      </c>
      <c r="E271" s="14" t="s">
        <v>72</v>
      </c>
      <c r="F271" s="15">
        <v>0</v>
      </c>
      <c r="G271" s="14">
        <v>1</v>
      </c>
      <c r="H271" s="16">
        <v>5235.8100000000004</v>
      </c>
      <c r="I271" s="15" t="s">
        <v>241</v>
      </c>
      <c r="J271" s="15" t="s">
        <v>25</v>
      </c>
      <c r="K271" s="17" t="s">
        <v>26</v>
      </c>
      <c r="L271" s="17" t="s">
        <v>32</v>
      </c>
      <c r="M271" s="18">
        <v>718.08</v>
      </c>
      <c r="N271" s="18">
        <v>0</v>
      </c>
      <c r="O271" s="18">
        <v>766.45247999999992</v>
      </c>
      <c r="P271" s="18">
        <v>0</v>
      </c>
      <c r="Q271" s="19">
        <f t="shared" si="13"/>
        <v>5744.64</v>
      </c>
      <c r="R271" s="19">
        <f t="shared" si="14"/>
        <v>6131.6198399999994</v>
      </c>
      <c r="S271" s="20">
        <f t="shared" si="15"/>
        <v>6.7363636363636292E-2</v>
      </c>
      <c r="T271" s="21"/>
    </row>
    <row r="272" spans="1:20">
      <c r="A272" s="22" t="s">
        <v>632</v>
      </c>
      <c r="B272" s="23" t="s">
        <v>633</v>
      </c>
      <c r="C272" s="14" t="s">
        <v>72</v>
      </c>
      <c r="D272" s="15">
        <v>51</v>
      </c>
      <c r="E272" s="14" t="s">
        <v>72</v>
      </c>
      <c r="F272" s="15">
        <v>0</v>
      </c>
      <c r="G272" s="14">
        <v>1</v>
      </c>
      <c r="H272" s="16">
        <v>4503.7</v>
      </c>
      <c r="I272" s="15" t="s">
        <v>24</v>
      </c>
      <c r="J272" s="15" t="s">
        <v>77</v>
      </c>
      <c r="K272" s="17" t="s">
        <v>26</v>
      </c>
      <c r="L272" s="17" t="s">
        <v>32</v>
      </c>
      <c r="M272" s="18">
        <v>89.18</v>
      </c>
      <c r="N272" s="18">
        <v>0</v>
      </c>
      <c r="O272" s="18">
        <v>102.55</v>
      </c>
      <c r="P272" s="18">
        <v>0</v>
      </c>
      <c r="Q272" s="19">
        <f t="shared" si="13"/>
        <v>4548.18</v>
      </c>
      <c r="R272" s="19">
        <f t="shared" si="14"/>
        <v>5230.05</v>
      </c>
      <c r="S272" s="20">
        <f t="shared" si="15"/>
        <v>0.14992150706436425</v>
      </c>
      <c r="T272" s="21" t="s">
        <v>97</v>
      </c>
    </row>
    <row r="273" spans="1:20">
      <c r="A273" s="12" t="s">
        <v>634</v>
      </c>
      <c r="B273" s="13" t="s">
        <v>635</v>
      </c>
      <c r="C273" s="14" t="s">
        <v>22</v>
      </c>
      <c r="D273" s="15">
        <v>106</v>
      </c>
      <c r="E273" s="14" t="s">
        <v>22</v>
      </c>
      <c r="F273" s="15">
        <v>0</v>
      </c>
      <c r="G273" s="14">
        <v>1</v>
      </c>
      <c r="H273" s="16">
        <v>4889.1499999999996</v>
      </c>
      <c r="I273" s="15" t="s">
        <v>125</v>
      </c>
      <c r="J273" s="15" t="s">
        <v>25</v>
      </c>
      <c r="K273" s="17" t="s">
        <v>26</v>
      </c>
      <c r="L273" s="17" t="s">
        <v>32</v>
      </c>
      <c r="M273" s="18">
        <v>47.16</v>
      </c>
      <c r="N273" s="18">
        <v>0</v>
      </c>
      <c r="O273" s="18">
        <v>49.911487098591536</v>
      </c>
      <c r="P273" s="18">
        <v>0</v>
      </c>
      <c r="Q273" s="19">
        <f t="shared" si="13"/>
        <v>4998.96</v>
      </c>
      <c r="R273" s="19">
        <f t="shared" si="14"/>
        <v>5290.6176324507032</v>
      </c>
      <c r="S273" s="20">
        <f t="shared" si="15"/>
        <v>5.8343661971830718E-2</v>
      </c>
      <c r="T273" s="21"/>
    </row>
    <row r="274" spans="1:20" hidden="1">
      <c r="A274" s="12" t="s">
        <v>636</v>
      </c>
      <c r="B274" s="13" t="s">
        <v>637</v>
      </c>
      <c r="C274" s="14" t="s">
        <v>72</v>
      </c>
      <c r="D274" s="15">
        <v>11</v>
      </c>
      <c r="E274" s="14" t="s">
        <v>23</v>
      </c>
      <c r="F274" s="15">
        <v>2</v>
      </c>
      <c r="G274" s="14">
        <v>72</v>
      </c>
      <c r="H274" s="16">
        <v>3832.12</v>
      </c>
      <c r="I274" s="15" t="s">
        <v>584</v>
      </c>
      <c r="J274" s="15" t="s">
        <v>38</v>
      </c>
      <c r="K274" s="17" t="s">
        <v>26</v>
      </c>
      <c r="L274" s="17" t="s">
        <v>26</v>
      </c>
      <c r="M274" s="18">
        <v>34.340000000000003</v>
      </c>
      <c r="N274" s="18">
        <v>1727.2</v>
      </c>
      <c r="O274" s="18">
        <v>35.947520000000004</v>
      </c>
      <c r="P274" s="18">
        <v>1808.0534811881189</v>
      </c>
      <c r="Q274" s="19">
        <f t="shared" si="13"/>
        <v>3832.1400000000003</v>
      </c>
      <c r="R274" s="19">
        <f t="shared" si="14"/>
        <v>4011.5296823762378</v>
      </c>
      <c r="S274" s="20">
        <f t="shared" si="15"/>
        <v>4.6811881188118853E-2</v>
      </c>
      <c r="T274" s="21"/>
    </row>
    <row r="275" spans="1:20">
      <c r="A275" s="12" t="s">
        <v>638</v>
      </c>
      <c r="B275" s="13" t="s">
        <v>639</v>
      </c>
      <c r="C275" s="14" t="s">
        <v>23</v>
      </c>
      <c r="D275" s="15">
        <v>97</v>
      </c>
      <c r="E275" s="14" t="s">
        <v>23</v>
      </c>
      <c r="F275" s="15">
        <v>0</v>
      </c>
      <c r="G275" s="14">
        <v>1</v>
      </c>
      <c r="H275" s="16">
        <v>3833.44</v>
      </c>
      <c r="I275" s="15" t="s">
        <v>66</v>
      </c>
      <c r="J275" s="15" t="s">
        <v>25</v>
      </c>
      <c r="K275" s="17" t="s">
        <v>26</v>
      </c>
      <c r="L275" s="17" t="s">
        <v>32</v>
      </c>
      <c r="M275" s="18">
        <v>39.520000000000003</v>
      </c>
      <c r="N275" s="18">
        <v>0</v>
      </c>
      <c r="O275" s="18">
        <v>44.484399304347825</v>
      </c>
      <c r="P275" s="18">
        <v>0</v>
      </c>
      <c r="Q275" s="19">
        <f t="shared" si="13"/>
        <v>3833.4400000000005</v>
      </c>
      <c r="R275" s="19">
        <f t="shared" si="14"/>
        <v>4314.9867325217392</v>
      </c>
      <c r="S275" s="20">
        <f t="shared" si="15"/>
        <v>0.12561739130434768</v>
      </c>
      <c r="T275" s="21"/>
    </row>
    <row r="276" spans="1:20">
      <c r="A276" s="12" t="s">
        <v>640</v>
      </c>
      <c r="B276" s="13" t="s">
        <v>641</v>
      </c>
      <c r="C276" s="14" t="s">
        <v>72</v>
      </c>
      <c r="D276" s="15">
        <v>17</v>
      </c>
      <c r="E276" s="14" t="s">
        <v>72</v>
      </c>
      <c r="F276" s="15">
        <v>0</v>
      </c>
      <c r="G276" s="14">
        <v>1</v>
      </c>
      <c r="H276" s="16">
        <v>4075.68</v>
      </c>
      <c r="I276" s="15" t="s">
        <v>642</v>
      </c>
      <c r="J276" s="15" t="s">
        <v>50</v>
      </c>
      <c r="K276" s="17" t="s">
        <v>26</v>
      </c>
      <c r="L276" s="17" t="s">
        <v>32</v>
      </c>
      <c r="M276" s="18">
        <v>210.37</v>
      </c>
      <c r="N276" s="18">
        <v>0</v>
      </c>
      <c r="O276" s="18">
        <v>212.55848790874524</v>
      </c>
      <c r="P276" s="18">
        <v>0</v>
      </c>
      <c r="Q276" s="19">
        <f t="shared" si="13"/>
        <v>3576.29</v>
      </c>
      <c r="R276" s="19">
        <f t="shared" si="14"/>
        <v>3613.4942944486688</v>
      </c>
      <c r="S276" s="20">
        <f t="shared" si="15"/>
        <v>1.0403041825094883E-2</v>
      </c>
      <c r="T276" s="21"/>
    </row>
    <row r="277" spans="1:20">
      <c r="A277" s="12" t="s">
        <v>643</v>
      </c>
      <c r="B277" s="13" t="s">
        <v>644</v>
      </c>
      <c r="C277" s="14" t="s">
        <v>22</v>
      </c>
      <c r="D277" s="15">
        <v>14</v>
      </c>
      <c r="E277" s="14" t="s">
        <v>22</v>
      </c>
      <c r="F277" s="15">
        <v>0</v>
      </c>
      <c r="G277" s="14">
        <v>1</v>
      </c>
      <c r="H277" s="16">
        <v>5292.76</v>
      </c>
      <c r="I277" s="15" t="s">
        <v>189</v>
      </c>
      <c r="J277" s="15" t="s">
        <v>50</v>
      </c>
      <c r="K277" s="17" t="s">
        <v>26</v>
      </c>
      <c r="L277" s="17" t="s">
        <v>32</v>
      </c>
      <c r="M277" s="18">
        <v>383.54</v>
      </c>
      <c r="N277" s="18">
        <v>0</v>
      </c>
      <c r="O277" s="18">
        <v>395.05</v>
      </c>
      <c r="P277" s="18">
        <v>0</v>
      </c>
      <c r="Q277" s="19">
        <f t="shared" si="13"/>
        <v>5369.56</v>
      </c>
      <c r="R277" s="19">
        <f t="shared" si="14"/>
        <v>5530.7</v>
      </c>
      <c r="S277" s="20">
        <f t="shared" si="15"/>
        <v>3.0009907701934457E-2</v>
      </c>
      <c r="T277" s="21"/>
    </row>
    <row r="278" spans="1:20">
      <c r="A278" s="22" t="s">
        <v>645</v>
      </c>
      <c r="B278" s="23" t="s">
        <v>646</v>
      </c>
      <c r="C278" s="14" t="s">
        <v>22</v>
      </c>
      <c r="D278" s="15">
        <v>6</v>
      </c>
      <c r="E278" s="14" t="s">
        <v>23</v>
      </c>
      <c r="F278" s="15">
        <v>23</v>
      </c>
      <c r="G278" s="14">
        <v>5</v>
      </c>
      <c r="H278" s="16">
        <v>3791.95</v>
      </c>
      <c r="I278" s="15" t="s">
        <v>44</v>
      </c>
      <c r="J278" s="15" t="s">
        <v>25</v>
      </c>
      <c r="K278" s="17" t="s">
        <v>26</v>
      </c>
      <c r="L278" s="17" t="s">
        <v>32</v>
      </c>
      <c r="M278" s="18">
        <v>35.950000000000003</v>
      </c>
      <c r="N278" s="18">
        <v>156.5</v>
      </c>
      <c r="O278" s="18">
        <v>43.6</v>
      </c>
      <c r="P278" s="18">
        <v>197.63748681318683</v>
      </c>
      <c r="Q278" s="19">
        <f t="shared" si="13"/>
        <v>3815.2</v>
      </c>
      <c r="R278" s="19">
        <f t="shared" si="14"/>
        <v>4807.2621967032974</v>
      </c>
      <c r="S278" s="20">
        <f t="shared" si="15"/>
        <v>0.26002888359805443</v>
      </c>
      <c r="T278" s="21" t="s">
        <v>97</v>
      </c>
    </row>
    <row r="279" spans="1:20">
      <c r="A279" s="12" t="s">
        <v>647</v>
      </c>
      <c r="B279" s="13" t="s">
        <v>648</v>
      </c>
      <c r="C279" s="14" t="s">
        <v>72</v>
      </c>
      <c r="D279" s="15">
        <v>14</v>
      </c>
      <c r="E279" s="14" t="s">
        <v>72</v>
      </c>
      <c r="F279" s="15">
        <v>0</v>
      </c>
      <c r="G279" s="14">
        <v>1</v>
      </c>
      <c r="H279" s="16">
        <v>4806</v>
      </c>
      <c r="I279" s="15" t="s">
        <v>84</v>
      </c>
      <c r="J279" s="15" t="s">
        <v>50</v>
      </c>
      <c r="K279" s="17" t="s">
        <v>26</v>
      </c>
      <c r="L279" s="17" t="s">
        <v>32</v>
      </c>
      <c r="M279" s="18">
        <v>345.1</v>
      </c>
      <c r="N279" s="18">
        <v>0</v>
      </c>
      <c r="O279" s="18">
        <v>374.68670368271961</v>
      </c>
      <c r="P279" s="18">
        <v>0</v>
      </c>
      <c r="Q279" s="19">
        <f t="shared" si="13"/>
        <v>4831.4000000000005</v>
      </c>
      <c r="R279" s="19">
        <f t="shared" si="14"/>
        <v>5245.6138515580742</v>
      </c>
      <c r="S279" s="20">
        <f t="shared" si="15"/>
        <v>8.5733711048158634E-2</v>
      </c>
      <c r="T279" s="21"/>
    </row>
    <row r="280" spans="1:20" hidden="1">
      <c r="A280" s="22" t="s">
        <v>649</v>
      </c>
      <c r="B280" s="23" t="s">
        <v>650</v>
      </c>
      <c r="C280" s="14" t="s">
        <v>23</v>
      </c>
      <c r="D280" s="15">
        <v>50</v>
      </c>
      <c r="E280" s="14" t="s">
        <v>23</v>
      </c>
      <c r="F280" s="15">
        <v>0</v>
      </c>
      <c r="G280" s="14">
        <v>1</v>
      </c>
      <c r="H280" s="16">
        <v>3788</v>
      </c>
      <c r="I280" s="15" t="s">
        <v>69</v>
      </c>
      <c r="J280" s="15" t="s">
        <v>25</v>
      </c>
      <c r="K280" s="17" t="s">
        <v>26</v>
      </c>
      <c r="L280" s="17" t="s">
        <v>26</v>
      </c>
      <c r="M280" s="18">
        <v>75.760000000000005</v>
      </c>
      <c r="N280" s="18">
        <v>0</v>
      </c>
      <c r="O280" s="18">
        <v>91.3</v>
      </c>
      <c r="P280" s="18">
        <v>0</v>
      </c>
      <c r="Q280" s="19">
        <f t="shared" si="13"/>
        <v>3788.0000000000005</v>
      </c>
      <c r="R280" s="19">
        <f t="shared" si="14"/>
        <v>4565</v>
      </c>
      <c r="S280" s="20">
        <f t="shared" si="15"/>
        <v>0.2051214361140441</v>
      </c>
      <c r="T280" s="21" t="s">
        <v>97</v>
      </c>
    </row>
    <row r="281" spans="1:20">
      <c r="A281" s="12" t="s">
        <v>651</v>
      </c>
      <c r="B281" s="13" t="s">
        <v>652</v>
      </c>
      <c r="C281" s="14" t="s">
        <v>72</v>
      </c>
      <c r="D281" s="15">
        <v>37</v>
      </c>
      <c r="E281" s="14" t="s">
        <v>72</v>
      </c>
      <c r="F281" s="15">
        <v>0</v>
      </c>
      <c r="G281" s="14">
        <v>1</v>
      </c>
      <c r="H281" s="16">
        <v>4069.11</v>
      </c>
      <c r="I281" s="15" t="s">
        <v>113</v>
      </c>
      <c r="J281" s="15" t="s">
        <v>282</v>
      </c>
      <c r="K281" s="17" t="s">
        <v>26</v>
      </c>
      <c r="L281" s="17" t="s">
        <v>32</v>
      </c>
      <c r="M281" s="18">
        <v>111.18</v>
      </c>
      <c r="N281" s="18">
        <v>0</v>
      </c>
      <c r="O281" s="18">
        <v>118.62233748837211</v>
      </c>
      <c r="P281" s="18">
        <v>0</v>
      </c>
      <c r="Q281" s="19">
        <f t="shared" si="13"/>
        <v>4113.66</v>
      </c>
      <c r="R281" s="19">
        <f t="shared" si="14"/>
        <v>4389.0264870697683</v>
      </c>
      <c r="S281" s="20">
        <f t="shared" si="15"/>
        <v>6.6939534883721175E-2</v>
      </c>
      <c r="T281" s="21"/>
    </row>
    <row r="282" spans="1:20">
      <c r="A282" s="12" t="s">
        <v>653</v>
      </c>
      <c r="B282" s="13" t="s">
        <v>654</v>
      </c>
      <c r="C282" s="14" t="s">
        <v>72</v>
      </c>
      <c r="D282" s="15">
        <v>18</v>
      </c>
      <c r="E282" s="14" t="s">
        <v>72</v>
      </c>
      <c r="F282" s="15">
        <v>0</v>
      </c>
      <c r="G282" s="14">
        <v>1</v>
      </c>
      <c r="H282" s="16">
        <v>6119</v>
      </c>
      <c r="I282" s="15" t="s">
        <v>90</v>
      </c>
      <c r="J282" s="15" t="s">
        <v>25</v>
      </c>
      <c r="K282" s="17" t="s">
        <v>26</v>
      </c>
      <c r="L282" s="17" t="s">
        <v>32</v>
      </c>
      <c r="M282" s="18">
        <v>340.94</v>
      </c>
      <c r="N282" s="18">
        <v>0</v>
      </c>
      <c r="O282" s="18">
        <v>356.26630844277673</v>
      </c>
      <c r="P282" s="18">
        <v>0</v>
      </c>
      <c r="Q282" s="19">
        <f t="shared" si="13"/>
        <v>6136.92</v>
      </c>
      <c r="R282" s="19">
        <f t="shared" si="14"/>
        <v>6412.7935519699813</v>
      </c>
      <c r="S282" s="20">
        <f t="shared" si="15"/>
        <v>4.4953095684802991E-2</v>
      </c>
      <c r="T282" s="21"/>
    </row>
    <row r="283" spans="1:20">
      <c r="A283" s="12" t="s">
        <v>655</v>
      </c>
      <c r="B283" s="13" t="s">
        <v>656</v>
      </c>
      <c r="C283" s="14" t="s">
        <v>22</v>
      </c>
      <c r="D283" s="15">
        <v>25</v>
      </c>
      <c r="E283" s="14" t="s">
        <v>22</v>
      </c>
      <c r="F283" s="15">
        <v>0</v>
      </c>
      <c r="G283" s="14">
        <v>1</v>
      </c>
      <c r="H283" s="16">
        <v>4662.95</v>
      </c>
      <c r="I283" s="15" t="s">
        <v>657</v>
      </c>
      <c r="J283" s="15" t="s">
        <v>50</v>
      </c>
      <c r="K283" s="17" t="s">
        <v>26</v>
      </c>
      <c r="L283" s="17" t="s">
        <v>32</v>
      </c>
      <c r="M283" s="18">
        <v>200.54</v>
      </c>
      <c r="N283" s="18">
        <v>0</v>
      </c>
      <c r="O283" s="18">
        <v>211.77023999999997</v>
      </c>
      <c r="P283" s="18">
        <v>0</v>
      </c>
      <c r="Q283" s="19">
        <f t="shared" si="13"/>
        <v>5013.5</v>
      </c>
      <c r="R283" s="19">
        <f t="shared" si="14"/>
        <v>5294.2559999999994</v>
      </c>
      <c r="S283" s="20">
        <f t="shared" si="15"/>
        <v>5.5999999999999828E-2</v>
      </c>
      <c r="T283" s="21"/>
    </row>
    <row r="284" spans="1:20">
      <c r="A284" s="12" t="s">
        <v>658</v>
      </c>
      <c r="B284" s="13" t="s">
        <v>659</v>
      </c>
      <c r="C284" s="14" t="s">
        <v>22</v>
      </c>
      <c r="D284" s="15">
        <v>158</v>
      </c>
      <c r="E284" s="14" t="s">
        <v>23</v>
      </c>
      <c r="F284" s="15">
        <v>5</v>
      </c>
      <c r="G284" s="14">
        <v>10</v>
      </c>
      <c r="H284" s="16">
        <v>2606.2199999999998</v>
      </c>
      <c r="I284" s="15" t="s">
        <v>44</v>
      </c>
      <c r="J284" s="15" t="s">
        <v>25</v>
      </c>
      <c r="K284" s="17" t="s">
        <v>26</v>
      </c>
      <c r="L284" s="17" t="s">
        <v>32</v>
      </c>
      <c r="M284" s="18">
        <v>12.53</v>
      </c>
      <c r="N284" s="18">
        <v>125.31</v>
      </c>
      <c r="O284" s="18">
        <v>13.491473281767954</v>
      </c>
      <c r="P284" s="18">
        <v>134.91473281767955</v>
      </c>
      <c r="Q284" s="19">
        <f t="shared" si="13"/>
        <v>2606.29</v>
      </c>
      <c r="R284" s="19">
        <f t="shared" si="14"/>
        <v>2806.2264426077345</v>
      </c>
      <c r="S284" s="20">
        <f t="shared" si="15"/>
        <v>7.6713045212825293E-2</v>
      </c>
      <c r="T284" s="21"/>
    </row>
    <row r="285" spans="1:20" hidden="1">
      <c r="A285" s="12" t="s">
        <v>660</v>
      </c>
      <c r="B285" s="13" t="s">
        <v>661</v>
      </c>
      <c r="C285" s="14" t="s">
        <v>23</v>
      </c>
      <c r="D285" s="15">
        <v>17</v>
      </c>
      <c r="E285" s="14" t="s">
        <v>23</v>
      </c>
      <c r="F285" s="15">
        <v>0</v>
      </c>
      <c r="G285" s="14">
        <v>1</v>
      </c>
      <c r="H285" s="16">
        <v>3468</v>
      </c>
      <c r="I285" s="15" t="s">
        <v>662</v>
      </c>
      <c r="J285" s="15" t="s">
        <v>38</v>
      </c>
      <c r="K285" s="17" t="s">
        <v>26</v>
      </c>
      <c r="L285" s="17" t="s">
        <v>26</v>
      </c>
      <c r="M285" s="18">
        <v>255</v>
      </c>
      <c r="N285" s="18">
        <v>0</v>
      </c>
      <c r="O285" s="18">
        <v>534.32483999999999</v>
      </c>
      <c r="P285" s="18">
        <v>0</v>
      </c>
      <c r="Q285" s="19">
        <f t="shared" si="13"/>
        <v>4335</v>
      </c>
      <c r="R285" s="19">
        <f t="shared" si="14"/>
        <v>9083.5222799999992</v>
      </c>
      <c r="S285" s="20">
        <f t="shared" si="15"/>
        <v>1.0953915294117644</v>
      </c>
      <c r="T285" s="21"/>
    </row>
    <row r="286" spans="1:20">
      <c r="A286" s="12" t="s">
        <v>663</v>
      </c>
      <c r="B286" s="13" t="s">
        <v>664</v>
      </c>
      <c r="C286" s="14" t="s">
        <v>72</v>
      </c>
      <c r="D286" s="15">
        <v>21</v>
      </c>
      <c r="E286" s="14" t="s">
        <v>72</v>
      </c>
      <c r="F286" s="15">
        <v>0</v>
      </c>
      <c r="G286" s="14">
        <v>1</v>
      </c>
      <c r="H286" s="16">
        <v>3320.25</v>
      </c>
      <c r="I286" s="15" t="s">
        <v>288</v>
      </c>
      <c r="J286" s="15" t="s">
        <v>38</v>
      </c>
      <c r="K286" s="17" t="s">
        <v>26</v>
      </c>
      <c r="L286" s="17" t="s">
        <v>32</v>
      </c>
      <c r="M286" s="18">
        <v>161.09</v>
      </c>
      <c r="N286" s="18">
        <v>0</v>
      </c>
      <c r="O286" s="18">
        <v>171.23457427044534</v>
      </c>
      <c r="P286" s="18">
        <v>0</v>
      </c>
      <c r="Q286" s="19">
        <f t="shared" si="13"/>
        <v>3382.89</v>
      </c>
      <c r="R286" s="19">
        <f t="shared" si="14"/>
        <v>3595.926059679352</v>
      </c>
      <c r="S286" s="20">
        <f t="shared" si="15"/>
        <v>6.2974574898785329E-2</v>
      </c>
      <c r="T286" s="21"/>
    </row>
    <row r="287" spans="1:20">
      <c r="A287" s="12" t="s">
        <v>665</v>
      </c>
      <c r="B287" s="13" t="s">
        <v>666</v>
      </c>
      <c r="C287" s="14" t="s">
        <v>72</v>
      </c>
      <c r="D287" s="15">
        <v>7</v>
      </c>
      <c r="E287" s="14" t="s">
        <v>72</v>
      </c>
      <c r="F287" s="15">
        <v>0</v>
      </c>
      <c r="G287" s="14">
        <v>1</v>
      </c>
      <c r="H287" s="16">
        <v>1973.86</v>
      </c>
      <c r="I287" s="15" t="s">
        <v>135</v>
      </c>
      <c r="J287" s="15" t="s">
        <v>25</v>
      </c>
      <c r="K287" s="17" t="s">
        <v>26</v>
      </c>
      <c r="L287" s="17" t="s">
        <v>32</v>
      </c>
      <c r="M287" s="18">
        <v>334.33</v>
      </c>
      <c r="N287" s="18">
        <v>0</v>
      </c>
      <c r="O287" s="18">
        <v>368.01027803773576</v>
      </c>
      <c r="P287" s="18">
        <v>0</v>
      </c>
      <c r="Q287" s="19">
        <f t="shared" si="13"/>
        <v>2340.31</v>
      </c>
      <c r="R287" s="19">
        <f t="shared" si="14"/>
        <v>2576.0719462641505</v>
      </c>
      <c r="S287" s="20">
        <f t="shared" si="15"/>
        <v>0.10073962264150915</v>
      </c>
      <c r="T287" s="21"/>
    </row>
    <row r="288" spans="1:20">
      <c r="A288" s="12" t="s">
        <v>667</v>
      </c>
      <c r="B288" s="13" t="s">
        <v>668</v>
      </c>
      <c r="C288" s="14" t="s">
        <v>72</v>
      </c>
      <c r="D288" s="15">
        <v>21</v>
      </c>
      <c r="E288" s="14" t="s">
        <v>72</v>
      </c>
      <c r="F288" s="15">
        <v>0</v>
      </c>
      <c r="G288" s="14">
        <v>1</v>
      </c>
      <c r="H288" s="16">
        <v>3620.18</v>
      </c>
      <c r="I288" s="15" t="s">
        <v>102</v>
      </c>
      <c r="J288" s="15" t="s">
        <v>50</v>
      </c>
      <c r="K288" s="17" t="s">
        <v>26</v>
      </c>
      <c r="L288" s="17" t="s">
        <v>32</v>
      </c>
      <c r="M288" s="18">
        <v>175.54</v>
      </c>
      <c r="N288" s="18">
        <v>0</v>
      </c>
      <c r="O288" s="18">
        <v>177.70191368421052</v>
      </c>
      <c r="P288" s="18">
        <v>0</v>
      </c>
      <c r="Q288" s="19">
        <f t="shared" si="13"/>
        <v>3686.3399999999997</v>
      </c>
      <c r="R288" s="19">
        <f t="shared" si="14"/>
        <v>3731.7401873684212</v>
      </c>
      <c r="S288" s="20">
        <f t="shared" si="15"/>
        <v>1.231578947368428E-2</v>
      </c>
      <c r="T288" s="21"/>
    </row>
    <row r="289" spans="1:20">
      <c r="A289" s="12" t="s">
        <v>669</v>
      </c>
      <c r="B289" s="13" t="s">
        <v>670</v>
      </c>
      <c r="C289" s="14" t="s">
        <v>23</v>
      </c>
      <c r="D289" s="15">
        <v>28</v>
      </c>
      <c r="E289" s="14" t="s">
        <v>23</v>
      </c>
      <c r="F289" s="15">
        <v>0</v>
      </c>
      <c r="G289" s="14">
        <v>1</v>
      </c>
      <c r="H289" s="16">
        <v>3896.84</v>
      </c>
      <c r="I289" s="15" t="s">
        <v>175</v>
      </c>
      <c r="J289" s="15" t="s">
        <v>25</v>
      </c>
      <c r="K289" s="17" t="s">
        <v>26</v>
      </c>
      <c r="L289" s="17" t="s">
        <v>32</v>
      </c>
      <c r="M289" s="18">
        <v>139.19999999999999</v>
      </c>
      <c r="N289" s="18">
        <v>0</v>
      </c>
      <c r="O289" s="18">
        <v>137.99442123893803</v>
      </c>
      <c r="P289" s="18">
        <v>0</v>
      </c>
      <c r="Q289" s="19">
        <f t="shared" si="13"/>
        <v>3897.5999999999995</v>
      </c>
      <c r="R289" s="19">
        <f t="shared" si="14"/>
        <v>3863.843794690265</v>
      </c>
      <c r="S289" s="20">
        <f t="shared" si="15"/>
        <v>-8.6607669616518557E-3</v>
      </c>
      <c r="T289" s="21"/>
    </row>
    <row r="290" spans="1:20" hidden="1">
      <c r="A290" s="12" t="s">
        <v>671</v>
      </c>
      <c r="B290" s="13" t="s">
        <v>672</v>
      </c>
      <c r="C290" s="14" t="s">
        <v>22</v>
      </c>
      <c r="D290" s="15">
        <v>5</v>
      </c>
      <c r="E290" s="14" t="s">
        <v>22</v>
      </c>
      <c r="F290" s="15">
        <v>0</v>
      </c>
      <c r="G290" s="14">
        <v>1</v>
      </c>
      <c r="H290" s="16">
        <v>3603.75</v>
      </c>
      <c r="I290" s="15" t="s">
        <v>130</v>
      </c>
      <c r="J290" s="15" t="s">
        <v>50</v>
      </c>
      <c r="K290" s="17" t="s">
        <v>26</v>
      </c>
      <c r="L290" s="17" t="s">
        <v>26</v>
      </c>
      <c r="M290" s="18">
        <v>750.2</v>
      </c>
      <c r="N290" s="18">
        <v>0</v>
      </c>
      <c r="O290" s="18">
        <v>769.86976000000004</v>
      </c>
      <c r="P290" s="18">
        <v>0</v>
      </c>
      <c r="Q290" s="19">
        <f t="shared" si="13"/>
        <v>3751</v>
      </c>
      <c r="R290" s="19">
        <f t="shared" si="14"/>
        <v>3849.3488000000002</v>
      </c>
      <c r="S290" s="20">
        <f t="shared" si="15"/>
        <v>2.6219354838709741E-2</v>
      </c>
      <c r="T290" s="21"/>
    </row>
    <row r="291" spans="1:20">
      <c r="A291" s="12" t="s">
        <v>673</v>
      </c>
      <c r="B291" s="13" t="s">
        <v>674</v>
      </c>
      <c r="C291" s="14" t="s">
        <v>72</v>
      </c>
      <c r="D291" s="15">
        <v>20</v>
      </c>
      <c r="E291" s="14" t="s">
        <v>72</v>
      </c>
      <c r="F291" s="15">
        <v>0</v>
      </c>
      <c r="G291" s="14">
        <v>1</v>
      </c>
      <c r="H291" s="16">
        <v>2869.6</v>
      </c>
      <c r="I291" s="15" t="s">
        <v>662</v>
      </c>
      <c r="J291" s="15" t="s">
        <v>38</v>
      </c>
      <c r="K291" s="17" t="s">
        <v>26</v>
      </c>
      <c r="L291" s="17" t="s">
        <v>32</v>
      </c>
      <c r="M291" s="18">
        <v>143.47999999999999</v>
      </c>
      <c r="N291" s="18">
        <v>0</v>
      </c>
      <c r="O291" s="18">
        <v>135.44511999999997</v>
      </c>
      <c r="P291" s="18">
        <v>0</v>
      </c>
      <c r="Q291" s="19">
        <f t="shared" si="13"/>
        <v>2869.6</v>
      </c>
      <c r="R291" s="19">
        <f t="shared" si="14"/>
        <v>2708.9023999999995</v>
      </c>
      <c r="S291" s="20">
        <f t="shared" si="15"/>
        <v>-5.6000000000000161E-2</v>
      </c>
      <c r="T291" s="21"/>
    </row>
    <row r="292" spans="1:20">
      <c r="A292" s="12" t="s">
        <v>675</v>
      </c>
      <c r="B292" s="13" t="s">
        <v>676</v>
      </c>
      <c r="C292" s="14" t="s">
        <v>22</v>
      </c>
      <c r="D292" s="15">
        <v>138</v>
      </c>
      <c r="E292" s="14" t="s">
        <v>23</v>
      </c>
      <c r="F292" s="15">
        <v>6</v>
      </c>
      <c r="G292" s="14">
        <v>10</v>
      </c>
      <c r="H292" s="16">
        <v>3822.53</v>
      </c>
      <c r="I292" s="15" t="s">
        <v>44</v>
      </c>
      <c r="J292" s="15" t="s">
        <v>25</v>
      </c>
      <c r="K292" s="17" t="s">
        <v>26</v>
      </c>
      <c r="L292" s="17" t="s">
        <v>32</v>
      </c>
      <c r="M292" s="18">
        <v>52.03</v>
      </c>
      <c r="N292" s="18">
        <v>457.62</v>
      </c>
      <c r="O292" s="18">
        <v>56.743859995540681</v>
      </c>
      <c r="P292" s="18">
        <v>499.07986183277575</v>
      </c>
      <c r="Q292" s="19">
        <f t="shared" si="13"/>
        <v>9925.86</v>
      </c>
      <c r="R292" s="19">
        <f t="shared" si="14"/>
        <v>10825.131850381269</v>
      </c>
      <c r="S292" s="20">
        <f t="shared" si="15"/>
        <v>9.0598885172797905E-2</v>
      </c>
      <c r="T292" s="21"/>
    </row>
    <row r="293" spans="1:20">
      <c r="A293" s="12" t="s">
        <v>677</v>
      </c>
      <c r="B293" s="13" t="s">
        <v>678</v>
      </c>
      <c r="C293" s="14" t="s">
        <v>22</v>
      </c>
      <c r="D293" s="15">
        <v>19</v>
      </c>
      <c r="E293" s="14" t="s">
        <v>22</v>
      </c>
      <c r="F293" s="15">
        <v>0</v>
      </c>
      <c r="G293" s="14">
        <v>1</v>
      </c>
      <c r="H293" s="16">
        <v>3559.25</v>
      </c>
      <c r="I293" s="15" t="s">
        <v>189</v>
      </c>
      <c r="J293" s="15" t="s">
        <v>25</v>
      </c>
      <c r="K293" s="17" t="s">
        <v>26</v>
      </c>
      <c r="L293" s="17" t="s">
        <v>32</v>
      </c>
      <c r="M293" s="18">
        <v>192.7</v>
      </c>
      <c r="N293" s="18">
        <v>0</v>
      </c>
      <c r="O293" s="18">
        <v>198.48</v>
      </c>
      <c r="P293" s="18">
        <v>0</v>
      </c>
      <c r="Q293" s="19">
        <f t="shared" si="13"/>
        <v>3661.2999999999997</v>
      </c>
      <c r="R293" s="19">
        <f t="shared" si="14"/>
        <v>3771.12</v>
      </c>
      <c r="S293" s="20">
        <f t="shared" si="15"/>
        <v>2.9994810586403853E-2</v>
      </c>
      <c r="T293" s="21"/>
    </row>
    <row r="294" spans="1:20">
      <c r="A294" s="12" t="s">
        <v>679</v>
      </c>
      <c r="B294" s="13" t="s">
        <v>680</v>
      </c>
      <c r="C294" s="14" t="s">
        <v>72</v>
      </c>
      <c r="D294" s="15">
        <v>4</v>
      </c>
      <c r="E294" s="14" t="s">
        <v>72</v>
      </c>
      <c r="F294" s="15">
        <v>0</v>
      </c>
      <c r="G294" s="14">
        <v>1</v>
      </c>
      <c r="H294" s="16">
        <v>1784.84</v>
      </c>
      <c r="I294" s="15" t="s">
        <v>217</v>
      </c>
      <c r="J294" s="15" t="s">
        <v>50</v>
      </c>
      <c r="K294" s="17" t="s">
        <v>26</v>
      </c>
      <c r="L294" s="17" t="s">
        <v>32</v>
      </c>
      <c r="M294" s="18">
        <v>482.53</v>
      </c>
      <c r="N294" s="18">
        <v>0</v>
      </c>
      <c r="O294" s="18">
        <v>467.44704612903217</v>
      </c>
      <c r="P294" s="18">
        <v>0</v>
      </c>
      <c r="Q294" s="19">
        <f t="shared" si="13"/>
        <v>1930.12</v>
      </c>
      <c r="R294" s="19">
        <f t="shared" si="14"/>
        <v>1869.7881845161287</v>
      </c>
      <c r="S294" s="20">
        <f t="shared" si="15"/>
        <v>-3.1258064516129114E-2</v>
      </c>
      <c r="T294" s="21"/>
    </row>
    <row r="295" spans="1:20">
      <c r="A295" s="12" t="s">
        <v>681</v>
      </c>
      <c r="B295" s="13" t="s">
        <v>682</v>
      </c>
      <c r="C295" s="14" t="s">
        <v>72</v>
      </c>
      <c r="D295" s="15">
        <v>9</v>
      </c>
      <c r="E295" s="14" t="s">
        <v>72</v>
      </c>
      <c r="F295" s="15">
        <v>0</v>
      </c>
      <c r="G295" s="14">
        <v>1</v>
      </c>
      <c r="H295" s="16">
        <v>4014.24</v>
      </c>
      <c r="I295" s="15" t="s">
        <v>217</v>
      </c>
      <c r="J295" s="15" t="s">
        <v>50</v>
      </c>
      <c r="K295" s="17" t="s">
        <v>26</v>
      </c>
      <c r="L295" s="17" t="s">
        <v>32</v>
      </c>
      <c r="M295" s="18">
        <v>496</v>
      </c>
      <c r="N295" s="18">
        <v>0</v>
      </c>
      <c r="O295" s="18">
        <v>480.49599999999992</v>
      </c>
      <c r="P295" s="18">
        <v>0</v>
      </c>
      <c r="Q295" s="19">
        <f t="shared" si="13"/>
        <v>4464</v>
      </c>
      <c r="R295" s="19">
        <f t="shared" si="14"/>
        <v>4324.463999999999</v>
      </c>
      <c r="S295" s="20">
        <f t="shared" si="15"/>
        <v>-3.1258064516129225E-2</v>
      </c>
      <c r="T295" s="21"/>
    </row>
    <row r="296" spans="1:20">
      <c r="A296" s="12" t="s">
        <v>683</v>
      </c>
      <c r="B296" s="13" t="s">
        <v>684</v>
      </c>
      <c r="C296" s="14" t="s">
        <v>72</v>
      </c>
      <c r="D296" s="15">
        <v>9</v>
      </c>
      <c r="E296" s="14" t="s">
        <v>72</v>
      </c>
      <c r="F296" s="15">
        <v>0</v>
      </c>
      <c r="G296" s="14">
        <v>1</v>
      </c>
      <c r="H296" s="16">
        <v>4013.77</v>
      </c>
      <c r="I296" s="15" t="s">
        <v>217</v>
      </c>
      <c r="J296" s="15" t="s">
        <v>50</v>
      </c>
      <c r="K296" s="17" t="s">
        <v>26</v>
      </c>
      <c r="L296" s="17" t="s">
        <v>32</v>
      </c>
      <c r="M296" s="18">
        <v>489.8</v>
      </c>
      <c r="N296" s="18">
        <v>0</v>
      </c>
      <c r="O296" s="18">
        <v>474.48979999999995</v>
      </c>
      <c r="P296" s="18">
        <v>0</v>
      </c>
      <c r="Q296" s="19">
        <f t="shared" si="13"/>
        <v>4408.2</v>
      </c>
      <c r="R296" s="19">
        <f t="shared" si="14"/>
        <v>4270.4081999999999</v>
      </c>
      <c r="S296" s="20">
        <f t="shared" si="15"/>
        <v>-3.1258064516129003E-2</v>
      </c>
      <c r="T296" s="21"/>
    </row>
    <row r="297" spans="1:20">
      <c r="A297" s="12" t="s">
        <v>685</v>
      </c>
      <c r="B297" s="13" t="s">
        <v>686</v>
      </c>
      <c r="C297" s="14" t="s">
        <v>72</v>
      </c>
      <c r="D297" s="15">
        <v>4</v>
      </c>
      <c r="E297" s="14" t="s">
        <v>72</v>
      </c>
      <c r="F297" s="15">
        <v>0</v>
      </c>
      <c r="G297" s="14">
        <v>1</v>
      </c>
      <c r="H297" s="16">
        <v>3558.64</v>
      </c>
      <c r="I297" s="15" t="s">
        <v>285</v>
      </c>
      <c r="J297" s="15" t="s">
        <v>50</v>
      </c>
      <c r="K297" s="17" t="s">
        <v>26</v>
      </c>
      <c r="L297" s="17" t="s">
        <v>32</v>
      </c>
      <c r="M297" s="18">
        <v>889.66</v>
      </c>
      <c r="N297" s="18">
        <v>0</v>
      </c>
      <c r="O297" s="18">
        <v>899.14970666666659</v>
      </c>
      <c r="P297" s="18">
        <v>0</v>
      </c>
      <c r="Q297" s="19">
        <f t="shared" si="13"/>
        <v>3558.64</v>
      </c>
      <c r="R297" s="19">
        <f t="shared" si="14"/>
        <v>3596.5988266666664</v>
      </c>
      <c r="S297" s="20">
        <f t="shared" si="15"/>
        <v>1.0666666666666602E-2</v>
      </c>
      <c r="T297" s="21"/>
    </row>
    <row r="298" spans="1:20">
      <c r="A298" s="12" t="s">
        <v>687</v>
      </c>
      <c r="B298" s="13" t="s">
        <v>688</v>
      </c>
      <c r="C298" s="14" t="s">
        <v>22</v>
      </c>
      <c r="D298" s="15">
        <v>202</v>
      </c>
      <c r="E298" s="14" t="s">
        <v>23</v>
      </c>
      <c r="F298" s="15">
        <v>10</v>
      </c>
      <c r="G298" s="14">
        <v>10</v>
      </c>
      <c r="H298" s="16">
        <v>3755.6</v>
      </c>
      <c r="I298" s="15" t="s">
        <v>44</v>
      </c>
      <c r="J298" s="15" t="s">
        <v>25</v>
      </c>
      <c r="K298" s="17" t="s">
        <v>26</v>
      </c>
      <c r="L298" s="17" t="s">
        <v>32</v>
      </c>
      <c r="M298" s="18">
        <v>15.95</v>
      </c>
      <c r="N298" s="18">
        <v>122.91</v>
      </c>
      <c r="O298" s="18">
        <v>17.410881733746127</v>
      </c>
      <c r="P298" s="18">
        <v>134.16749052631579</v>
      </c>
      <c r="Q298" s="19">
        <f t="shared" si="13"/>
        <v>4451</v>
      </c>
      <c r="R298" s="19">
        <f t="shared" si="14"/>
        <v>4858.6730154798752</v>
      </c>
      <c r="S298" s="20">
        <f t="shared" si="15"/>
        <v>9.1591331269349707E-2</v>
      </c>
      <c r="T298" s="21"/>
    </row>
    <row r="299" spans="1:20">
      <c r="A299" s="12" t="s">
        <v>689</v>
      </c>
      <c r="B299" s="13" t="s">
        <v>690</v>
      </c>
      <c r="C299" s="14" t="s">
        <v>72</v>
      </c>
      <c r="D299" s="15">
        <v>11</v>
      </c>
      <c r="E299" s="14" t="s">
        <v>72</v>
      </c>
      <c r="F299" s="15">
        <v>0</v>
      </c>
      <c r="G299" s="14">
        <v>1</v>
      </c>
      <c r="H299" s="16">
        <v>3862.26</v>
      </c>
      <c r="I299" s="15" t="s">
        <v>285</v>
      </c>
      <c r="J299" s="15" t="s">
        <v>50</v>
      </c>
      <c r="K299" s="17" t="s">
        <v>26</v>
      </c>
      <c r="L299" s="17" t="s">
        <v>32</v>
      </c>
      <c r="M299" s="18">
        <v>352.77</v>
      </c>
      <c r="N299" s="18">
        <v>0</v>
      </c>
      <c r="O299" s="18">
        <v>356.56138666666664</v>
      </c>
      <c r="P299" s="18">
        <v>0</v>
      </c>
      <c r="Q299" s="19">
        <f t="shared" si="13"/>
        <v>3880.47</v>
      </c>
      <c r="R299" s="19">
        <f t="shared" si="14"/>
        <v>3922.1752533333329</v>
      </c>
      <c r="S299" s="20">
        <f t="shared" si="15"/>
        <v>1.0747474747474728E-2</v>
      </c>
      <c r="T299" s="21"/>
    </row>
    <row r="300" spans="1:20">
      <c r="A300" s="22" t="s">
        <v>691</v>
      </c>
      <c r="B300" s="23" t="s">
        <v>692</v>
      </c>
      <c r="C300" s="14" t="s">
        <v>22</v>
      </c>
      <c r="D300" s="15">
        <v>102</v>
      </c>
      <c r="E300" s="14" t="s">
        <v>23</v>
      </c>
      <c r="F300" s="15">
        <v>3</v>
      </c>
      <c r="G300" s="14">
        <v>5</v>
      </c>
      <c r="H300" s="16">
        <v>3137.94</v>
      </c>
      <c r="I300" s="15" t="s">
        <v>44</v>
      </c>
      <c r="J300" s="15" t="s">
        <v>25</v>
      </c>
      <c r="K300" s="17" t="s">
        <v>26</v>
      </c>
      <c r="L300" s="17" t="s">
        <v>32</v>
      </c>
      <c r="M300" s="18">
        <v>33.049999999999997</v>
      </c>
      <c r="N300" s="18">
        <v>135.5</v>
      </c>
      <c r="O300" s="18">
        <v>43.57</v>
      </c>
      <c r="P300" s="18">
        <v>185.96585779122543</v>
      </c>
      <c r="Q300" s="19">
        <f t="shared" si="13"/>
        <v>3777.6</v>
      </c>
      <c r="R300" s="19">
        <f t="shared" si="14"/>
        <v>5002.0375733736764</v>
      </c>
      <c r="S300" s="20">
        <f t="shared" si="15"/>
        <v>0.32413108147333669</v>
      </c>
      <c r="T300" s="21" t="s">
        <v>97</v>
      </c>
    </row>
    <row r="301" spans="1:20">
      <c r="A301" s="12" t="s">
        <v>693</v>
      </c>
      <c r="B301" s="13" t="s">
        <v>694</v>
      </c>
      <c r="C301" s="14" t="s">
        <v>22</v>
      </c>
      <c r="D301" s="15">
        <v>64</v>
      </c>
      <c r="E301" s="14" t="s">
        <v>23</v>
      </c>
      <c r="F301" s="15">
        <v>0</v>
      </c>
      <c r="G301" s="14">
        <v>20</v>
      </c>
      <c r="H301" s="16">
        <v>3490.28</v>
      </c>
      <c r="I301" s="15" t="s">
        <v>506</v>
      </c>
      <c r="J301" s="15" t="s">
        <v>38</v>
      </c>
      <c r="K301" s="17" t="s">
        <v>26</v>
      </c>
      <c r="L301" s="17" t="s">
        <v>32</v>
      </c>
      <c r="M301" s="18">
        <v>58.81</v>
      </c>
      <c r="N301" s="18">
        <v>1117.5</v>
      </c>
      <c r="O301" s="18">
        <v>59.42724608805031</v>
      </c>
      <c r="P301" s="18">
        <v>1129.2288301886792</v>
      </c>
      <c r="Q301" s="19">
        <f t="shared" si="13"/>
        <v>3763.84</v>
      </c>
      <c r="R301" s="19">
        <f t="shared" si="14"/>
        <v>3803.3437496352199</v>
      </c>
      <c r="S301" s="20">
        <f t="shared" si="15"/>
        <v>1.0495597484276642E-2</v>
      </c>
      <c r="T301" s="21"/>
    </row>
    <row r="302" spans="1:20">
      <c r="A302" s="12" t="s">
        <v>695</v>
      </c>
      <c r="B302" s="13" t="s">
        <v>696</v>
      </c>
      <c r="C302" s="14" t="s">
        <v>22</v>
      </c>
      <c r="D302" s="15">
        <v>33</v>
      </c>
      <c r="E302" s="14" t="s">
        <v>23</v>
      </c>
      <c r="F302" s="15">
        <v>1</v>
      </c>
      <c r="G302" s="14">
        <v>10</v>
      </c>
      <c r="H302" s="16">
        <v>3067.03</v>
      </c>
      <c r="I302" s="15" t="s">
        <v>55</v>
      </c>
      <c r="J302" s="15" t="s">
        <v>50</v>
      </c>
      <c r="K302" s="17" t="s">
        <v>26</v>
      </c>
      <c r="L302" s="17" t="s">
        <v>32</v>
      </c>
      <c r="M302" s="18">
        <v>75.709999999999994</v>
      </c>
      <c r="N302" s="18">
        <v>579.16</v>
      </c>
      <c r="O302" s="18">
        <v>86.683417472283793</v>
      </c>
      <c r="P302" s="18">
        <v>663.10352745011073</v>
      </c>
      <c r="Q302" s="19">
        <f t="shared" si="13"/>
        <v>3077.5899999999997</v>
      </c>
      <c r="R302" s="19">
        <f t="shared" si="14"/>
        <v>3523.6563040354758</v>
      </c>
      <c r="S302" s="20">
        <f t="shared" si="15"/>
        <v>0.14494013303769382</v>
      </c>
      <c r="T302" s="21"/>
    </row>
    <row r="303" spans="1:20">
      <c r="A303" s="12" t="s">
        <v>697</v>
      </c>
      <c r="B303" s="13" t="s">
        <v>698</v>
      </c>
      <c r="C303" s="14" t="s">
        <v>22</v>
      </c>
      <c r="D303" s="15">
        <v>12</v>
      </c>
      <c r="E303" s="14" t="s">
        <v>22</v>
      </c>
      <c r="F303" s="15">
        <v>0</v>
      </c>
      <c r="G303" s="14">
        <v>1</v>
      </c>
      <c r="H303" s="16">
        <v>2467.08</v>
      </c>
      <c r="I303" s="15" t="s">
        <v>58</v>
      </c>
      <c r="J303" s="15" t="s">
        <v>25</v>
      </c>
      <c r="K303" s="17" t="s">
        <v>26</v>
      </c>
      <c r="L303" s="17" t="s">
        <v>32</v>
      </c>
      <c r="M303" s="18">
        <v>205.59</v>
      </c>
      <c r="N303" s="18">
        <v>0</v>
      </c>
      <c r="O303" s="18">
        <v>217.33712</v>
      </c>
      <c r="P303" s="18">
        <v>0</v>
      </c>
      <c r="Q303" s="19">
        <f t="shared" si="13"/>
        <v>2467.08</v>
      </c>
      <c r="R303" s="19">
        <f t="shared" si="14"/>
        <v>2608.0454399999999</v>
      </c>
      <c r="S303" s="20">
        <f t="shared" si="15"/>
        <v>5.7138576779026229E-2</v>
      </c>
      <c r="T303" s="21"/>
    </row>
    <row r="304" spans="1:20">
      <c r="A304" s="12" t="s">
        <v>699</v>
      </c>
      <c r="B304" s="13" t="s">
        <v>700</v>
      </c>
      <c r="C304" s="14" t="s">
        <v>23</v>
      </c>
      <c r="D304" s="15">
        <v>31</v>
      </c>
      <c r="E304" s="14" t="s">
        <v>23</v>
      </c>
      <c r="F304" s="15">
        <v>0</v>
      </c>
      <c r="G304" s="14">
        <v>1</v>
      </c>
      <c r="H304" s="16">
        <v>3485.63</v>
      </c>
      <c r="I304" s="15" t="s">
        <v>701</v>
      </c>
      <c r="J304" s="15" t="s">
        <v>25</v>
      </c>
      <c r="K304" s="17" t="s">
        <v>26</v>
      </c>
      <c r="L304" s="17" t="s">
        <v>32</v>
      </c>
      <c r="M304" s="18">
        <v>109.48</v>
      </c>
      <c r="N304" s="18">
        <v>0</v>
      </c>
      <c r="O304" s="18">
        <v>118.49843199999999</v>
      </c>
      <c r="P304" s="18">
        <v>0</v>
      </c>
      <c r="Q304" s="19">
        <f t="shared" si="13"/>
        <v>3393.88</v>
      </c>
      <c r="R304" s="19">
        <f t="shared" si="14"/>
        <v>3673.4513919999999</v>
      </c>
      <c r="S304" s="20">
        <f t="shared" si="15"/>
        <v>8.2375155279503121E-2</v>
      </c>
      <c r="T304" s="21"/>
    </row>
    <row r="305" spans="1:20">
      <c r="A305" s="12" t="s">
        <v>702</v>
      </c>
      <c r="B305" s="13" t="s">
        <v>703</v>
      </c>
      <c r="C305" s="14" t="s">
        <v>72</v>
      </c>
      <c r="D305" s="15">
        <v>10</v>
      </c>
      <c r="E305" s="14" t="s">
        <v>72</v>
      </c>
      <c r="F305" s="15">
        <v>0</v>
      </c>
      <c r="G305" s="14">
        <v>1</v>
      </c>
      <c r="H305" s="16">
        <v>3049.25</v>
      </c>
      <c r="I305" s="15" t="s">
        <v>125</v>
      </c>
      <c r="J305" s="15" t="s">
        <v>25</v>
      </c>
      <c r="K305" s="17" t="s">
        <v>26</v>
      </c>
      <c r="L305" s="17" t="s">
        <v>32</v>
      </c>
      <c r="M305" s="18">
        <v>425.52</v>
      </c>
      <c r="N305" s="18">
        <v>0</v>
      </c>
      <c r="O305" s="18">
        <v>447.01624844720487</v>
      </c>
      <c r="P305" s="18">
        <v>0</v>
      </c>
      <c r="Q305" s="19">
        <f t="shared" si="13"/>
        <v>4255.2</v>
      </c>
      <c r="R305" s="19">
        <f t="shared" si="14"/>
        <v>4470.1624844720491</v>
      </c>
      <c r="S305" s="20">
        <f t="shared" si="15"/>
        <v>5.0517598343685188E-2</v>
      </c>
      <c r="T305" s="21"/>
    </row>
    <row r="306" spans="1:20">
      <c r="A306" s="12" t="s">
        <v>704</v>
      </c>
      <c r="B306" s="13" t="s">
        <v>705</v>
      </c>
      <c r="C306" s="14" t="s">
        <v>22</v>
      </c>
      <c r="D306" s="15">
        <v>9</v>
      </c>
      <c r="E306" s="14" t="s">
        <v>23</v>
      </c>
      <c r="F306" s="15">
        <v>18</v>
      </c>
      <c r="G306" s="14">
        <v>4</v>
      </c>
      <c r="H306" s="16">
        <v>3422.36</v>
      </c>
      <c r="I306" s="15" t="s">
        <v>55</v>
      </c>
      <c r="J306" s="15" t="s">
        <v>50</v>
      </c>
      <c r="K306" s="17" t="s">
        <v>26</v>
      </c>
      <c r="L306" s="17" t="s">
        <v>32</v>
      </c>
      <c r="M306" s="18">
        <v>52.34</v>
      </c>
      <c r="N306" s="18">
        <v>164.41</v>
      </c>
      <c r="O306" s="18">
        <v>55.700819595691314</v>
      </c>
      <c r="P306" s="18">
        <v>174.96698031577395</v>
      </c>
      <c r="Q306" s="19">
        <f t="shared" si="13"/>
        <v>3430.44</v>
      </c>
      <c r="R306" s="19">
        <f t="shared" si="14"/>
        <v>3650.7130220451531</v>
      </c>
      <c r="S306" s="20">
        <f t="shared" si="15"/>
        <v>6.4211302936402648E-2</v>
      </c>
      <c r="T306" s="21"/>
    </row>
    <row r="307" spans="1:20">
      <c r="A307" s="12" t="s">
        <v>706</v>
      </c>
      <c r="B307" s="13" t="s">
        <v>707</v>
      </c>
      <c r="C307" s="14" t="s">
        <v>23</v>
      </c>
      <c r="D307" s="15">
        <v>19</v>
      </c>
      <c r="E307" s="14" t="s">
        <v>23</v>
      </c>
      <c r="F307" s="15">
        <v>0</v>
      </c>
      <c r="G307" s="14">
        <v>1</v>
      </c>
      <c r="H307" s="16">
        <v>4084.34</v>
      </c>
      <c r="I307" s="15" t="s">
        <v>29</v>
      </c>
      <c r="J307" s="15" t="s">
        <v>25</v>
      </c>
      <c r="K307" s="17" t="s">
        <v>26</v>
      </c>
      <c r="L307" s="17" t="s">
        <v>32</v>
      </c>
      <c r="M307" s="18">
        <v>218.66</v>
      </c>
      <c r="N307" s="18">
        <v>0</v>
      </c>
      <c r="O307" s="18">
        <v>233.88041569272977</v>
      </c>
      <c r="P307" s="18">
        <v>0</v>
      </c>
      <c r="Q307" s="19">
        <f t="shared" si="13"/>
        <v>4154.54</v>
      </c>
      <c r="R307" s="19">
        <f t="shared" si="14"/>
        <v>4443.7278981618656</v>
      </c>
      <c r="S307" s="20">
        <f t="shared" si="15"/>
        <v>6.9607681755829987E-2</v>
      </c>
      <c r="T307" s="21"/>
    </row>
    <row r="308" spans="1:20" hidden="1">
      <c r="A308" s="12" t="s">
        <v>708</v>
      </c>
      <c r="B308" s="13" t="s">
        <v>709</v>
      </c>
      <c r="C308" s="14" t="s">
        <v>72</v>
      </c>
      <c r="D308" s="15">
        <v>4</v>
      </c>
      <c r="E308" s="14" t="s">
        <v>72</v>
      </c>
      <c r="F308" s="15">
        <v>0</v>
      </c>
      <c r="G308" s="14">
        <v>1</v>
      </c>
      <c r="H308" s="16">
        <v>3454.21</v>
      </c>
      <c r="I308" s="15" t="s">
        <v>250</v>
      </c>
      <c r="J308" s="15" t="s">
        <v>50</v>
      </c>
      <c r="K308" s="17" t="s">
        <v>26</v>
      </c>
      <c r="L308" s="17" t="s">
        <v>26</v>
      </c>
      <c r="M308" s="18">
        <v>870.5</v>
      </c>
      <c r="N308" s="18">
        <v>0</v>
      </c>
      <c r="O308" s="18">
        <v>908.12800000000004</v>
      </c>
      <c r="P308" s="18">
        <v>0</v>
      </c>
      <c r="Q308" s="19">
        <f t="shared" si="13"/>
        <v>3482</v>
      </c>
      <c r="R308" s="19">
        <f t="shared" si="14"/>
        <v>3632.5120000000002</v>
      </c>
      <c r="S308" s="20">
        <f t="shared" si="15"/>
        <v>4.3225732337736966E-2</v>
      </c>
      <c r="T308" s="21"/>
    </row>
    <row r="309" spans="1:20">
      <c r="A309" s="12" t="s">
        <v>710</v>
      </c>
      <c r="B309" s="13" t="s">
        <v>711</v>
      </c>
      <c r="C309" s="14" t="s">
        <v>72</v>
      </c>
      <c r="D309" s="15">
        <v>7</v>
      </c>
      <c r="E309" s="14" t="s">
        <v>72</v>
      </c>
      <c r="F309" s="15">
        <v>0</v>
      </c>
      <c r="G309" s="14">
        <v>1</v>
      </c>
      <c r="H309" s="16">
        <v>4012.2</v>
      </c>
      <c r="I309" s="15" t="s">
        <v>58</v>
      </c>
      <c r="J309" s="15" t="s">
        <v>50</v>
      </c>
      <c r="K309" s="17" t="s">
        <v>26</v>
      </c>
      <c r="L309" s="17" t="s">
        <v>32</v>
      </c>
      <c r="M309" s="18">
        <v>633.98</v>
      </c>
      <c r="N309" s="18">
        <v>0</v>
      </c>
      <c r="O309" s="18">
        <v>662.79942728971957</v>
      </c>
      <c r="P309" s="18">
        <v>0</v>
      </c>
      <c r="Q309" s="19">
        <f t="shared" si="13"/>
        <v>4437.8600000000006</v>
      </c>
      <c r="R309" s="19">
        <f t="shared" si="14"/>
        <v>4639.5959910280371</v>
      </c>
      <c r="S309" s="20">
        <f t="shared" si="15"/>
        <v>4.5457943925233391E-2</v>
      </c>
      <c r="T309" s="21"/>
    </row>
    <row r="310" spans="1:20" hidden="1">
      <c r="A310" s="22" t="s">
        <v>712</v>
      </c>
      <c r="B310" s="23" t="s">
        <v>713</v>
      </c>
      <c r="C310" s="14" t="s">
        <v>72</v>
      </c>
      <c r="D310" s="15">
        <v>4</v>
      </c>
      <c r="E310" s="14" t="s">
        <v>72</v>
      </c>
      <c r="F310" s="15">
        <v>0</v>
      </c>
      <c r="G310" s="14">
        <v>1</v>
      </c>
      <c r="H310" s="16">
        <v>4733.07</v>
      </c>
      <c r="I310" s="15" t="s">
        <v>96</v>
      </c>
      <c r="J310" s="15" t="s">
        <v>50</v>
      </c>
      <c r="K310" s="17" t="s">
        <v>26</v>
      </c>
      <c r="L310" s="17" t="s">
        <v>26</v>
      </c>
      <c r="M310" s="18">
        <v>1282.6199999999999</v>
      </c>
      <c r="N310" s="18">
        <v>0</v>
      </c>
      <c r="O310" s="18">
        <v>1667.41</v>
      </c>
      <c r="P310" s="18">
        <v>0</v>
      </c>
      <c r="Q310" s="19">
        <f t="shared" si="13"/>
        <v>5130.4799999999996</v>
      </c>
      <c r="R310" s="19">
        <f t="shared" si="14"/>
        <v>6669.64</v>
      </c>
      <c r="S310" s="20">
        <f t="shared" si="15"/>
        <v>0.30000311861658191</v>
      </c>
      <c r="T310" s="21" t="s">
        <v>97</v>
      </c>
    </row>
    <row r="311" spans="1:20">
      <c r="A311" s="12" t="s">
        <v>714</v>
      </c>
      <c r="B311" s="13" t="s">
        <v>715</v>
      </c>
      <c r="C311" s="14" t="s">
        <v>72</v>
      </c>
      <c r="D311" s="15">
        <v>17</v>
      </c>
      <c r="E311" s="14" t="s">
        <v>72</v>
      </c>
      <c r="F311" s="15">
        <v>0</v>
      </c>
      <c r="G311" s="14">
        <v>1</v>
      </c>
      <c r="H311" s="16">
        <v>3892.21</v>
      </c>
      <c r="I311" s="15" t="s">
        <v>102</v>
      </c>
      <c r="J311" s="15" t="s">
        <v>50</v>
      </c>
      <c r="K311" s="17" t="s">
        <v>26</v>
      </c>
      <c r="L311" s="17" t="s">
        <v>32</v>
      </c>
      <c r="M311" s="18">
        <v>230.3</v>
      </c>
      <c r="N311" s="18">
        <v>0</v>
      </c>
      <c r="O311" s="18">
        <v>233.240519205298</v>
      </c>
      <c r="P311" s="18">
        <v>0</v>
      </c>
      <c r="Q311" s="19">
        <f t="shared" si="13"/>
        <v>3915.1000000000004</v>
      </c>
      <c r="R311" s="19">
        <f t="shared" si="14"/>
        <v>3965.0888264900659</v>
      </c>
      <c r="S311" s="20">
        <f t="shared" si="15"/>
        <v>1.2768211920529682E-2</v>
      </c>
      <c r="T311" s="21"/>
    </row>
    <row r="312" spans="1:20">
      <c r="A312" s="12" t="s">
        <v>716</v>
      </c>
      <c r="B312" s="13" t="s">
        <v>717</v>
      </c>
      <c r="C312" s="14" t="s">
        <v>23</v>
      </c>
      <c r="D312" s="15">
        <v>29</v>
      </c>
      <c r="E312" s="14" t="s">
        <v>23</v>
      </c>
      <c r="F312" s="15">
        <v>0</v>
      </c>
      <c r="G312" s="14">
        <v>1</v>
      </c>
      <c r="H312" s="16">
        <v>3564.62</v>
      </c>
      <c r="I312" s="15" t="s">
        <v>316</v>
      </c>
      <c r="J312" s="15" t="s">
        <v>38</v>
      </c>
      <c r="K312" s="17" t="s">
        <v>26</v>
      </c>
      <c r="L312" s="17" t="s">
        <v>32</v>
      </c>
      <c r="M312" s="18">
        <v>141.1</v>
      </c>
      <c r="N312" s="18">
        <v>0</v>
      </c>
      <c r="O312" s="18">
        <v>138.01279999999997</v>
      </c>
      <c r="P312" s="18">
        <v>0</v>
      </c>
      <c r="Q312" s="19">
        <f t="shared" si="13"/>
        <v>4091.8999999999996</v>
      </c>
      <c r="R312" s="19">
        <f t="shared" si="14"/>
        <v>4002.3711999999991</v>
      </c>
      <c r="S312" s="20">
        <f t="shared" si="15"/>
        <v>-2.1879518072289272E-2</v>
      </c>
      <c r="T312" s="21"/>
    </row>
    <row r="313" spans="1:20">
      <c r="A313" s="12" t="s">
        <v>718</v>
      </c>
      <c r="B313" s="13" t="s">
        <v>719</v>
      </c>
      <c r="C313" s="14" t="s">
        <v>72</v>
      </c>
      <c r="D313" s="15">
        <v>30</v>
      </c>
      <c r="E313" s="14" t="s">
        <v>72</v>
      </c>
      <c r="F313" s="15">
        <v>0</v>
      </c>
      <c r="G313" s="14">
        <v>1</v>
      </c>
      <c r="H313" s="16">
        <v>3539.2</v>
      </c>
      <c r="I313" s="15" t="s">
        <v>231</v>
      </c>
      <c r="J313" s="15" t="s">
        <v>50</v>
      </c>
      <c r="K313" s="17" t="s">
        <v>26</v>
      </c>
      <c r="L313" s="17" t="s">
        <v>32</v>
      </c>
      <c r="M313" s="18">
        <v>120.26</v>
      </c>
      <c r="N313" s="18">
        <v>0</v>
      </c>
      <c r="O313" s="18">
        <v>127.69700368208352</v>
      </c>
      <c r="P313" s="18">
        <v>0</v>
      </c>
      <c r="Q313" s="19">
        <f t="shared" si="13"/>
        <v>3607.8</v>
      </c>
      <c r="R313" s="19">
        <f t="shared" si="14"/>
        <v>3830.9101104625056</v>
      </c>
      <c r="S313" s="20">
        <f t="shared" si="15"/>
        <v>6.1841041760215543E-2</v>
      </c>
      <c r="T313" s="21"/>
    </row>
    <row r="314" spans="1:20" hidden="1">
      <c r="A314" s="12" t="s">
        <v>720</v>
      </c>
      <c r="B314" s="13" t="s">
        <v>721</v>
      </c>
      <c r="C314" s="14" t="s">
        <v>72</v>
      </c>
      <c r="D314" s="15">
        <v>6</v>
      </c>
      <c r="E314" s="14" t="s">
        <v>72</v>
      </c>
      <c r="F314" s="15">
        <v>0</v>
      </c>
      <c r="G314" s="14">
        <v>1</v>
      </c>
      <c r="H314" s="16">
        <v>3430.32</v>
      </c>
      <c r="I314" s="15" t="s">
        <v>587</v>
      </c>
      <c r="J314" s="15" t="s">
        <v>50</v>
      </c>
      <c r="K314" s="17" t="s">
        <v>26</v>
      </c>
      <c r="L314" s="17" t="s">
        <v>26</v>
      </c>
      <c r="M314" s="18">
        <v>571.72</v>
      </c>
      <c r="N314" s="18">
        <v>0</v>
      </c>
      <c r="O314" s="18">
        <v>634.9492159145243</v>
      </c>
      <c r="P314" s="18">
        <v>0</v>
      </c>
      <c r="Q314" s="19">
        <f t="shared" si="13"/>
        <v>3430.32</v>
      </c>
      <c r="R314" s="19">
        <f t="shared" si="14"/>
        <v>3809.6952954871458</v>
      </c>
      <c r="S314" s="20">
        <f t="shared" si="15"/>
        <v>0.11059472454090158</v>
      </c>
      <c r="T314" s="21"/>
    </row>
    <row r="315" spans="1:20">
      <c r="A315" s="12" t="s">
        <v>722</v>
      </c>
      <c r="B315" s="13" t="s">
        <v>723</v>
      </c>
      <c r="C315" s="14" t="s">
        <v>72</v>
      </c>
      <c r="D315" s="15">
        <v>48</v>
      </c>
      <c r="E315" s="14" t="s">
        <v>72</v>
      </c>
      <c r="F315" s="15">
        <v>0</v>
      </c>
      <c r="G315" s="14">
        <v>1</v>
      </c>
      <c r="H315" s="16">
        <v>3684.06</v>
      </c>
      <c r="I315" s="15" t="s">
        <v>288</v>
      </c>
      <c r="J315" s="15" t="s">
        <v>38</v>
      </c>
      <c r="K315" s="17" t="s">
        <v>26</v>
      </c>
      <c r="L315" s="17" t="s">
        <v>32</v>
      </c>
      <c r="M315" s="18">
        <v>78.33</v>
      </c>
      <c r="N315" s="18">
        <v>0</v>
      </c>
      <c r="O315" s="18">
        <v>82.505401263157893</v>
      </c>
      <c r="P315" s="18">
        <v>0</v>
      </c>
      <c r="Q315" s="19">
        <f t="shared" si="13"/>
        <v>3759.84</v>
      </c>
      <c r="R315" s="19">
        <f t="shared" si="14"/>
        <v>3960.2592606315789</v>
      </c>
      <c r="S315" s="20">
        <f t="shared" si="15"/>
        <v>5.3305263157894744E-2</v>
      </c>
      <c r="T315" s="21"/>
    </row>
    <row r="316" spans="1:20">
      <c r="A316" s="12" t="s">
        <v>724</v>
      </c>
      <c r="B316" s="13" t="s">
        <v>725</v>
      </c>
      <c r="C316" s="14" t="s">
        <v>72</v>
      </c>
      <c r="D316" s="15">
        <v>13</v>
      </c>
      <c r="E316" s="14" t="s">
        <v>72</v>
      </c>
      <c r="F316" s="15">
        <v>0</v>
      </c>
      <c r="G316" s="14">
        <v>1</v>
      </c>
      <c r="H316" s="16">
        <v>3422.77</v>
      </c>
      <c r="I316" s="15" t="s">
        <v>189</v>
      </c>
      <c r="J316" s="15" t="s">
        <v>50</v>
      </c>
      <c r="K316" s="17" t="s">
        <v>26</v>
      </c>
      <c r="L316" s="17" t="s">
        <v>32</v>
      </c>
      <c r="M316" s="18">
        <v>263.29000000000002</v>
      </c>
      <c r="N316" s="18">
        <v>0</v>
      </c>
      <c r="O316" s="18">
        <v>271.19</v>
      </c>
      <c r="P316" s="18">
        <v>0</v>
      </c>
      <c r="Q316" s="19">
        <f t="shared" si="13"/>
        <v>3422.7700000000004</v>
      </c>
      <c r="R316" s="19">
        <f t="shared" si="14"/>
        <v>3525.47</v>
      </c>
      <c r="S316" s="20">
        <f t="shared" si="15"/>
        <v>3.0004937521364017E-2</v>
      </c>
      <c r="T316" s="21"/>
    </row>
    <row r="317" spans="1:20">
      <c r="A317" s="12" t="s">
        <v>726</v>
      </c>
      <c r="B317" s="13" t="s">
        <v>727</v>
      </c>
      <c r="C317" s="14" t="s">
        <v>72</v>
      </c>
      <c r="D317" s="15">
        <v>6</v>
      </c>
      <c r="E317" s="14" t="s">
        <v>72</v>
      </c>
      <c r="F317" s="15">
        <v>0</v>
      </c>
      <c r="G317" s="14">
        <v>1</v>
      </c>
      <c r="H317" s="16">
        <v>3417.6</v>
      </c>
      <c r="I317" s="15" t="s">
        <v>231</v>
      </c>
      <c r="J317" s="15" t="s">
        <v>50</v>
      </c>
      <c r="K317" s="17" t="s">
        <v>26</v>
      </c>
      <c r="L317" s="17" t="s">
        <v>32</v>
      </c>
      <c r="M317" s="18">
        <v>569.6</v>
      </c>
      <c r="N317" s="18">
        <v>0</v>
      </c>
      <c r="O317" s="18">
        <v>604.93147034616311</v>
      </c>
      <c r="P317" s="18">
        <v>0</v>
      </c>
      <c r="Q317" s="19">
        <f t="shared" si="13"/>
        <v>3417.6000000000004</v>
      </c>
      <c r="R317" s="19">
        <f t="shared" si="14"/>
        <v>3629.5888220769784</v>
      </c>
      <c r="S317" s="20">
        <f t="shared" si="15"/>
        <v>6.2028564512224271E-2</v>
      </c>
      <c r="T317" s="21"/>
    </row>
    <row r="318" spans="1:20">
      <c r="A318" s="12" t="s">
        <v>728</v>
      </c>
      <c r="B318" s="13" t="s">
        <v>729</v>
      </c>
      <c r="C318" s="14" t="s">
        <v>23</v>
      </c>
      <c r="D318" s="15">
        <v>59</v>
      </c>
      <c r="E318" s="14" t="s">
        <v>23</v>
      </c>
      <c r="F318" s="15">
        <v>0</v>
      </c>
      <c r="G318" s="14">
        <v>1</v>
      </c>
      <c r="H318" s="16">
        <v>3221.36</v>
      </c>
      <c r="I318" s="15" t="s">
        <v>730</v>
      </c>
      <c r="J318" s="15" t="s">
        <v>50</v>
      </c>
      <c r="K318" s="17" t="s">
        <v>26</v>
      </c>
      <c r="L318" s="17" t="s">
        <v>32</v>
      </c>
      <c r="M318" s="18">
        <v>55.36</v>
      </c>
      <c r="N318" s="18">
        <v>0</v>
      </c>
      <c r="O318" s="18">
        <v>59.156114285714281</v>
      </c>
      <c r="P318" s="18">
        <v>0</v>
      </c>
      <c r="Q318" s="19">
        <f t="shared" si="13"/>
        <v>3266.24</v>
      </c>
      <c r="R318" s="19">
        <f t="shared" si="14"/>
        <v>3490.2107428571426</v>
      </c>
      <c r="S318" s="20">
        <f t="shared" si="15"/>
        <v>6.8571428571428505E-2</v>
      </c>
      <c r="T318" s="21"/>
    </row>
    <row r="319" spans="1:20">
      <c r="A319" s="12" t="s">
        <v>731</v>
      </c>
      <c r="B319" s="13" t="s">
        <v>732</v>
      </c>
      <c r="C319" s="14" t="s">
        <v>22</v>
      </c>
      <c r="D319" s="15">
        <v>22</v>
      </c>
      <c r="E319" s="14" t="s">
        <v>23</v>
      </c>
      <c r="F319" s="15">
        <v>6</v>
      </c>
      <c r="G319" s="14">
        <v>5</v>
      </c>
      <c r="H319" s="16">
        <v>6670.74</v>
      </c>
      <c r="I319" s="15" t="s">
        <v>506</v>
      </c>
      <c r="J319" s="15" t="s">
        <v>38</v>
      </c>
      <c r="K319" s="17" t="s">
        <v>26</v>
      </c>
      <c r="L319" s="17" t="s">
        <v>32</v>
      </c>
      <c r="M319" s="18">
        <v>152.87</v>
      </c>
      <c r="N319" s="18">
        <v>670.53</v>
      </c>
      <c r="O319" s="18">
        <v>154.750261498708</v>
      </c>
      <c r="P319" s="18">
        <v>678.77734573643409</v>
      </c>
      <c r="Q319" s="19">
        <f t="shared" si="13"/>
        <v>7386.32</v>
      </c>
      <c r="R319" s="19">
        <f t="shared" si="14"/>
        <v>7477.1698273901802</v>
      </c>
      <c r="S319" s="20">
        <f t="shared" si="15"/>
        <v>1.2299741602067149E-2</v>
      </c>
      <c r="T319" s="21"/>
    </row>
    <row r="320" spans="1:20">
      <c r="A320" s="12" t="s">
        <v>733</v>
      </c>
      <c r="B320" s="13" t="s">
        <v>734</v>
      </c>
      <c r="C320" s="14" t="s">
        <v>72</v>
      </c>
      <c r="D320" s="15">
        <v>495</v>
      </c>
      <c r="E320" s="14" t="s">
        <v>72</v>
      </c>
      <c r="F320" s="15">
        <v>0</v>
      </c>
      <c r="G320" s="14">
        <v>1</v>
      </c>
      <c r="H320" s="16">
        <v>2879.2</v>
      </c>
      <c r="I320" s="15" t="s">
        <v>316</v>
      </c>
      <c r="J320" s="15" t="s">
        <v>38</v>
      </c>
      <c r="K320" s="17" t="s">
        <v>26</v>
      </c>
      <c r="L320" s="17" t="s">
        <v>32</v>
      </c>
      <c r="M320" s="18">
        <v>5.9</v>
      </c>
      <c r="N320" s="18">
        <v>0</v>
      </c>
      <c r="O320" s="18">
        <v>6.0417030567685597</v>
      </c>
      <c r="P320" s="18">
        <v>0</v>
      </c>
      <c r="Q320" s="19">
        <f t="shared" si="13"/>
        <v>2920.5</v>
      </c>
      <c r="R320" s="19">
        <f t="shared" si="14"/>
        <v>2990.6430131004372</v>
      </c>
      <c r="S320" s="20">
        <f t="shared" si="15"/>
        <v>2.4017467248908408E-2</v>
      </c>
      <c r="T320" s="21"/>
    </row>
    <row r="321" spans="1:20">
      <c r="A321" s="12" t="s">
        <v>735</v>
      </c>
      <c r="B321" s="13" t="s">
        <v>736</v>
      </c>
      <c r="C321" s="14" t="s">
        <v>72</v>
      </c>
      <c r="D321" s="15">
        <v>13</v>
      </c>
      <c r="E321" s="14" t="s">
        <v>72</v>
      </c>
      <c r="F321" s="15">
        <v>0</v>
      </c>
      <c r="G321" s="14">
        <v>1</v>
      </c>
      <c r="H321" s="16">
        <v>3395.9</v>
      </c>
      <c r="I321" s="15" t="s">
        <v>241</v>
      </c>
      <c r="J321" s="15" t="s">
        <v>25</v>
      </c>
      <c r="K321" s="17" t="s">
        <v>26</v>
      </c>
      <c r="L321" s="17" t="s">
        <v>32</v>
      </c>
      <c r="M321" s="18">
        <v>313</v>
      </c>
      <c r="N321" s="18">
        <v>0</v>
      </c>
      <c r="O321" s="18">
        <v>338.39856801909315</v>
      </c>
      <c r="P321" s="18">
        <v>0</v>
      </c>
      <c r="Q321" s="19">
        <f t="shared" si="13"/>
        <v>4069</v>
      </c>
      <c r="R321" s="19">
        <f t="shared" si="14"/>
        <v>4399.1813842482106</v>
      </c>
      <c r="S321" s="20">
        <f t="shared" si="15"/>
        <v>8.1145584725537123E-2</v>
      </c>
      <c r="T321" s="21"/>
    </row>
    <row r="322" spans="1:20">
      <c r="A322" s="12" t="s">
        <v>737</v>
      </c>
      <c r="B322" s="13" t="s">
        <v>738</v>
      </c>
      <c r="C322" s="14" t="s">
        <v>22</v>
      </c>
      <c r="D322" s="15">
        <v>7</v>
      </c>
      <c r="E322" s="14" t="s">
        <v>22</v>
      </c>
      <c r="F322" s="15">
        <v>0</v>
      </c>
      <c r="G322" s="14">
        <v>1</v>
      </c>
      <c r="H322" s="16">
        <v>3388.35</v>
      </c>
      <c r="I322" s="15" t="s">
        <v>189</v>
      </c>
      <c r="J322" s="15" t="s">
        <v>25</v>
      </c>
      <c r="K322" s="17" t="s">
        <v>26</v>
      </c>
      <c r="L322" s="17" t="s">
        <v>32</v>
      </c>
      <c r="M322" s="18">
        <v>484.05</v>
      </c>
      <c r="N322" s="18">
        <v>0</v>
      </c>
      <c r="O322" s="18">
        <v>498.57</v>
      </c>
      <c r="P322" s="18">
        <v>0</v>
      </c>
      <c r="Q322" s="19">
        <f t="shared" si="13"/>
        <v>3388.35</v>
      </c>
      <c r="R322" s="19">
        <f t="shared" si="14"/>
        <v>3489.99</v>
      </c>
      <c r="S322" s="20">
        <f t="shared" si="15"/>
        <v>2.9996901146575716E-2</v>
      </c>
      <c r="T322" s="21"/>
    </row>
    <row r="323" spans="1:20">
      <c r="A323" s="12" t="s">
        <v>739</v>
      </c>
      <c r="B323" s="13" t="s">
        <v>740</v>
      </c>
      <c r="C323" s="14" t="s">
        <v>23</v>
      </c>
      <c r="D323" s="15">
        <v>9</v>
      </c>
      <c r="E323" s="14" t="s">
        <v>23</v>
      </c>
      <c r="F323" s="15">
        <v>0</v>
      </c>
      <c r="G323" s="14">
        <v>1</v>
      </c>
      <c r="H323" s="16">
        <v>3797.19</v>
      </c>
      <c r="I323" s="15" t="s">
        <v>29</v>
      </c>
      <c r="J323" s="15" t="s">
        <v>25</v>
      </c>
      <c r="K323" s="17" t="s">
        <v>26</v>
      </c>
      <c r="L323" s="17" t="s">
        <v>32</v>
      </c>
      <c r="M323" s="18">
        <v>427.71</v>
      </c>
      <c r="N323" s="18">
        <v>0</v>
      </c>
      <c r="O323" s="18">
        <v>457.24309776623369</v>
      </c>
      <c r="P323" s="18">
        <v>0</v>
      </c>
      <c r="Q323" s="19">
        <f t="shared" si="13"/>
        <v>3849.39</v>
      </c>
      <c r="R323" s="19">
        <f t="shared" si="14"/>
        <v>4115.1878798961034</v>
      </c>
      <c r="S323" s="20">
        <f t="shared" si="15"/>
        <v>6.9049350649350583E-2</v>
      </c>
      <c r="T323" s="21"/>
    </row>
    <row r="324" spans="1:20">
      <c r="A324" s="12" t="s">
        <v>741</v>
      </c>
      <c r="B324" s="13" t="s">
        <v>742</v>
      </c>
      <c r="C324" s="14" t="s">
        <v>72</v>
      </c>
      <c r="D324" s="15">
        <v>11</v>
      </c>
      <c r="E324" s="14" t="s">
        <v>72</v>
      </c>
      <c r="F324" s="15">
        <v>0</v>
      </c>
      <c r="G324" s="14">
        <v>1</v>
      </c>
      <c r="H324" s="16">
        <v>3708.01</v>
      </c>
      <c r="I324" s="15" t="s">
        <v>241</v>
      </c>
      <c r="J324" s="15" t="s">
        <v>25</v>
      </c>
      <c r="K324" s="17" t="s">
        <v>26</v>
      </c>
      <c r="L324" s="17" t="s">
        <v>32</v>
      </c>
      <c r="M324" s="18">
        <v>374.37</v>
      </c>
      <c r="N324" s="18">
        <v>0</v>
      </c>
      <c r="O324" s="18">
        <v>409.76212184873953</v>
      </c>
      <c r="P324" s="18">
        <v>0</v>
      </c>
      <c r="Q324" s="19">
        <f t="shared" ref="Q324:Q387" si="16">(D324*M324)+(F324*N324)</f>
        <v>4118.07</v>
      </c>
      <c r="R324" s="19">
        <f t="shared" ref="R324:R387" si="17">(D324*O324)+(F324*P324)</f>
        <v>4507.383340336135</v>
      </c>
      <c r="S324" s="20">
        <f t="shared" ref="S324:S329" si="18">R324/Q324-1</f>
        <v>9.4537815126050528E-2</v>
      </c>
      <c r="T324" s="21"/>
    </row>
    <row r="325" spans="1:20">
      <c r="A325" s="12" t="s">
        <v>743</v>
      </c>
      <c r="B325" s="13" t="s">
        <v>744</v>
      </c>
      <c r="C325" s="14" t="s">
        <v>72</v>
      </c>
      <c r="D325" s="15">
        <v>6</v>
      </c>
      <c r="E325" s="14" t="s">
        <v>72</v>
      </c>
      <c r="F325" s="15">
        <v>0</v>
      </c>
      <c r="G325" s="14">
        <v>1</v>
      </c>
      <c r="H325" s="16">
        <v>1728.6</v>
      </c>
      <c r="I325" s="15" t="s">
        <v>135</v>
      </c>
      <c r="J325" s="15" t="s">
        <v>25</v>
      </c>
      <c r="K325" s="17" t="s">
        <v>26</v>
      </c>
      <c r="L325" s="17" t="s">
        <v>32</v>
      </c>
      <c r="M325" s="18">
        <v>331.27</v>
      </c>
      <c r="N325" s="18">
        <v>0</v>
      </c>
      <c r="O325" s="18">
        <v>365.33131916824198</v>
      </c>
      <c r="P325" s="18">
        <v>0</v>
      </c>
      <c r="Q325" s="19">
        <f t="shared" si="16"/>
        <v>1987.62</v>
      </c>
      <c r="R325" s="19">
        <f t="shared" si="17"/>
        <v>2191.9879150094521</v>
      </c>
      <c r="S325" s="20">
        <f t="shared" si="18"/>
        <v>0.10282041587901714</v>
      </c>
      <c r="T325" s="21"/>
    </row>
    <row r="326" spans="1:20">
      <c r="A326" s="12" t="s">
        <v>745</v>
      </c>
      <c r="B326" s="13" t="s">
        <v>746</v>
      </c>
      <c r="C326" s="14" t="s">
        <v>22</v>
      </c>
      <c r="D326" s="15">
        <v>13</v>
      </c>
      <c r="E326" s="14" t="s">
        <v>23</v>
      </c>
      <c r="F326" s="15">
        <v>2</v>
      </c>
      <c r="G326" s="14">
        <v>10</v>
      </c>
      <c r="H326" s="16">
        <v>2780.89</v>
      </c>
      <c r="I326" s="15" t="s">
        <v>44</v>
      </c>
      <c r="J326" s="15" t="s">
        <v>25</v>
      </c>
      <c r="K326" s="17" t="s">
        <v>26</v>
      </c>
      <c r="L326" s="17" t="s">
        <v>32</v>
      </c>
      <c r="M326" s="18">
        <v>84.86</v>
      </c>
      <c r="N326" s="18">
        <v>848.44</v>
      </c>
      <c r="O326" s="18">
        <v>91.750179413333328</v>
      </c>
      <c r="P326" s="18">
        <v>917.32880298666669</v>
      </c>
      <c r="Q326" s="19">
        <f t="shared" si="16"/>
        <v>2800.0600000000004</v>
      </c>
      <c r="R326" s="19">
        <f t="shared" si="17"/>
        <v>3027.4099383466664</v>
      </c>
      <c r="S326" s="20">
        <f t="shared" si="18"/>
        <v>8.1194666666666526E-2</v>
      </c>
      <c r="T326" s="21"/>
    </row>
    <row r="327" spans="1:20">
      <c r="A327" s="12" t="s">
        <v>747</v>
      </c>
      <c r="B327" s="13" t="s">
        <v>748</v>
      </c>
      <c r="C327" s="14" t="s">
        <v>22</v>
      </c>
      <c r="D327" s="15">
        <v>12</v>
      </c>
      <c r="E327" s="14" t="s">
        <v>22</v>
      </c>
      <c r="F327" s="15">
        <v>0</v>
      </c>
      <c r="G327" s="14">
        <v>1</v>
      </c>
      <c r="H327" s="16">
        <v>3647.64</v>
      </c>
      <c r="I327" s="15" t="s">
        <v>58</v>
      </c>
      <c r="J327" s="15" t="s">
        <v>50</v>
      </c>
      <c r="K327" s="17" t="s">
        <v>26</v>
      </c>
      <c r="L327" s="17" t="s">
        <v>32</v>
      </c>
      <c r="M327" s="18">
        <v>306.63</v>
      </c>
      <c r="N327" s="18">
        <v>0</v>
      </c>
      <c r="O327" s="18">
        <v>323.01915130434782</v>
      </c>
      <c r="P327" s="18">
        <v>0</v>
      </c>
      <c r="Q327" s="19">
        <f t="shared" si="16"/>
        <v>3679.56</v>
      </c>
      <c r="R327" s="19">
        <f t="shared" si="17"/>
        <v>3876.2298156521738</v>
      </c>
      <c r="S327" s="20">
        <f t="shared" si="18"/>
        <v>5.3449275362318804E-2</v>
      </c>
      <c r="T327" s="21"/>
    </row>
    <row r="328" spans="1:20">
      <c r="A328" s="12" t="s">
        <v>749</v>
      </c>
      <c r="B328" s="13" t="s">
        <v>750</v>
      </c>
      <c r="C328" s="14" t="s">
        <v>72</v>
      </c>
      <c r="D328" s="15">
        <v>8</v>
      </c>
      <c r="E328" s="14" t="s">
        <v>72</v>
      </c>
      <c r="F328" s="15">
        <v>0</v>
      </c>
      <c r="G328" s="14">
        <v>1</v>
      </c>
      <c r="H328" s="16">
        <v>3776.83</v>
      </c>
      <c r="I328" s="15" t="s">
        <v>285</v>
      </c>
      <c r="J328" s="15" t="s">
        <v>50</v>
      </c>
      <c r="K328" s="17" t="s">
        <v>26</v>
      </c>
      <c r="L328" s="17" t="s">
        <v>32</v>
      </c>
      <c r="M328" s="18">
        <v>478.68</v>
      </c>
      <c r="N328" s="18">
        <v>0</v>
      </c>
      <c r="O328" s="18">
        <v>483.86499398230092</v>
      </c>
      <c r="P328" s="18">
        <v>0</v>
      </c>
      <c r="Q328" s="19">
        <f t="shared" si="16"/>
        <v>3829.44</v>
      </c>
      <c r="R328" s="19">
        <f t="shared" si="17"/>
        <v>3870.9199518584073</v>
      </c>
      <c r="S328" s="20">
        <f t="shared" si="18"/>
        <v>1.0831858407079675E-2</v>
      </c>
      <c r="T328" s="21"/>
    </row>
    <row r="329" spans="1:20">
      <c r="A329" s="12" t="s">
        <v>751</v>
      </c>
      <c r="B329" s="13" t="s">
        <v>752</v>
      </c>
      <c r="C329" s="14" t="s">
        <v>22</v>
      </c>
      <c r="D329" s="15">
        <v>221</v>
      </c>
      <c r="E329" s="14" t="s">
        <v>23</v>
      </c>
      <c r="F329" s="15">
        <v>1</v>
      </c>
      <c r="G329" s="14">
        <v>18</v>
      </c>
      <c r="H329" s="16">
        <v>3605.93</v>
      </c>
      <c r="I329" s="15" t="s">
        <v>753</v>
      </c>
      <c r="J329" s="15" t="s">
        <v>50</v>
      </c>
      <c r="K329" s="17" t="s">
        <v>26</v>
      </c>
      <c r="L329" s="17" t="s">
        <v>32</v>
      </c>
      <c r="M329" s="18">
        <v>15.13</v>
      </c>
      <c r="N329" s="18">
        <v>272.22000000000003</v>
      </c>
      <c r="O329" s="18">
        <v>15.832146535991887</v>
      </c>
      <c r="P329" s="18">
        <v>284.85306873943898</v>
      </c>
      <c r="Q329" s="19">
        <f t="shared" si="16"/>
        <v>3615.95</v>
      </c>
      <c r="R329" s="19">
        <f t="shared" si="17"/>
        <v>3783.7574531936461</v>
      </c>
      <c r="S329" s="20">
        <f t="shared" si="18"/>
        <v>4.6407570125042152E-2</v>
      </c>
      <c r="T329" s="21"/>
    </row>
    <row r="330" spans="1:20">
      <c r="A330" s="12" t="s">
        <v>754</v>
      </c>
      <c r="B330" s="13" t="s">
        <v>755</v>
      </c>
      <c r="C330" s="14" t="s">
        <v>72</v>
      </c>
      <c r="D330" s="15">
        <v>11</v>
      </c>
      <c r="E330" s="14" t="s">
        <v>72</v>
      </c>
      <c r="F330" s="15">
        <v>0</v>
      </c>
      <c r="G330" s="14">
        <v>1</v>
      </c>
      <c r="H330" s="16">
        <v>3331.68</v>
      </c>
      <c r="I330" s="15" t="s">
        <v>241</v>
      </c>
      <c r="J330" s="15" t="s">
        <v>25</v>
      </c>
      <c r="K330" s="17" t="s">
        <v>26</v>
      </c>
      <c r="L330" s="17" t="s">
        <v>32</v>
      </c>
      <c r="M330" s="18">
        <v>302.88</v>
      </c>
      <c r="N330" s="18">
        <v>0</v>
      </c>
      <c r="O330" s="18">
        <v>342.11310000000003</v>
      </c>
      <c r="P330" s="18">
        <v>0</v>
      </c>
      <c r="Q330" s="19">
        <f t="shared" si="16"/>
        <v>3331.68</v>
      </c>
      <c r="R330" s="19">
        <f t="shared" si="17"/>
        <v>3763.2441000000003</v>
      </c>
      <c r="S330" s="20">
        <v>0</v>
      </c>
      <c r="T330" s="21"/>
    </row>
    <row r="331" spans="1:20">
      <c r="A331" s="12" t="s">
        <v>756</v>
      </c>
      <c r="B331" s="13" t="s">
        <v>757</v>
      </c>
      <c r="C331" s="14" t="s">
        <v>72</v>
      </c>
      <c r="D331" s="15">
        <v>12</v>
      </c>
      <c r="E331" s="14" t="s">
        <v>23</v>
      </c>
      <c r="F331" s="15">
        <v>12</v>
      </c>
      <c r="G331" s="14">
        <v>4</v>
      </c>
      <c r="H331" s="16">
        <v>3330.34</v>
      </c>
      <c r="I331" s="15" t="s">
        <v>250</v>
      </c>
      <c r="J331" s="15" t="s">
        <v>50</v>
      </c>
      <c r="K331" s="17" t="s">
        <v>26</v>
      </c>
      <c r="L331" s="17" t="s">
        <v>32</v>
      </c>
      <c r="M331" s="18">
        <v>68.53</v>
      </c>
      <c r="N331" s="18">
        <v>217.14</v>
      </c>
      <c r="O331" s="18">
        <v>69.884415793357917</v>
      </c>
      <c r="P331" s="18">
        <v>221.43151970479698</v>
      </c>
      <c r="Q331" s="19">
        <f t="shared" si="16"/>
        <v>3428.04</v>
      </c>
      <c r="R331" s="19">
        <f t="shared" si="17"/>
        <v>3495.7912259778586</v>
      </c>
      <c r="S331" s="20">
        <f t="shared" ref="S331:S394" si="19">R331/Q331-1</f>
        <v>1.976383763837597E-2</v>
      </c>
      <c r="T331" s="21"/>
    </row>
    <row r="332" spans="1:20">
      <c r="A332" s="12" t="s">
        <v>758</v>
      </c>
      <c r="B332" s="13" t="s">
        <v>759</v>
      </c>
      <c r="C332" s="14" t="s">
        <v>23</v>
      </c>
      <c r="D332" s="15">
        <v>32</v>
      </c>
      <c r="E332" s="14" t="s">
        <v>23</v>
      </c>
      <c r="F332" s="15">
        <v>0</v>
      </c>
      <c r="G332" s="14">
        <v>1</v>
      </c>
      <c r="H332" s="16">
        <v>2655.62</v>
      </c>
      <c r="I332" s="15" t="s">
        <v>125</v>
      </c>
      <c r="J332" s="15" t="s">
        <v>25</v>
      </c>
      <c r="K332" s="17" t="s">
        <v>26</v>
      </c>
      <c r="L332" s="17" t="s">
        <v>32</v>
      </c>
      <c r="M332" s="18">
        <v>83.61</v>
      </c>
      <c r="N332" s="18">
        <v>0</v>
      </c>
      <c r="O332" s="18">
        <v>87.393487354838712</v>
      </c>
      <c r="P332" s="18">
        <v>0</v>
      </c>
      <c r="Q332" s="19">
        <f t="shared" si="16"/>
        <v>2675.52</v>
      </c>
      <c r="R332" s="19">
        <f t="shared" si="17"/>
        <v>2796.5915953548388</v>
      </c>
      <c r="S332" s="20">
        <f t="shared" si="19"/>
        <v>4.525161290322588E-2</v>
      </c>
      <c r="T332" s="21"/>
    </row>
    <row r="333" spans="1:20">
      <c r="A333" s="12" t="s">
        <v>760</v>
      </c>
      <c r="B333" s="13" t="s">
        <v>761</v>
      </c>
      <c r="C333" s="14" t="s">
        <v>22</v>
      </c>
      <c r="D333" s="15">
        <v>53</v>
      </c>
      <c r="E333" s="14" t="s">
        <v>23</v>
      </c>
      <c r="F333" s="15">
        <v>0</v>
      </c>
      <c r="G333" s="14">
        <v>10</v>
      </c>
      <c r="H333" s="16">
        <v>3435.03</v>
      </c>
      <c r="I333" s="15" t="s">
        <v>506</v>
      </c>
      <c r="J333" s="15" t="s">
        <v>38</v>
      </c>
      <c r="K333" s="17" t="s">
        <v>26</v>
      </c>
      <c r="L333" s="17" t="s">
        <v>32</v>
      </c>
      <c r="M333" s="18">
        <v>73.180000000000007</v>
      </c>
      <c r="N333" s="18">
        <v>665.87</v>
      </c>
      <c r="O333" s="18">
        <v>73.94684394366196</v>
      </c>
      <c r="P333" s="18">
        <v>672.84756732394351</v>
      </c>
      <c r="Q333" s="19">
        <f t="shared" si="16"/>
        <v>3878.5400000000004</v>
      </c>
      <c r="R333" s="19">
        <f t="shared" si="17"/>
        <v>3919.1827290140841</v>
      </c>
      <c r="S333" s="20">
        <f t="shared" si="19"/>
        <v>1.0478873239436304E-2</v>
      </c>
      <c r="T333" s="21"/>
    </row>
    <row r="334" spans="1:20">
      <c r="A334" s="22" t="s">
        <v>762</v>
      </c>
      <c r="B334" s="23" t="s">
        <v>763</v>
      </c>
      <c r="C334" s="14" t="s">
        <v>72</v>
      </c>
      <c r="D334" s="15">
        <v>32</v>
      </c>
      <c r="E334" s="14" t="s">
        <v>72</v>
      </c>
      <c r="F334" s="15">
        <v>0</v>
      </c>
      <c r="G334" s="14">
        <v>1</v>
      </c>
      <c r="H334" s="16">
        <v>3884.23</v>
      </c>
      <c r="I334" s="15" t="s">
        <v>764</v>
      </c>
      <c r="J334" s="15" t="s">
        <v>50</v>
      </c>
      <c r="K334" s="17" t="s">
        <v>26</v>
      </c>
      <c r="L334" s="17" t="s">
        <v>32</v>
      </c>
      <c r="M334" s="18">
        <v>125.06</v>
      </c>
      <c r="N334" s="18">
        <v>0</v>
      </c>
      <c r="O334" s="18">
        <v>137.57</v>
      </c>
      <c r="P334" s="18">
        <v>0</v>
      </c>
      <c r="Q334" s="19">
        <f t="shared" si="16"/>
        <v>4001.92</v>
      </c>
      <c r="R334" s="19">
        <f t="shared" si="17"/>
        <v>4402.24</v>
      </c>
      <c r="S334" s="20">
        <f t="shared" si="19"/>
        <v>0.10003198464736918</v>
      </c>
      <c r="T334" s="21" t="s">
        <v>97</v>
      </c>
    </row>
    <row r="335" spans="1:20" hidden="1">
      <c r="A335" s="12" t="s">
        <v>765</v>
      </c>
      <c r="B335" s="13" t="s">
        <v>766</v>
      </c>
      <c r="C335" s="14" t="s">
        <v>22</v>
      </c>
      <c r="D335" s="15">
        <v>6</v>
      </c>
      <c r="E335" s="14" t="s">
        <v>23</v>
      </c>
      <c r="F335" s="15">
        <v>5</v>
      </c>
      <c r="G335" s="14">
        <v>10</v>
      </c>
      <c r="H335" s="16">
        <v>2810.3</v>
      </c>
      <c r="I335" s="15" t="s">
        <v>41</v>
      </c>
      <c r="J335" s="15" t="s">
        <v>25</v>
      </c>
      <c r="K335" s="17" t="s">
        <v>26</v>
      </c>
      <c r="L335" s="17" t="s">
        <v>26</v>
      </c>
      <c r="M335" s="18">
        <v>48.66</v>
      </c>
      <c r="N335" s="18">
        <v>486.59</v>
      </c>
      <c r="O335" s="18">
        <v>47.321217065556709</v>
      </c>
      <c r="P335" s="18">
        <v>473.20244578563995</v>
      </c>
      <c r="Q335" s="19">
        <f t="shared" si="16"/>
        <v>2724.91</v>
      </c>
      <c r="R335" s="19">
        <f t="shared" si="17"/>
        <v>2649.93953132154</v>
      </c>
      <c r="S335" s="20">
        <f t="shared" si="19"/>
        <v>-2.7513007284079016E-2</v>
      </c>
      <c r="T335" s="21"/>
    </row>
    <row r="336" spans="1:20">
      <c r="A336" s="12" t="s">
        <v>767</v>
      </c>
      <c r="B336" s="13" t="s">
        <v>768</v>
      </c>
      <c r="C336" s="14" t="s">
        <v>22</v>
      </c>
      <c r="D336" s="15">
        <v>60</v>
      </c>
      <c r="E336" s="14" t="s">
        <v>22</v>
      </c>
      <c r="F336" s="15">
        <v>0</v>
      </c>
      <c r="G336" s="14">
        <v>1</v>
      </c>
      <c r="H336" s="16">
        <v>3785.29</v>
      </c>
      <c r="I336" s="15" t="s">
        <v>125</v>
      </c>
      <c r="J336" s="15" t="s">
        <v>25</v>
      </c>
      <c r="K336" s="17" t="s">
        <v>26</v>
      </c>
      <c r="L336" s="17" t="s">
        <v>32</v>
      </c>
      <c r="M336" s="18">
        <v>63.94</v>
      </c>
      <c r="N336" s="18">
        <v>0</v>
      </c>
      <c r="O336" s="18">
        <v>66.585904505263144</v>
      </c>
      <c r="P336" s="18">
        <v>0</v>
      </c>
      <c r="Q336" s="19">
        <f t="shared" si="16"/>
        <v>3836.3999999999996</v>
      </c>
      <c r="R336" s="19">
        <f t="shared" si="17"/>
        <v>3995.1542703157888</v>
      </c>
      <c r="S336" s="20">
        <f t="shared" si="19"/>
        <v>4.1381052631578985E-2</v>
      </c>
      <c r="T336" s="21"/>
    </row>
    <row r="337" spans="1:20">
      <c r="A337" s="22" t="s">
        <v>769</v>
      </c>
      <c r="B337" s="23" t="s">
        <v>770</v>
      </c>
      <c r="C337" s="14" t="s">
        <v>22</v>
      </c>
      <c r="D337" s="15">
        <v>6</v>
      </c>
      <c r="E337" s="14" t="s">
        <v>23</v>
      </c>
      <c r="F337" s="15">
        <v>4</v>
      </c>
      <c r="G337" s="14">
        <v>5</v>
      </c>
      <c r="H337" s="16">
        <v>2822.36</v>
      </c>
      <c r="I337" s="15" t="s">
        <v>44</v>
      </c>
      <c r="J337" s="15" t="s">
        <v>25</v>
      </c>
      <c r="K337" s="17" t="s">
        <v>26</v>
      </c>
      <c r="L337" s="17" t="s">
        <v>32</v>
      </c>
      <c r="M337" s="18">
        <v>77.989999999999995</v>
      </c>
      <c r="N337" s="18">
        <v>389.96</v>
      </c>
      <c r="O337" s="18">
        <v>87.16</v>
      </c>
      <c r="P337" s="18">
        <v>435.79999999999995</v>
      </c>
      <c r="Q337" s="19">
        <f t="shared" si="16"/>
        <v>2027.7799999999997</v>
      </c>
      <c r="R337" s="19">
        <f t="shared" si="17"/>
        <v>2266.16</v>
      </c>
      <c r="S337" s="20">
        <f t="shared" si="19"/>
        <v>0.11755713144423963</v>
      </c>
      <c r="T337" s="21" t="s">
        <v>97</v>
      </c>
    </row>
    <row r="338" spans="1:20">
      <c r="A338" s="12" t="s">
        <v>771</v>
      </c>
      <c r="B338" s="13" t="s">
        <v>772</v>
      </c>
      <c r="C338" s="14" t="s">
        <v>22</v>
      </c>
      <c r="D338" s="15">
        <v>2</v>
      </c>
      <c r="E338" s="14" t="s">
        <v>23</v>
      </c>
      <c r="F338" s="15">
        <v>13</v>
      </c>
      <c r="G338" s="14">
        <v>10</v>
      </c>
      <c r="H338" s="16">
        <v>2467.69</v>
      </c>
      <c r="I338" s="15" t="s">
        <v>44</v>
      </c>
      <c r="J338" s="15" t="s">
        <v>25</v>
      </c>
      <c r="K338" s="17" t="s">
        <v>26</v>
      </c>
      <c r="L338" s="17" t="s">
        <v>32</v>
      </c>
      <c r="M338" s="18">
        <v>20.91</v>
      </c>
      <c r="N338" s="18">
        <v>200.94</v>
      </c>
      <c r="O338" s="18">
        <v>22.655704119402987</v>
      </c>
      <c r="P338" s="18">
        <v>217.71579080597016</v>
      </c>
      <c r="Q338" s="19">
        <f t="shared" si="16"/>
        <v>2654.04</v>
      </c>
      <c r="R338" s="19">
        <f t="shared" si="17"/>
        <v>2875.6166887164181</v>
      </c>
      <c r="S338" s="20">
        <f t="shared" si="19"/>
        <v>8.3486567164179126E-2</v>
      </c>
      <c r="T338" s="21"/>
    </row>
    <row r="339" spans="1:20">
      <c r="A339" s="12" t="s">
        <v>773</v>
      </c>
      <c r="B339" s="13" t="s">
        <v>774</v>
      </c>
      <c r="C339" s="14" t="s">
        <v>22</v>
      </c>
      <c r="D339" s="15">
        <v>4</v>
      </c>
      <c r="E339" s="14" t="s">
        <v>22</v>
      </c>
      <c r="F339" s="15">
        <v>0</v>
      </c>
      <c r="G339" s="14">
        <v>1</v>
      </c>
      <c r="H339" s="16">
        <v>2603.19</v>
      </c>
      <c r="I339" s="15" t="s">
        <v>130</v>
      </c>
      <c r="J339" s="15" t="s">
        <v>50</v>
      </c>
      <c r="K339" s="17" t="s">
        <v>26</v>
      </c>
      <c r="L339" s="17" t="s">
        <v>32</v>
      </c>
      <c r="M339" s="18">
        <v>655.48</v>
      </c>
      <c r="N339" s="18">
        <v>0</v>
      </c>
      <c r="O339" s="18">
        <v>694.88002499999993</v>
      </c>
      <c r="P339" s="18">
        <v>0</v>
      </c>
      <c r="Q339" s="19">
        <f t="shared" si="16"/>
        <v>2621.92</v>
      </c>
      <c r="R339" s="19">
        <f t="shared" si="17"/>
        <v>2779.5200999999997</v>
      </c>
      <c r="S339" s="20">
        <f t="shared" si="19"/>
        <v>6.0108660828705585E-2</v>
      </c>
      <c r="T339" s="21"/>
    </row>
    <row r="340" spans="1:20">
      <c r="A340" s="12" t="s">
        <v>775</v>
      </c>
      <c r="B340" s="13" t="s">
        <v>776</v>
      </c>
      <c r="C340" s="14" t="s">
        <v>72</v>
      </c>
      <c r="D340" s="15">
        <v>5</v>
      </c>
      <c r="E340" s="14" t="s">
        <v>72</v>
      </c>
      <c r="F340" s="15">
        <v>0</v>
      </c>
      <c r="G340" s="14">
        <v>1</v>
      </c>
      <c r="H340" s="16">
        <v>3257.5</v>
      </c>
      <c r="I340" s="15" t="s">
        <v>642</v>
      </c>
      <c r="J340" s="15" t="s">
        <v>50</v>
      </c>
      <c r="K340" s="17" t="s">
        <v>26</v>
      </c>
      <c r="L340" s="17" t="s">
        <v>32</v>
      </c>
      <c r="M340" s="18">
        <v>651.5</v>
      </c>
      <c r="N340" s="18">
        <v>0</v>
      </c>
      <c r="O340" s="18">
        <v>664.09646654389189</v>
      </c>
      <c r="P340" s="18">
        <v>0</v>
      </c>
      <c r="Q340" s="19">
        <f t="shared" si="16"/>
        <v>3257.5</v>
      </c>
      <c r="R340" s="19">
        <f t="shared" si="17"/>
        <v>3320.4823327194595</v>
      </c>
      <c r="S340" s="20">
        <f t="shared" si="19"/>
        <v>1.9334561080417423E-2</v>
      </c>
      <c r="T340" s="21"/>
    </row>
    <row r="341" spans="1:20">
      <c r="A341" s="12" t="s">
        <v>777</v>
      </c>
      <c r="B341" s="13" t="s">
        <v>778</v>
      </c>
      <c r="C341" s="14" t="s">
        <v>22</v>
      </c>
      <c r="D341" s="15">
        <v>10</v>
      </c>
      <c r="E341" s="14" t="s">
        <v>22</v>
      </c>
      <c r="F341" s="15">
        <v>0</v>
      </c>
      <c r="G341" s="14">
        <v>1</v>
      </c>
      <c r="H341" s="16">
        <v>2704</v>
      </c>
      <c r="I341" s="15" t="s">
        <v>779</v>
      </c>
      <c r="J341" s="15" t="s">
        <v>282</v>
      </c>
      <c r="K341" s="17" t="s">
        <v>26</v>
      </c>
      <c r="L341" s="17" t="s">
        <v>32</v>
      </c>
      <c r="M341" s="18">
        <v>270.39999999999998</v>
      </c>
      <c r="N341" s="18">
        <v>0</v>
      </c>
      <c r="O341" s="18">
        <v>316.61759999999998</v>
      </c>
      <c r="P341" s="18">
        <v>0</v>
      </c>
      <c r="Q341" s="19">
        <f t="shared" si="16"/>
        <v>2704</v>
      </c>
      <c r="R341" s="19">
        <f t="shared" si="17"/>
        <v>3166.1759999999999</v>
      </c>
      <c r="S341" s="20">
        <f t="shared" si="19"/>
        <v>0.17092307692307696</v>
      </c>
      <c r="T341" s="21"/>
    </row>
    <row r="342" spans="1:20">
      <c r="A342" s="12" t="s">
        <v>780</v>
      </c>
      <c r="B342" s="13" t="s">
        <v>781</v>
      </c>
      <c r="C342" s="14" t="s">
        <v>23</v>
      </c>
      <c r="D342" s="15">
        <v>58</v>
      </c>
      <c r="E342" s="14" t="s">
        <v>23</v>
      </c>
      <c r="F342" s="15">
        <v>0</v>
      </c>
      <c r="G342" s="14">
        <v>1</v>
      </c>
      <c r="H342" s="16">
        <v>3823.04</v>
      </c>
      <c r="I342" s="15" t="s">
        <v>66</v>
      </c>
      <c r="J342" s="15" t="s">
        <v>25</v>
      </c>
      <c r="K342" s="17" t="s">
        <v>26</v>
      </c>
      <c r="L342" s="17" t="s">
        <v>32</v>
      </c>
      <c r="M342" s="18">
        <v>66.41</v>
      </c>
      <c r="N342" s="18">
        <v>0</v>
      </c>
      <c r="O342" s="18">
        <v>74.723675096774187</v>
      </c>
      <c r="P342" s="18">
        <v>0</v>
      </c>
      <c r="Q342" s="19">
        <f t="shared" si="16"/>
        <v>3851.7799999999997</v>
      </c>
      <c r="R342" s="19">
        <f t="shared" si="17"/>
        <v>4333.9731556129027</v>
      </c>
      <c r="S342" s="20">
        <f t="shared" si="19"/>
        <v>0.12518709677419348</v>
      </c>
      <c r="T342" s="21"/>
    </row>
    <row r="343" spans="1:20">
      <c r="A343" s="12" t="s">
        <v>782</v>
      </c>
      <c r="B343" s="13" t="s">
        <v>783</v>
      </c>
      <c r="C343" s="14" t="s">
        <v>23</v>
      </c>
      <c r="D343" s="15">
        <v>48</v>
      </c>
      <c r="E343" s="14" t="s">
        <v>23</v>
      </c>
      <c r="F343" s="15">
        <v>0</v>
      </c>
      <c r="G343" s="14">
        <v>1</v>
      </c>
      <c r="H343" s="16">
        <v>3188.17</v>
      </c>
      <c r="I343" s="15" t="s">
        <v>175</v>
      </c>
      <c r="J343" s="15" t="s">
        <v>25</v>
      </c>
      <c r="K343" s="17" t="s">
        <v>26</v>
      </c>
      <c r="L343" s="17" t="s">
        <v>32</v>
      </c>
      <c r="M343" s="18">
        <v>66.88</v>
      </c>
      <c r="N343" s="18">
        <v>0</v>
      </c>
      <c r="O343" s="18">
        <v>66.318436649572647</v>
      </c>
      <c r="P343" s="18">
        <v>0</v>
      </c>
      <c r="Q343" s="19">
        <f t="shared" si="16"/>
        <v>3210.24</v>
      </c>
      <c r="R343" s="19">
        <f t="shared" si="17"/>
        <v>3183.284959179487</v>
      </c>
      <c r="S343" s="20">
        <f t="shared" si="19"/>
        <v>-8.3965811965811543E-3</v>
      </c>
      <c r="T343" s="21"/>
    </row>
    <row r="344" spans="1:20">
      <c r="A344" s="12" t="s">
        <v>784</v>
      </c>
      <c r="B344" s="13" t="s">
        <v>785</v>
      </c>
      <c r="C344" s="14" t="s">
        <v>23</v>
      </c>
      <c r="D344" s="15">
        <v>60</v>
      </c>
      <c r="E344" s="14" t="s">
        <v>23</v>
      </c>
      <c r="F344" s="15">
        <v>0</v>
      </c>
      <c r="G344" s="14">
        <v>1</v>
      </c>
      <c r="H344" s="16">
        <v>3795.42</v>
      </c>
      <c r="I344" s="15" t="s">
        <v>175</v>
      </c>
      <c r="J344" s="15" t="s">
        <v>25</v>
      </c>
      <c r="K344" s="17" t="s">
        <v>26</v>
      </c>
      <c r="L344" s="17" t="s">
        <v>32</v>
      </c>
      <c r="M344" s="18">
        <v>63.53</v>
      </c>
      <c r="N344" s="18">
        <v>0</v>
      </c>
      <c r="O344" s="18">
        <v>63.084091320754709</v>
      </c>
      <c r="P344" s="18">
        <v>0</v>
      </c>
      <c r="Q344" s="19">
        <f t="shared" si="16"/>
        <v>3811.8</v>
      </c>
      <c r="R344" s="19">
        <f t="shared" si="17"/>
        <v>3785.0454792452824</v>
      </c>
      <c r="S344" s="20">
        <f t="shared" si="19"/>
        <v>-7.018867924528549E-3</v>
      </c>
      <c r="T344" s="21"/>
    </row>
    <row r="345" spans="1:20">
      <c r="A345" s="12" t="s">
        <v>786</v>
      </c>
      <c r="B345" s="13" t="s">
        <v>787</v>
      </c>
      <c r="C345" s="14" t="s">
        <v>22</v>
      </c>
      <c r="D345" s="15">
        <v>7</v>
      </c>
      <c r="E345" s="14" t="s">
        <v>22</v>
      </c>
      <c r="F345" s="15">
        <v>0</v>
      </c>
      <c r="G345" s="14">
        <v>1</v>
      </c>
      <c r="H345" s="16">
        <v>2798.83</v>
      </c>
      <c r="I345" s="15" t="s">
        <v>58</v>
      </c>
      <c r="J345" s="15" t="s">
        <v>50</v>
      </c>
      <c r="K345" s="17" t="s">
        <v>26</v>
      </c>
      <c r="L345" s="17" t="s">
        <v>32</v>
      </c>
      <c r="M345" s="18">
        <v>403.48</v>
      </c>
      <c r="N345" s="18">
        <v>0</v>
      </c>
      <c r="O345" s="18">
        <v>421.86643037974676</v>
      </c>
      <c r="P345" s="18">
        <v>0</v>
      </c>
      <c r="Q345" s="19">
        <f t="shared" si="16"/>
        <v>2824.36</v>
      </c>
      <c r="R345" s="19">
        <f t="shared" si="17"/>
        <v>2953.0650126582273</v>
      </c>
      <c r="S345" s="20">
        <f t="shared" si="19"/>
        <v>4.5569620253164356E-2</v>
      </c>
      <c r="T345" s="21"/>
    </row>
    <row r="346" spans="1:20">
      <c r="A346" s="22" t="s">
        <v>788</v>
      </c>
      <c r="B346" s="23" t="s">
        <v>789</v>
      </c>
      <c r="C346" s="14" t="s">
        <v>72</v>
      </c>
      <c r="D346" s="15">
        <v>11</v>
      </c>
      <c r="E346" s="14" t="s">
        <v>72</v>
      </c>
      <c r="F346" s="15">
        <v>0</v>
      </c>
      <c r="G346" s="14">
        <v>1</v>
      </c>
      <c r="H346" s="16">
        <v>2533.85</v>
      </c>
      <c r="I346" s="15" t="s">
        <v>96</v>
      </c>
      <c r="J346" s="15" t="s">
        <v>50</v>
      </c>
      <c r="K346" s="17" t="s">
        <v>26</v>
      </c>
      <c r="L346" s="17" t="s">
        <v>32</v>
      </c>
      <c r="M346" s="18">
        <v>254.3</v>
      </c>
      <c r="N346" s="18">
        <v>0</v>
      </c>
      <c r="O346" s="18">
        <v>330.6</v>
      </c>
      <c r="P346" s="18">
        <v>0</v>
      </c>
      <c r="Q346" s="19">
        <f t="shared" si="16"/>
        <v>2797.3</v>
      </c>
      <c r="R346" s="19">
        <f t="shared" si="17"/>
        <v>3636.6000000000004</v>
      </c>
      <c r="S346" s="20">
        <f t="shared" si="19"/>
        <v>0.30003932363350372</v>
      </c>
      <c r="T346" s="21" t="s">
        <v>97</v>
      </c>
    </row>
    <row r="347" spans="1:20">
      <c r="A347" s="12" t="s">
        <v>790</v>
      </c>
      <c r="B347" s="13" t="s">
        <v>791</v>
      </c>
      <c r="C347" s="14" t="s">
        <v>23</v>
      </c>
      <c r="D347" s="15">
        <v>5</v>
      </c>
      <c r="E347" s="14" t="s">
        <v>23</v>
      </c>
      <c r="F347" s="15">
        <v>0</v>
      </c>
      <c r="G347" s="14">
        <v>1</v>
      </c>
      <c r="H347" s="16">
        <v>4009.87</v>
      </c>
      <c r="I347" s="15" t="s">
        <v>55</v>
      </c>
      <c r="J347" s="15" t="s">
        <v>50</v>
      </c>
      <c r="K347" s="17" t="s">
        <v>26</v>
      </c>
      <c r="L347" s="17" t="s">
        <v>32</v>
      </c>
      <c r="M347" s="18">
        <v>805.63</v>
      </c>
      <c r="N347" s="18">
        <v>0</v>
      </c>
      <c r="O347" s="18">
        <v>836.21319393501801</v>
      </c>
      <c r="P347" s="18">
        <v>0</v>
      </c>
      <c r="Q347" s="19">
        <f t="shared" si="16"/>
        <v>4028.15</v>
      </c>
      <c r="R347" s="19">
        <f t="shared" si="17"/>
        <v>4181.0659696750899</v>
      </c>
      <c r="S347" s="20">
        <f t="shared" si="19"/>
        <v>3.796183599793701E-2</v>
      </c>
      <c r="T347" s="21"/>
    </row>
    <row r="348" spans="1:20">
      <c r="A348" s="22" t="s">
        <v>792</v>
      </c>
      <c r="B348" s="23" t="s">
        <v>127</v>
      </c>
      <c r="C348" s="14" t="s">
        <v>22</v>
      </c>
      <c r="D348" s="15">
        <v>58</v>
      </c>
      <c r="E348" s="14" t="s">
        <v>23</v>
      </c>
      <c r="F348" s="15">
        <v>17</v>
      </c>
      <c r="G348" s="14">
        <v>5</v>
      </c>
      <c r="H348" s="16">
        <v>2941.57</v>
      </c>
      <c r="I348" s="15" t="s">
        <v>44</v>
      </c>
      <c r="J348" s="15" t="s">
        <v>25</v>
      </c>
      <c r="K348" s="17" t="s">
        <v>26</v>
      </c>
      <c r="L348" s="17" t="s">
        <v>32</v>
      </c>
      <c r="M348" s="18">
        <v>21.48</v>
      </c>
      <c r="N348" s="18">
        <v>102.86</v>
      </c>
      <c r="O348" s="18">
        <v>24.11</v>
      </c>
      <c r="P348" s="18">
        <v>120.55</v>
      </c>
      <c r="Q348" s="19">
        <f t="shared" si="16"/>
        <v>2994.46</v>
      </c>
      <c r="R348" s="19">
        <f t="shared" si="17"/>
        <v>3447.7299999999996</v>
      </c>
      <c r="S348" s="20">
        <f t="shared" si="19"/>
        <v>0.15136952906367074</v>
      </c>
      <c r="T348" s="21" t="s">
        <v>97</v>
      </c>
    </row>
    <row r="349" spans="1:20">
      <c r="A349" s="12" t="s">
        <v>793</v>
      </c>
      <c r="B349" s="13" t="s">
        <v>794</v>
      </c>
      <c r="C349" s="14" t="s">
        <v>23</v>
      </c>
      <c r="D349" s="15">
        <v>26</v>
      </c>
      <c r="E349" s="14" t="s">
        <v>23</v>
      </c>
      <c r="F349" s="15">
        <v>0</v>
      </c>
      <c r="G349" s="14">
        <v>1</v>
      </c>
      <c r="H349" s="16">
        <v>2672.12</v>
      </c>
      <c r="I349" s="15" t="s">
        <v>701</v>
      </c>
      <c r="J349" s="15" t="s">
        <v>25</v>
      </c>
      <c r="K349" s="17" t="s">
        <v>26</v>
      </c>
      <c r="L349" s="17" t="s">
        <v>32</v>
      </c>
      <c r="M349" s="18">
        <v>104.04</v>
      </c>
      <c r="N349" s="18">
        <v>0</v>
      </c>
      <c r="O349" s="18">
        <v>112.84953600000001</v>
      </c>
      <c r="P349" s="18">
        <v>0</v>
      </c>
      <c r="Q349" s="19">
        <f t="shared" si="16"/>
        <v>2705.04</v>
      </c>
      <c r="R349" s="19">
        <f t="shared" si="17"/>
        <v>2934.0879360000004</v>
      </c>
      <c r="S349" s="20">
        <f t="shared" si="19"/>
        <v>8.467450980392166E-2</v>
      </c>
      <c r="T349" s="21"/>
    </row>
    <row r="350" spans="1:20">
      <c r="A350" s="12" t="s">
        <v>795</v>
      </c>
      <c r="B350" s="13" t="s">
        <v>796</v>
      </c>
      <c r="C350" s="14" t="s">
        <v>72</v>
      </c>
      <c r="D350" s="15">
        <v>8</v>
      </c>
      <c r="E350" s="14" t="s">
        <v>72</v>
      </c>
      <c r="F350" s="15">
        <v>0</v>
      </c>
      <c r="G350" s="14">
        <v>1</v>
      </c>
      <c r="H350" s="16">
        <v>3174.61</v>
      </c>
      <c r="I350" s="15" t="s">
        <v>135</v>
      </c>
      <c r="J350" s="15" t="s">
        <v>25</v>
      </c>
      <c r="K350" s="17" t="s">
        <v>26</v>
      </c>
      <c r="L350" s="17" t="s">
        <v>32</v>
      </c>
      <c r="M350" s="18">
        <v>400.12</v>
      </c>
      <c r="N350" s="18">
        <v>0</v>
      </c>
      <c r="O350" s="18">
        <v>445.32862024691354</v>
      </c>
      <c r="P350" s="18">
        <v>0</v>
      </c>
      <c r="Q350" s="19">
        <f t="shared" si="16"/>
        <v>3200.96</v>
      </c>
      <c r="R350" s="19">
        <f t="shared" si="17"/>
        <v>3562.6289619753084</v>
      </c>
      <c r="S350" s="20">
        <f t="shared" si="19"/>
        <v>0.11298765432098756</v>
      </c>
      <c r="T350" s="21"/>
    </row>
    <row r="351" spans="1:20">
      <c r="A351" s="12" t="s">
        <v>797</v>
      </c>
      <c r="B351" s="13" t="s">
        <v>798</v>
      </c>
      <c r="C351" s="14" t="s">
        <v>72</v>
      </c>
      <c r="D351" s="15">
        <v>33</v>
      </c>
      <c r="E351" s="14" t="s">
        <v>72</v>
      </c>
      <c r="F351" s="15">
        <v>0</v>
      </c>
      <c r="G351" s="14">
        <v>1</v>
      </c>
      <c r="H351" s="16">
        <v>3603.9</v>
      </c>
      <c r="I351" s="15" t="s">
        <v>764</v>
      </c>
      <c r="J351" s="15" t="s">
        <v>50</v>
      </c>
      <c r="K351" s="17" t="s">
        <v>26</v>
      </c>
      <c r="L351" s="17" t="s">
        <v>32</v>
      </c>
      <c r="M351" s="18">
        <v>114</v>
      </c>
      <c r="N351" s="18">
        <v>0</v>
      </c>
      <c r="O351" s="18">
        <v>120.52991999999999</v>
      </c>
      <c r="P351" s="18">
        <v>0</v>
      </c>
      <c r="Q351" s="19">
        <f t="shared" si="16"/>
        <v>3762</v>
      </c>
      <c r="R351" s="19">
        <f t="shared" si="17"/>
        <v>3977.4873599999996</v>
      </c>
      <c r="S351" s="20">
        <f t="shared" si="19"/>
        <v>5.7279999999999998E-2</v>
      </c>
      <c r="T351" s="21"/>
    </row>
    <row r="352" spans="1:20">
      <c r="A352" s="22" t="s">
        <v>799</v>
      </c>
      <c r="B352" s="23" t="s">
        <v>800</v>
      </c>
      <c r="C352" s="14" t="s">
        <v>23</v>
      </c>
      <c r="D352" s="15">
        <v>67</v>
      </c>
      <c r="E352" s="14" t="s">
        <v>23</v>
      </c>
      <c r="F352" s="15">
        <v>0</v>
      </c>
      <c r="G352" s="14">
        <v>1</v>
      </c>
      <c r="H352" s="16">
        <v>4367.0600000000004</v>
      </c>
      <c r="I352" s="15" t="s">
        <v>69</v>
      </c>
      <c r="J352" s="15" t="s">
        <v>25</v>
      </c>
      <c r="K352" s="17" t="s">
        <v>26</v>
      </c>
      <c r="L352" s="17" t="s">
        <v>32</v>
      </c>
      <c r="M352" s="18">
        <v>65.180000000000007</v>
      </c>
      <c r="N352" s="18">
        <v>0</v>
      </c>
      <c r="O352" s="18">
        <v>78.55</v>
      </c>
      <c r="P352" s="18">
        <v>0</v>
      </c>
      <c r="Q352" s="19">
        <f t="shared" si="16"/>
        <v>4367.0600000000004</v>
      </c>
      <c r="R352" s="19">
        <f t="shared" si="17"/>
        <v>5262.8499999999995</v>
      </c>
      <c r="S352" s="20">
        <f t="shared" si="19"/>
        <v>0.20512427124884902</v>
      </c>
      <c r="T352" s="21" t="s">
        <v>97</v>
      </c>
    </row>
    <row r="353" spans="1:20">
      <c r="A353" s="12" t="s">
        <v>801</v>
      </c>
      <c r="B353" s="13" t="s">
        <v>802</v>
      </c>
      <c r="C353" s="14" t="s">
        <v>22</v>
      </c>
      <c r="D353" s="15">
        <v>24</v>
      </c>
      <c r="E353" s="14" t="s">
        <v>22</v>
      </c>
      <c r="F353" s="15">
        <v>0</v>
      </c>
      <c r="G353" s="14">
        <v>1</v>
      </c>
      <c r="H353" s="16">
        <v>3499.6</v>
      </c>
      <c r="I353" s="15" t="s">
        <v>189</v>
      </c>
      <c r="J353" s="15" t="s">
        <v>25</v>
      </c>
      <c r="K353" s="17" t="s">
        <v>26</v>
      </c>
      <c r="L353" s="17" t="s">
        <v>32</v>
      </c>
      <c r="M353" s="18">
        <v>141.4</v>
      </c>
      <c r="N353" s="18">
        <v>0</v>
      </c>
      <c r="O353" s="18">
        <v>145.63999999999999</v>
      </c>
      <c r="P353" s="18">
        <v>0</v>
      </c>
      <c r="Q353" s="19">
        <f t="shared" si="16"/>
        <v>3393.6000000000004</v>
      </c>
      <c r="R353" s="19">
        <f t="shared" si="17"/>
        <v>3495.3599999999997</v>
      </c>
      <c r="S353" s="20">
        <f t="shared" si="19"/>
        <v>2.9985855728429822E-2</v>
      </c>
      <c r="T353" s="21"/>
    </row>
    <row r="354" spans="1:20">
      <c r="A354" s="12" t="s">
        <v>803</v>
      </c>
      <c r="B354" s="13" t="s">
        <v>804</v>
      </c>
      <c r="C354" s="14" t="s">
        <v>22</v>
      </c>
      <c r="D354" s="15">
        <v>8</v>
      </c>
      <c r="E354" s="14" t="s">
        <v>23</v>
      </c>
      <c r="F354" s="15">
        <v>15</v>
      </c>
      <c r="G354" s="14">
        <v>5</v>
      </c>
      <c r="H354" s="16">
        <v>2772.75</v>
      </c>
      <c r="I354" s="15" t="s">
        <v>24</v>
      </c>
      <c r="J354" s="15" t="s">
        <v>77</v>
      </c>
      <c r="K354" s="17" t="s">
        <v>26</v>
      </c>
      <c r="L354" s="17" t="s">
        <v>32</v>
      </c>
      <c r="M354" s="18">
        <v>38.869999999999997</v>
      </c>
      <c r="N354" s="18">
        <v>167.04</v>
      </c>
      <c r="O354" s="18">
        <v>38.905668941176465</v>
      </c>
      <c r="P354" s="18">
        <v>167.19328376470588</v>
      </c>
      <c r="Q354" s="19">
        <f t="shared" si="16"/>
        <v>2816.56</v>
      </c>
      <c r="R354" s="19">
        <f t="shared" si="17"/>
        <v>2819.1446080000001</v>
      </c>
      <c r="S354" s="20">
        <f t="shared" si="19"/>
        <v>9.1764705882346753E-4</v>
      </c>
      <c r="T354" s="21"/>
    </row>
    <row r="355" spans="1:20" hidden="1">
      <c r="A355" s="12" t="s">
        <v>805</v>
      </c>
      <c r="B355" s="13" t="s">
        <v>806</v>
      </c>
      <c r="C355" s="14" t="s">
        <v>22</v>
      </c>
      <c r="D355" s="15">
        <v>26</v>
      </c>
      <c r="E355" s="14" t="s">
        <v>22</v>
      </c>
      <c r="F355" s="15">
        <v>0</v>
      </c>
      <c r="G355" s="14">
        <v>1</v>
      </c>
      <c r="H355" s="16">
        <v>2826.85</v>
      </c>
      <c r="I355" s="15" t="s">
        <v>807</v>
      </c>
      <c r="J355" s="15" t="s">
        <v>50</v>
      </c>
      <c r="K355" s="17" t="s">
        <v>26</v>
      </c>
      <c r="L355" s="17" t="s">
        <v>26</v>
      </c>
      <c r="M355" s="18">
        <v>110.37</v>
      </c>
      <c r="N355" s="18">
        <v>0</v>
      </c>
      <c r="O355" s="18">
        <v>105.1698849882353</v>
      </c>
      <c r="P355" s="18">
        <v>0</v>
      </c>
      <c r="Q355" s="19">
        <f t="shared" si="16"/>
        <v>2869.62</v>
      </c>
      <c r="R355" s="19">
        <f t="shared" si="17"/>
        <v>2734.4170096941175</v>
      </c>
      <c r="S355" s="20">
        <f t="shared" si="19"/>
        <v>-4.7115294117647033E-2</v>
      </c>
      <c r="T355" s="21"/>
    </row>
    <row r="356" spans="1:20" hidden="1">
      <c r="A356" s="12" t="s">
        <v>808</v>
      </c>
      <c r="B356" s="13" t="s">
        <v>809</v>
      </c>
      <c r="C356" s="14" t="s">
        <v>23</v>
      </c>
      <c r="D356" s="15">
        <v>11</v>
      </c>
      <c r="E356" s="14" t="s">
        <v>23</v>
      </c>
      <c r="F356" s="15">
        <v>0</v>
      </c>
      <c r="G356" s="14">
        <v>1</v>
      </c>
      <c r="H356" s="16">
        <v>3170</v>
      </c>
      <c r="I356" s="15" t="s">
        <v>810</v>
      </c>
      <c r="J356" s="15" t="s">
        <v>38</v>
      </c>
      <c r="K356" s="17" t="s">
        <v>26</v>
      </c>
      <c r="L356" s="17" t="s">
        <v>26</v>
      </c>
      <c r="M356" s="18">
        <v>275</v>
      </c>
      <c r="N356" s="18">
        <v>0</v>
      </c>
      <c r="O356" s="18">
        <v>273</v>
      </c>
      <c r="P356" s="18">
        <v>0</v>
      </c>
      <c r="Q356" s="19">
        <f t="shared" si="16"/>
        <v>3025</v>
      </c>
      <c r="R356" s="19">
        <f t="shared" si="17"/>
        <v>3003</v>
      </c>
      <c r="S356" s="20">
        <f t="shared" si="19"/>
        <v>-7.2727272727273196E-3</v>
      </c>
      <c r="T356" s="21"/>
    </row>
    <row r="357" spans="1:20">
      <c r="A357" s="22" t="s">
        <v>811</v>
      </c>
      <c r="B357" s="23" t="s">
        <v>812</v>
      </c>
      <c r="C357" s="14" t="s">
        <v>72</v>
      </c>
      <c r="D357" s="15">
        <v>27</v>
      </c>
      <c r="E357" s="14" t="s">
        <v>72</v>
      </c>
      <c r="F357" s="15">
        <v>0</v>
      </c>
      <c r="G357" s="14">
        <v>1</v>
      </c>
      <c r="H357" s="16">
        <v>3167.91</v>
      </c>
      <c r="I357" s="15" t="s">
        <v>813</v>
      </c>
      <c r="J357" s="15" t="s">
        <v>85</v>
      </c>
      <c r="K357" s="17" t="s">
        <v>26</v>
      </c>
      <c r="L357" s="17" t="s">
        <v>32</v>
      </c>
      <c r="M357" s="18">
        <v>117.33</v>
      </c>
      <c r="N357" s="18">
        <v>0</v>
      </c>
      <c r="O357" s="18">
        <v>139.97</v>
      </c>
      <c r="P357" s="18">
        <v>0</v>
      </c>
      <c r="Q357" s="19">
        <f t="shared" si="16"/>
        <v>3167.91</v>
      </c>
      <c r="R357" s="19">
        <f t="shared" si="17"/>
        <v>3779.19</v>
      </c>
      <c r="S357" s="20">
        <f t="shared" si="19"/>
        <v>0.19296002727350214</v>
      </c>
      <c r="T357" s="21" t="s">
        <v>97</v>
      </c>
    </row>
    <row r="358" spans="1:20" hidden="1">
      <c r="A358" s="12" t="s">
        <v>814</v>
      </c>
      <c r="B358" s="13" t="s">
        <v>815</v>
      </c>
      <c r="C358" s="14" t="s">
        <v>22</v>
      </c>
      <c r="D358" s="15">
        <v>1</v>
      </c>
      <c r="E358" s="14" t="s">
        <v>22</v>
      </c>
      <c r="F358" s="15">
        <v>0</v>
      </c>
      <c r="G358" s="14">
        <v>1</v>
      </c>
      <c r="H358" s="16">
        <v>1049</v>
      </c>
      <c r="I358" s="15" t="s">
        <v>96</v>
      </c>
      <c r="J358" s="15" t="s">
        <v>50</v>
      </c>
      <c r="K358" s="17" t="s">
        <v>26</v>
      </c>
      <c r="L358" s="17" t="s">
        <v>26</v>
      </c>
      <c r="M358" s="18">
        <v>1049</v>
      </c>
      <c r="N358" s="18">
        <v>0</v>
      </c>
      <c r="O358" s="18">
        <v>990.25599999999997</v>
      </c>
      <c r="P358" s="18">
        <v>0</v>
      </c>
      <c r="Q358" s="19">
        <f t="shared" si="16"/>
        <v>1049</v>
      </c>
      <c r="R358" s="19">
        <f t="shared" si="17"/>
        <v>990.25599999999997</v>
      </c>
      <c r="S358" s="20">
        <f t="shared" si="19"/>
        <v>-5.600000000000005E-2</v>
      </c>
      <c r="T358" s="21"/>
    </row>
    <row r="359" spans="1:20">
      <c r="A359" s="12" t="s">
        <v>816</v>
      </c>
      <c r="B359" s="13" t="s">
        <v>817</v>
      </c>
      <c r="C359" s="14" t="s">
        <v>72</v>
      </c>
      <c r="D359" s="15">
        <v>8</v>
      </c>
      <c r="E359" s="14" t="s">
        <v>72</v>
      </c>
      <c r="F359" s="15">
        <v>0</v>
      </c>
      <c r="G359" s="14">
        <v>1</v>
      </c>
      <c r="H359" s="16">
        <v>3587.84</v>
      </c>
      <c r="I359" s="15" t="s">
        <v>102</v>
      </c>
      <c r="J359" s="15" t="s">
        <v>50</v>
      </c>
      <c r="K359" s="17" t="s">
        <v>26</v>
      </c>
      <c r="L359" s="17" t="s">
        <v>32</v>
      </c>
      <c r="M359" s="18">
        <v>452.38</v>
      </c>
      <c r="N359" s="18">
        <v>0</v>
      </c>
      <c r="O359" s="18">
        <v>457.21257341276589</v>
      </c>
      <c r="P359" s="18">
        <v>0</v>
      </c>
      <c r="Q359" s="19">
        <f t="shared" si="16"/>
        <v>3619.04</v>
      </c>
      <c r="R359" s="19">
        <f t="shared" si="17"/>
        <v>3657.7005873021271</v>
      </c>
      <c r="S359" s="20">
        <f t="shared" si="19"/>
        <v>1.0682553191489141E-2</v>
      </c>
      <c r="T359" s="21"/>
    </row>
    <row r="360" spans="1:20" hidden="1">
      <c r="A360" s="22" t="s">
        <v>818</v>
      </c>
      <c r="B360" s="23" t="s">
        <v>819</v>
      </c>
      <c r="C360" s="14" t="s">
        <v>22</v>
      </c>
      <c r="D360" s="15">
        <v>40</v>
      </c>
      <c r="E360" s="14" t="s">
        <v>22</v>
      </c>
      <c r="F360" s="15">
        <v>0</v>
      </c>
      <c r="G360" s="14">
        <v>1</v>
      </c>
      <c r="H360" s="16">
        <v>3144</v>
      </c>
      <c r="I360" s="15" t="s">
        <v>347</v>
      </c>
      <c r="J360" s="15" t="s">
        <v>85</v>
      </c>
      <c r="K360" s="17" t="s">
        <v>26</v>
      </c>
      <c r="L360" s="17" t="s">
        <v>26</v>
      </c>
      <c r="M360" s="18">
        <v>83.19</v>
      </c>
      <c r="N360" s="18">
        <v>0</v>
      </c>
      <c r="O360" s="18">
        <v>95.68</v>
      </c>
      <c r="P360" s="18">
        <v>0</v>
      </c>
      <c r="Q360" s="19">
        <f t="shared" si="16"/>
        <v>3327.6</v>
      </c>
      <c r="R360" s="19">
        <f t="shared" si="17"/>
        <v>3827.2000000000003</v>
      </c>
      <c r="S360" s="20">
        <f t="shared" si="19"/>
        <v>0.15013823776896262</v>
      </c>
      <c r="T360" s="21" t="s">
        <v>97</v>
      </c>
    </row>
    <row r="361" spans="1:20" hidden="1">
      <c r="A361" s="12" t="s">
        <v>820</v>
      </c>
      <c r="B361" s="13" t="s">
        <v>821</v>
      </c>
      <c r="C361" s="14" t="s">
        <v>72</v>
      </c>
      <c r="D361" s="15">
        <v>6</v>
      </c>
      <c r="E361" s="14" t="s">
        <v>72</v>
      </c>
      <c r="F361" s="15">
        <v>0</v>
      </c>
      <c r="G361" s="14">
        <v>1</v>
      </c>
      <c r="H361" s="16">
        <v>1805.66</v>
      </c>
      <c r="I361" s="15" t="s">
        <v>135</v>
      </c>
      <c r="J361" s="15" t="s">
        <v>25</v>
      </c>
      <c r="K361" s="17" t="s">
        <v>26</v>
      </c>
      <c r="L361" s="17" t="s">
        <v>26</v>
      </c>
      <c r="M361" s="18">
        <v>354.53</v>
      </c>
      <c r="N361" s="18">
        <v>0</v>
      </c>
      <c r="O361" s="18">
        <v>390.24521841509426</v>
      </c>
      <c r="P361" s="18">
        <v>0</v>
      </c>
      <c r="Q361" s="19">
        <f t="shared" si="16"/>
        <v>2127.1799999999998</v>
      </c>
      <c r="R361" s="19">
        <f t="shared" si="17"/>
        <v>2341.4713104905654</v>
      </c>
      <c r="S361" s="20">
        <f t="shared" si="19"/>
        <v>0.10073962264150915</v>
      </c>
      <c r="T361" s="21"/>
    </row>
    <row r="362" spans="1:20" ht="12" thickBot="1">
      <c r="A362" s="24" t="s">
        <v>822</v>
      </c>
      <c r="B362" s="23" t="s">
        <v>823</v>
      </c>
      <c r="C362" s="14" t="s">
        <v>23</v>
      </c>
      <c r="D362" s="15">
        <v>18</v>
      </c>
      <c r="E362" s="14" t="s">
        <v>23</v>
      </c>
      <c r="F362" s="15">
        <v>0</v>
      </c>
      <c r="G362" s="14">
        <v>1</v>
      </c>
      <c r="H362" s="16">
        <v>3319.53</v>
      </c>
      <c r="I362" s="15" t="s">
        <v>824</v>
      </c>
      <c r="J362" s="15" t="s">
        <v>50</v>
      </c>
      <c r="K362" s="17" t="s">
        <v>26</v>
      </c>
      <c r="L362" s="17" t="s">
        <v>32</v>
      </c>
      <c r="M362" s="18">
        <v>184.76</v>
      </c>
      <c r="N362" s="18">
        <v>0</v>
      </c>
      <c r="O362" s="18">
        <v>206.94</v>
      </c>
      <c r="P362" s="18">
        <v>0</v>
      </c>
      <c r="Q362" s="19">
        <f t="shared" si="16"/>
        <v>3325.68</v>
      </c>
      <c r="R362" s="19">
        <f t="shared" si="17"/>
        <v>3724.92</v>
      </c>
      <c r="S362" s="20">
        <f t="shared" si="19"/>
        <v>0.12004762935700386</v>
      </c>
      <c r="T362" s="21" t="s">
        <v>97</v>
      </c>
    </row>
    <row r="363" spans="1:20" ht="12" hidden="1" thickBot="1">
      <c r="A363" s="26" t="s">
        <v>825</v>
      </c>
      <c r="B363" s="23" t="s">
        <v>826</v>
      </c>
      <c r="C363" s="14" t="s">
        <v>22</v>
      </c>
      <c r="D363" s="15">
        <v>21</v>
      </c>
      <c r="E363" s="14" t="s">
        <v>23</v>
      </c>
      <c r="F363" s="15">
        <v>17</v>
      </c>
      <c r="G363" s="14">
        <v>10</v>
      </c>
      <c r="H363" s="16">
        <v>3117.01</v>
      </c>
      <c r="I363" s="15" t="s">
        <v>827</v>
      </c>
      <c r="J363" s="15" t="s">
        <v>50</v>
      </c>
      <c r="K363" s="17" t="s">
        <v>26</v>
      </c>
      <c r="L363" s="17" t="s">
        <v>26</v>
      </c>
      <c r="M363" s="18">
        <v>17.670000000000002</v>
      </c>
      <c r="N363" s="18">
        <v>161.63999999999999</v>
      </c>
      <c r="O363" s="18">
        <v>19.670000000000002</v>
      </c>
      <c r="P363" s="18">
        <v>177.94381094451958</v>
      </c>
      <c r="Q363" s="19">
        <f t="shared" si="16"/>
        <v>3118.95</v>
      </c>
      <c r="R363" s="19">
        <f t="shared" si="17"/>
        <v>3438.1147860568331</v>
      </c>
      <c r="S363" s="20">
        <f t="shared" si="19"/>
        <v>0.10233084405227189</v>
      </c>
      <c r="T363" s="21" t="s">
        <v>97</v>
      </c>
    </row>
    <row r="364" spans="1:20" hidden="1">
      <c r="A364" s="25" t="s">
        <v>828</v>
      </c>
      <c r="B364" s="23" t="s">
        <v>829</v>
      </c>
      <c r="C364" s="14" t="s">
        <v>72</v>
      </c>
      <c r="D364" s="15">
        <v>19</v>
      </c>
      <c r="E364" s="14" t="s">
        <v>72</v>
      </c>
      <c r="F364" s="15">
        <v>0</v>
      </c>
      <c r="G364" s="14">
        <v>1</v>
      </c>
      <c r="H364" s="16">
        <v>3293.73</v>
      </c>
      <c r="I364" s="15" t="s">
        <v>226</v>
      </c>
      <c r="J364" s="15" t="s">
        <v>85</v>
      </c>
      <c r="K364" s="17" t="s">
        <v>26</v>
      </c>
      <c r="L364" s="17" t="s">
        <v>26</v>
      </c>
      <c r="M364" s="18">
        <v>205.32</v>
      </c>
      <c r="N364" s="18">
        <v>0</v>
      </c>
      <c r="O364" s="18">
        <v>155.16</v>
      </c>
      <c r="P364" s="18">
        <v>0</v>
      </c>
      <c r="Q364" s="19">
        <f t="shared" si="16"/>
        <v>3901.08</v>
      </c>
      <c r="R364" s="19">
        <f t="shared" si="17"/>
        <v>2948.04</v>
      </c>
      <c r="S364" s="20">
        <f t="shared" si="19"/>
        <v>-0.24430157802454699</v>
      </c>
      <c r="T364" s="21" t="s">
        <v>97</v>
      </c>
    </row>
    <row r="365" spans="1:20" hidden="1">
      <c r="A365" s="12" t="s">
        <v>830</v>
      </c>
      <c r="B365" s="13" t="s">
        <v>831</v>
      </c>
      <c r="C365" s="14" t="s">
        <v>72</v>
      </c>
      <c r="D365" s="15">
        <v>7</v>
      </c>
      <c r="E365" s="14" t="s">
        <v>72</v>
      </c>
      <c r="F365" s="15">
        <v>0</v>
      </c>
      <c r="G365" s="14">
        <v>1</v>
      </c>
      <c r="H365" s="16">
        <v>3123.47</v>
      </c>
      <c r="I365" s="15" t="s">
        <v>217</v>
      </c>
      <c r="J365" s="15" t="s">
        <v>50</v>
      </c>
      <c r="K365" s="17" t="s">
        <v>26</v>
      </c>
      <c r="L365" s="17" t="s">
        <v>26</v>
      </c>
      <c r="M365" s="18">
        <v>495</v>
      </c>
      <c r="N365" s="18">
        <v>0</v>
      </c>
      <c r="O365" s="18">
        <v>458.16487500000005</v>
      </c>
      <c r="P365" s="18">
        <v>0</v>
      </c>
      <c r="Q365" s="19">
        <f t="shared" si="16"/>
        <v>3465</v>
      </c>
      <c r="R365" s="19">
        <f t="shared" si="17"/>
        <v>3207.1541250000005</v>
      </c>
      <c r="S365" s="20">
        <f t="shared" si="19"/>
        <v>-7.4414393939393753E-2</v>
      </c>
      <c r="T365" s="21"/>
    </row>
    <row r="366" spans="1:20" hidden="1">
      <c r="A366" s="12" t="s">
        <v>832</v>
      </c>
      <c r="B366" s="13" t="s">
        <v>833</v>
      </c>
      <c r="C366" s="14" t="s">
        <v>72</v>
      </c>
      <c r="D366" s="15">
        <v>7</v>
      </c>
      <c r="E366" s="14" t="s">
        <v>72</v>
      </c>
      <c r="F366" s="15">
        <v>0</v>
      </c>
      <c r="G366" s="14">
        <v>1</v>
      </c>
      <c r="H366" s="16">
        <v>3123.47</v>
      </c>
      <c r="I366" s="15" t="s">
        <v>217</v>
      </c>
      <c r="J366" s="15" t="s">
        <v>50</v>
      </c>
      <c r="K366" s="17" t="s">
        <v>26</v>
      </c>
      <c r="L366" s="17" t="s">
        <v>26</v>
      </c>
      <c r="M366" s="18">
        <v>496</v>
      </c>
      <c r="N366" s="18">
        <v>0</v>
      </c>
      <c r="O366" s="18">
        <v>480.49599999999992</v>
      </c>
      <c r="P366" s="18">
        <v>0</v>
      </c>
      <c r="Q366" s="19">
        <f t="shared" si="16"/>
        <v>3472</v>
      </c>
      <c r="R366" s="19">
        <f t="shared" si="17"/>
        <v>3363.4719999999993</v>
      </c>
      <c r="S366" s="20">
        <f t="shared" si="19"/>
        <v>-3.1258064516129225E-2</v>
      </c>
      <c r="T366" s="21"/>
    </row>
    <row r="367" spans="1:20">
      <c r="A367" s="12" t="s">
        <v>834</v>
      </c>
      <c r="B367" s="13" t="s">
        <v>835</v>
      </c>
      <c r="C367" s="14" t="s">
        <v>72</v>
      </c>
      <c r="D367" s="15">
        <v>7</v>
      </c>
      <c r="E367" s="14" t="s">
        <v>72</v>
      </c>
      <c r="F367" s="15">
        <v>0</v>
      </c>
      <c r="G367" s="14">
        <v>1</v>
      </c>
      <c r="H367" s="16">
        <v>3122.36</v>
      </c>
      <c r="I367" s="15" t="s">
        <v>217</v>
      </c>
      <c r="J367" s="15" t="s">
        <v>50</v>
      </c>
      <c r="K367" s="17" t="s">
        <v>26</v>
      </c>
      <c r="L367" s="17" t="s">
        <v>32</v>
      </c>
      <c r="M367" s="18">
        <v>496</v>
      </c>
      <c r="N367" s="18">
        <v>0</v>
      </c>
      <c r="O367" s="18">
        <v>480.49599999999992</v>
      </c>
      <c r="P367" s="18">
        <v>0</v>
      </c>
      <c r="Q367" s="19">
        <f t="shared" si="16"/>
        <v>3472</v>
      </c>
      <c r="R367" s="19">
        <f t="shared" si="17"/>
        <v>3363.4719999999993</v>
      </c>
      <c r="S367" s="20">
        <f t="shared" si="19"/>
        <v>-3.1258064516129225E-2</v>
      </c>
      <c r="T367" s="21"/>
    </row>
    <row r="368" spans="1:20">
      <c r="A368" s="12" t="s">
        <v>836</v>
      </c>
      <c r="B368" s="13" t="s">
        <v>837</v>
      </c>
      <c r="C368" s="14" t="s">
        <v>22</v>
      </c>
      <c r="D368" s="15">
        <v>137</v>
      </c>
      <c r="E368" s="14" t="s">
        <v>23</v>
      </c>
      <c r="F368" s="15">
        <v>0</v>
      </c>
      <c r="G368" s="14">
        <v>8</v>
      </c>
      <c r="H368" s="16">
        <v>3529.52</v>
      </c>
      <c r="I368" s="15" t="s">
        <v>175</v>
      </c>
      <c r="J368" s="15" t="s">
        <v>25</v>
      </c>
      <c r="K368" s="17" t="s">
        <v>26</v>
      </c>
      <c r="L368" s="17" t="s">
        <v>32</v>
      </c>
      <c r="M368" s="18">
        <v>26.03</v>
      </c>
      <c r="N368" s="18">
        <v>208.2</v>
      </c>
      <c r="O368" s="18">
        <v>27.952310008438822</v>
      </c>
      <c r="P368" s="18">
        <v>223.57552607594937</v>
      </c>
      <c r="Q368" s="19">
        <f t="shared" si="16"/>
        <v>3566.11</v>
      </c>
      <c r="R368" s="19">
        <f t="shared" si="17"/>
        <v>3829.4664711561186</v>
      </c>
      <c r="S368" s="20">
        <f t="shared" si="19"/>
        <v>7.3849789029535984E-2</v>
      </c>
      <c r="T368" s="21"/>
    </row>
    <row r="369" spans="1:20" hidden="1">
      <c r="A369" s="12" t="s">
        <v>838</v>
      </c>
      <c r="B369" s="13" t="s">
        <v>839</v>
      </c>
      <c r="C369" s="14" t="s">
        <v>72</v>
      </c>
      <c r="D369" s="15">
        <v>6</v>
      </c>
      <c r="E369" s="14" t="s">
        <v>72</v>
      </c>
      <c r="F369" s="15">
        <v>0</v>
      </c>
      <c r="G369" s="14">
        <v>1</v>
      </c>
      <c r="H369" s="16">
        <v>3115.26</v>
      </c>
      <c r="I369" s="15" t="s">
        <v>840</v>
      </c>
      <c r="J369" s="15" t="s">
        <v>50</v>
      </c>
      <c r="K369" s="17" t="s">
        <v>26</v>
      </c>
      <c r="L369" s="17" t="s">
        <v>26</v>
      </c>
      <c r="M369" s="18">
        <v>519.21</v>
      </c>
      <c r="N369" s="18">
        <v>0</v>
      </c>
      <c r="O369" s="18">
        <v>542.51207999999997</v>
      </c>
      <c r="P369" s="18">
        <v>0</v>
      </c>
      <c r="Q369" s="19">
        <f t="shared" si="16"/>
        <v>3115.26</v>
      </c>
      <c r="R369" s="19">
        <f t="shared" si="17"/>
        <v>3255.0724799999998</v>
      </c>
      <c r="S369" s="20">
        <f t="shared" si="19"/>
        <v>4.487987519500769E-2</v>
      </c>
      <c r="T369" s="21"/>
    </row>
    <row r="370" spans="1:20" hidden="1">
      <c r="A370" s="12" t="s">
        <v>841</v>
      </c>
      <c r="B370" s="13" t="s">
        <v>842</v>
      </c>
      <c r="C370" s="14" t="s">
        <v>72</v>
      </c>
      <c r="D370" s="15">
        <v>24</v>
      </c>
      <c r="E370" s="14" t="s">
        <v>23</v>
      </c>
      <c r="F370" s="15">
        <v>6</v>
      </c>
      <c r="G370" s="14">
        <v>6</v>
      </c>
      <c r="H370" s="16">
        <v>3037.39</v>
      </c>
      <c r="I370" s="15" t="s">
        <v>44</v>
      </c>
      <c r="J370" s="15" t="s">
        <v>38</v>
      </c>
      <c r="K370" s="17" t="s">
        <v>26</v>
      </c>
      <c r="L370" s="17" t="s">
        <v>26</v>
      </c>
      <c r="M370" s="18">
        <v>41.4</v>
      </c>
      <c r="N370" s="18">
        <v>248.37</v>
      </c>
      <c r="O370" s="18">
        <v>41.093850000000003</v>
      </c>
      <c r="P370" s="18">
        <v>246.56310000000002</v>
      </c>
      <c r="Q370" s="19">
        <f t="shared" si="16"/>
        <v>2483.8199999999997</v>
      </c>
      <c r="R370" s="19">
        <f t="shared" si="17"/>
        <v>2465.6310000000003</v>
      </c>
      <c r="S370" s="20">
        <f t="shared" si="19"/>
        <v>-7.3229944198852648E-3</v>
      </c>
      <c r="T370" s="21"/>
    </row>
    <row r="371" spans="1:20">
      <c r="A371" s="12" t="s">
        <v>843</v>
      </c>
      <c r="B371" s="13" t="s">
        <v>844</v>
      </c>
      <c r="C371" s="14" t="s">
        <v>72</v>
      </c>
      <c r="D371" s="15">
        <v>29</v>
      </c>
      <c r="E371" s="14" t="s">
        <v>72</v>
      </c>
      <c r="F371" s="15">
        <v>0</v>
      </c>
      <c r="G371" s="14">
        <v>1</v>
      </c>
      <c r="H371" s="16">
        <v>3028.27</v>
      </c>
      <c r="I371" s="15" t="s">
        <v>288</v>
      </c>
      <c r="J371" s="15" t="s">
        <v>38</v>
      </c>
      <c r="K371" s="17" t="s">
        <v>26</v>
      </c>
      <c r="L371" s="17" t="s">
        <v>32</v>
      </c>
      <c r="M371" s="18">
        <v>106.63</v>
      </c>
      <c r="N371" s="18">
        <v>0</v>
      </c>
      <c r="O371" s="18">
        <v>116.90108341976892</v>
      </c>
      <c r="P371" s="18">
        <v>0</v>
      </c>
      <c r="Q371" s="19">
        <f t="shared" si="16"/>
        <v>3092.27</v>
      </c>
      <c r="R371" s="19">
        <f t="shared" si="17"/>
        <v>3390.1314191732986</v>
      </c>
      <c r="S371" s="20">
        <f t="shared" si="19"/>
        <v>9.6324518613607024E-2</v>
      </c>
      <c r="T371" s="21"/>
    </row>
    <row r="372" spans="1:20">
      <c r="A372" s="12" t="s">
        <v>845</v>
      </c>
      <c r="B372" s="13" t="s">
        <v>846</v>
      </c>
      <c r="C372" s="14" t="s">
        <v>23</v>
      </c>
      <c r="D372" s="15">
        <v>33</v>
      </c>
      <c r="E372" s="14" t="s">
        <v>23</v>
      </c>
      <c r="F372" s="15">
        <v>0</v>
      </c>
      <c r="G372" s="14">
        <v>1</v>
      </c>
      <c r="H372" s="16">
        <v>3158.43</v>
      </c>
      <c r="I372" s="15" t="s">
        <v>29</v>
      </c>
      <c r="J372" s="15" t="s">
        <v>25</v>
      </c>
      <c r="K372" s="17" t="s">
        <v>26</v>
      </c>
      <c r="L372" s="17" t="s">
        <v>32</v>
      </c>
      <c r="M372" s="18">
        <v>95.71</v>
      </c>
      <c r="N372" s="18">
        <v>0</v>
      </c>
      <c r="O372" s="18">
        <v>103.37332197614991</v>
      </c>
      <c r="P372" s="18">
        <v>0</v>
      </c>
      <c r="Q372" s="19">
        <f t="shared" si="16"/>
        <v>3158.43</v>
      </c>
      <c r="R372" s="19">
        <f t="shared" si="17"/>
        <v>3411.3196252129469</v>
      </c>
      <c r="S372" s="20">
        <f t="shared" si="19"/>
        <v>8.0068143100511024E-2</v>
      </c>
      <c r="T372" s="21"/>
    </row>
    <row r="373" spans="1:20">
      <c r="A373" s="12" t="s">
        <v>847</v>
      </c>
      <c r="B373" s="13" t="s">
        <v>848</v>
      </c>
      <c r="C373" s="14" t="s">
        <v>22</v>
      </c>
      <c r="D373" s="15">
        <v>49</v>
      </c>
      <c r="E373" s="14" t="s">
        <v>23</v>
      </c>
      <c r="F373" s="15">
        <v>6</v>
      </c>
      <c r="G373" s="14">
        <v>5</v>
      </c>
      <c r="H373" s="16">
        <v>3313.14</v>
      </c>
      <c r="I373" s="15" t="s">
        <v>24</v>
      </c>
      <c r="J373" s="15" t="s">
        <v>77</v>
      </c>
      <c r="K373" s="17" t="s">
        <v>26</v>
      </c>
      <c r="L373" s="17" t="s">
        <v>32</v>
      </c>
      <c r="M373" s="18">
        <v>48.64</v>
      </c>
      <c r="N373" s="18">
        <v>209.68</v>
      </c>
      <c r="O373" s="18">
        <v>48.671129599999986</v>
      </c>
      <c r="P373" s="18">
        <v>209.81419519999994</v>
      </c>
      <c r="Q373" s="19">
        <f t="shared" si="16"/>
        <v>3641.44</v>
      </c>
      <c r="R373" s="19">
        <f t="shared" si="17"/>
        <v>3643.770521599999</v>
      </c>
      <c r="S373" s="20">
        <f t="shared" si="19"/>
        <v>6.3999999999975188E-4</v>
      </c>
      <c r="T373" s="21"/>
    </row>
    <row r="374" spans="1:20">
      <c r="A374" s="22" t="s">
        <v>849</v>
      </c>
      <c r="B374" s="23" t="s">
        <v>850</v>
      </c>
      <c r="C374" s="14" t="s">
        <v>72</v>
      </c>
      <c r="D374" s="15">
        <v>0</v>
      </c>
      <c r="E374" s="14" t="s">
        <v>23</v>
      </c>
      <c r="F374" s="15">
        <v>34</v>
      </c>
      <c r="G374" s="14">
        <v>5</v>
      </c>
      <c r="H374" s="16">
        <v>3053.78</v>
      </c>
      <c r="I374" s="15" t="s">
        <v>212</v>
      </c>
      <c r="J374" s="15" t="s">
        <v>77</v>
      </c>
      <c r="K374" s="17" t="s">
        <v>26</v>
      </c>
      <c r="L374" s="17" t="s">
        <v>32</v>
      </c>
      <c r="M374" s="18">
        <v>23.45</v>
      </c>
      <c r="N374" s="18">
        <v>90.65</v>
      </c>
      <c r="O374" s="18">
        <v>25.79</v>
      </c>
      <c r="P374" s="18">
        <v>103.210275</v>
      </c>
      <c r="Q374" s="19">
        <f t="shared" si="16"/>
        <v>3082.1000000000004</v>
      </c>
      <c r="R374" s="19">
        <f t="shared" si="17"/>
        <v>3509.1493499999997</v>
      </c>
      <c r="S374" s="20">
        <f t="shared" si="19"/>
        <v>0.13855791505791482</v>
      </c>
      <c r="T374" s="21" t="s">
        <v>97</v>
      </c>
    </row>
    <row r="375" spans="1:20">
      <c r="A375" s="12" t="s">
        <v>851</v>
      </c>
      <c r="B375" s="13" t="s">
        <v>852</v>
      </c>
      <c r="C375" s="14" t="s">
        <v>72</v>
      </c>
      <c r="D375" s="15">
        <v>8</v>
      </c>
      <c r="E375" s="14" t="s">
        <v>72</v>
      </c>
      <c r="F375" s="15">
        <v>0</v>
      </c>
      <c r="G375" s="14">
        <v>1</v>
      </c>
      <c r="H375" s="16">
        <v>3026.86</v>
      </c>
      <c r="I375" s="15" t="s">
        <v>135</v>
      </c>
      <c r="J375" s="15" t="s">
        <v>25</v>
      </c>
      <c r="K375" s="17" t="s">
        <v>26</v>
      </c>
      <c r="L375" s="17" t="s">
        <v>32</v>
      </c>
      <c r="M375" s="18">
        <v>415.24</v>
      </c>
      <c r="N375" s="18">
        <v>0</v>
      </c>
      <c r="O375" s="18">
        <v>463.10989459793814</v>
      </c>
      <c r="P375" s="18">
        <v>0</v>
      </c>
      <c r="Q375" s="19">
        <f t="shared" si="16"/>
        <v>3321.92</v>
      </c>
      <c r="R375" s="19">
        <f t="shared" si="17"/>
        <v>3704.8791567835051</v>
      </c>
      <c r="S375" s="20">
        <f t="shared" si="19"/>
        <v>0.11528247422680415</v>
      </c>
      <c r="T375" s="21"/>
    </row>
    <row r="376" spans="1:20">
      <c r="A376" s="12" t="s">
        <v>853</v>
      </c>
      <c r="B376" s="13" t="s">
        <v>854</v>
      </c>
      <c r="C376" s="14" t="s">
        <v>22</v>
      </c>
      <c r="D376" s="15">
        <v>43</v>
      </c>
      <c r="E376" s="14" t="s">
        <v>23</v>
      </c>
      <c r="F376" s="15">
        <v>7</v>
      </c>
      <c r="G376" s="14">
        <v>10</v>
      </c>
      <c r="H376" s="16">
        <v>2609.11</v>
      </c>
      <c r="I376" s="15" t="s">
        <v>44</v>
      </c>
      <c r="J376" s="15" t="s">
        <v>25</v>
      </c>
      <c r="K376" s="17" t="s">
        <v>26</v>
      </c>
      <c r="L376" s="17" t="s">
        <v>32</v>
      </c>
      <c r="M376" s="18">
        <v>20</v>
      </c>
      <c r="N376" s="18">
        <v>200.03</v>
      </c>
      <c r="O376" s="18">
        <v>21.528416578108391</v>
      </c>
      <c r="P376" s="18">
        <v>215.28416578108391</v>
      </c>
      <c r="Q376" s="19">
        <f t="shared" si="16"/>
        <v>2260.21</v>
      </c>
      <c r="R376" s="19">
        <f t="shared" si="17"/>
        <v>2432.7110733262484</v>
      </c>
      <c r="S376" s="20">
        <f t="shared" si="19"/>
        <v>7.6320816794124502E-2</v>
      </c>
      <c r="T376" s="21"/>
    </row>
    <row r="377" spans="1:20">
      <c r="A377" s="12" t="s">
        <v>855</v>
      </c>
      <c r="B377" s="13" t="s">
        <v>856</v>
      </c>
      <c r="C377" s="14" t="s">
        <v>22</v>
      </c>
      <c r="D377" s="15">
        <v>0</v>
      </c>
      <c r="E377" s="14" t="s">
        <v>23</v>
      </c>
      <c r="F377" s="15">
        <v>5</v>
      </c>
      <c r="G377" s="14">
        <v>5</v>
      </c>
      <c r="H377" s="16">
        <v>3036.71</v>
      </c>
      <c r="I377" s="15" t="s">
        <v>44</v>
      </c>
      <c r="J377" s="15" t="s">
        <v>25</v>
      </c>
      <c r="K377" s="17" t="s">
        <v>26</v>
      </c>
      <c r="L377" s="17" t="s">
        <v>32</v>
      </c>
      <c r="M377" s="18">
        <v>136.5</v>
      </c>
      <c r="N377" s="18">
        <v>625.04999999999995</v>
      </c>
      <c r="O377" s="18">
        <v>147.87759999999997</v>
      </c>
      <c r="P377" s="18">
        <v>677.14940571428554</v>
      </c>
      <c r="Q377" s="19">
        <f t="shared" si="16"/>
        <v>3125.25</v>
      </c>
      <c r="R377" s="19">
        <f t="shared" si="17"/>
        <v>3385.7470285714276</v>
      </c>
      <c r="S377" s="20">
        <f t="shared" si="19"/>
        <v>8.3352380952380623E-2</v>
      </c>
      <c r="T377" s="21"/>
    </row>
    <row r="378" spans="1:20">
      <c r="A378" s="12" t="s">
        <v>857</v>
      </c>
      <c r="B378" s="13" t="s">
        <v>858</v>
      </c>
      <c r="C378" s="14" t="s">
        <v>72</v>
      </c>
      <c r="D378" s="15">
        <v>14</v>
      </c>
      <c r="E378" s="14" t="s">
        <v>72</v>
      </c>
      <c r="F378" s="15">
        <v>0</v>
      </c>
      <c r="G378" s="14">
        <v>1</v>
      </c>
      <c r="H378" s="16">
        <v>2633.34</v>
      </c>
      <c r="I378" s="15" t="s">
        <v>130</v>
      </c>
      <c r="J378" s="15" t="s">
        <v>50</v>
      </c>
      <c r="K378" s="17" t="s">
        <v>26</v>
      </c>
      <c r="L378" s="17" t="s">
        <v>32</v>
      </c>
      <c r="M378" s="18">
        <v>190.44</v>
      </c>
      <c r="N378" s="18">
        <v>0</v>
      </c>
      <c r="O378" s="18">
        <v>192.72034951456311</v>
      </c>
      <c r="P378" s="18">
        <v>0</v>
      </c>
      <c r="Q378" s="19">
        <f t="shared" si="16"/>
        <v>2666.16</v>
      </c>
      <c r="R378" s="19">
        <f t="shared" si="17"/>
        <v>2698.0848932038834</v>
      </c>
      <c r="S378" s="20">
        <f t="shared" si="19"/>
        <v>1.1974110032362484E-2</v>
      </c>
      <c r="T378" s="21"/>
    </row>
    <row r="379" spans="1:20">
      <c r="A379" s="12" t="s">
        <v>859</v>
      </c>
      <c r="B379" s="13" t="s">
        <v>860</v>
      </c>
      <c r="C379" s="14" t="s">
        <v>72</v>
      </c>
      <c r="D379" s="15">
        <v>7</v>
      </c>
      <c r="E379" s="14" t="s">
        <v>72</v>
      </c>
      <c r="F379" s="15">
        <v>0</v>
      </c>
      <c r="G379" s="14">
        <v>1</v>
      </c>
      <c r="H379" s="16">
        <v>3031.84</v>
      </c>
      <c r="I379" s="15" t="s">
        <v>587</v>
      </c>
      <c r="J379" s="15" t="s">
        <v>50</v>
      </c>
      <c r="K379" s="17" t="s">
        <v>26</v>
      </c>
      <c r="L379" s="17" t="s">
        <v>32</v>
      </c>
      <c r="M379" s="18">
        <v>448.58</v>
      </c>
      <c r="N379" s="18">
        <v>0</v>
      </c>
      <c r="O379" s="18">
        <v>465.78240021619257</v>
      </c>
      <c r="P379" s="18">
        <v>0</v>
      </c>
      <c r="Q379" s="19">
        <f t="shared" si="16"/>
        <v>3140.06</v>
      </c>
      <c r="R379" s="19">
        <f t="shared" si="17"/>
        <v>3260.4768015133482</v>
      </c>
      <c r="S379" s="20">
        <f t="shared" si="19"/>
        <v>3.834856706984846E-2</v>
      </c>
      <c r="T379" s="21"/>
    </row>
    <row r="380" spans="1:20">
      <c r="A380" s="12" t="s">
        <v>861</v>
      </c>
      <c r="B380" s="13" t="s">
        <v>862</v>
      </c>
      <c r="C380" s="14" t="s">
        <v>72</v>
      </c>
      <c r="D380" s="15">
        <v>14</v>
      </c>
      <c r="E380" s="14" t="s">
        <v>72</v>
      </c>
      <c r="F380" s="15">
        <v>0</v>
      </c>
      <c r="G380" s="14">
        <v>1</v>
      </c>
      <c r="H380" s="16">
        <v>3520.59</v>
      </c>
      <c r="I380" s="15" t="s">
        <v>58</v>
      </c>
      <c r="J380" s="15" t="s">
        <v>50</v>
      </c>
      <c r="K380" s="17" t="s">
        <v>26</v>
      </c>
      <c r="L380" s="17" t="s">
        <v>32</v>
      </c>
      <c r="M380" s="18">
        <v>253.02</v>
      </c>
      <c r="N380" s="18">
        <v>0</v>
      </c>
      <c r="O380" s="18">
        <v>264.63160990476194</v>
      </c>
      <c r="P380" s="18">
        <v>0</v>
      </c>
      <c r="Q380" s="19">
        <f t="shared" si="16"/>
        <v>3542.28</v>
      </c>
      <c r="R380" s="19">
        <f t="shared" si="17"/>
        <v>3704.8425386666672</v>
      </c>
      <c r="S380" s="20">
        <f t="shared" si="19"/>
        <v>4.5892063492063651E-2</v>
      </c>
      <c r="T380" s="21"/>
    </row>
    <row r="381" spans="1:20" hidden="1">
      <c r="A381" s="12" t="s">
        <v>863</v>
      </c>
      <c r="B381" s="13" t="s">
        <v>864</v>
      </c>
      <c r="C381" s="14" t="s">
        <v>72</v>
      </c>
      <c r="D381" s="15">
        <v>6</v>
      </c>
      <c r="E381" s="14" t="s">
        <v>72</v>
      </c>
      <c r="F381" s="15">
        <v>0</v>
      </c>
      <c r="G381" s="14">
        <v>1</v>
      </c>
      <c r="H381" s="16">
        <v>3016.8</v>
      </c>
      <c r="I381" s="15" t="s">
        <v>58</v>
      </c>
      <c r="J381" s="15" t="s">
        <v>50</v>
      </c>
      <c r="K381" s="17" t="s">
        <v>26</v>
      </c>
      <c r="L381" s="17" t="s">
        <v>26</v>
      </c>
      <c r="M381" s="18">
        <v>436.35</v>
      </c>
      <c r="N381" s="18">
        <v>0</v>
      </c>
      <c r="O381" s="18">
        <v>455.8664656084656</v>
      </c>
      <c r="P381" s="18">
        <v>0</v>
      </c>
      <c r="Q381" s="19">
        <f t="shared" si="16"/>
        <v>2618.1000000000004</v>
      </c>
      <c r="R381" s="19">
        <f t="shared" si="17"/>
        <v>2735.1987936507935</v>
      </c>
      <c r="S381" s="20">
        <f t="shared" si="19"/>
        <v>4.4726631393297911E-2</v>
      </c>
      <c r="T381" s="21"/>
    </row>
    <row r="382" spans="1:20">
      <c r="A382" s="12" t="s">
        <v>865</v>
      </c>
      <c r="B382" s="13" t="s">
        <v>866</v>
      </c>
      <c r="C382" s="14" t="s">
        <v>72</v>
      </c>
      <c r="D382" s="15">
        <v>11</v>
      </c>
      <c r="E382" s="14" t="s">
        <v>72</v>
      </c>
      <c r="F382" s="15">
        <v>0</v>
      </c>
      <c r="G382" s="14">
        <v>1</v>
      </c>
      <c r="H382" s="16">
        <v>3294.43</v>
      </c>
      <c r="I382" s="15" t="s">
        <v>130</v>
      </c>
      <c r="J382" s="15" t="s">
        <v>50</v>
      </c>
      <c r="K382" s="17" t="s">
        <v>26</v>
      </c>
      <c r="L382" s="17" t="s">
        <v>32</v>
      </c>
      <c r="M382" s="18">
        <v>301.08999999999997</v>
      </c>
      <c r="N382" s="18">
        <v>0</v>
      </c>
      <c r="O382" s="18">
        <v>304.75660711111107</v>
      </c>
      <c r="P382" s="18">
        <v>0</v>
      </c>
      <c r="Q382" s="19">
        <f t="shared" si="16"/>
        <v>3311.99</v>
      </c>
      <c r="R382" s="19">
        <f t="shared" si="17"/>
        <v>3352.3226782222218</v>
      </c>
      <c r="S382" s="20">
        <f t="shared" si="19"/>
        <v>1.2177777777777621E-2</v>
      </c>
      <c r="T382" s="21"/>
    </row>
    <row r="383" spans="1:20">
      <c r="A383" s="12" t="s">
        <v>867</v>
      </c>
      <c r="B383" s="13" t="s">
        <v>868</v>
      </c>
      <c r="C383" s="14" t="s">
        <v>23</v>
      </c>
      <c r="D383" s="15">
        <v>68</v>
      </c>
      <c r="E383" s="14" t="s">
        <v>23</v>
      </c>
      <c r="F383" s="15">
        <v>0</v>
      </c>
      <c r="G383" s="14">
        <v>1</v>
      </c>
      <c r="H383" s="16">
        <v>3332</v>
      </c>
      <c r="I383" s="15" t="s">
        <v>69</v>
      </c>
      <c r="J383" s="15" t="s">
        <v>25</v>
      </c>
      <c r="K383" s="17" t="s">
        <v>26</v>
      </c>
      <c r="L383" s="17" t="s">
        <v>32</v>
      </c>
      <c r="M383" s="18">
        <v>49</v>
      </c>
      <c r="N383" s="18">
        <v>0</v>
      </c>
      <c r="O383" s="18">
        <v>51.357708135485915</v>
      </c>
      <c r="P383" s="18">
        <v>0</v>
      </c>
      <c r="Q383" s="19">
        <f t="shared" si="16"/>
        <v>3332</v>
      </c>
      <c r="R383" s="19">
        <f t="shared" si="17"/>
        <v>3492.3241532130423</v>
      </c>
      <c r="S383" s="20">
        <f t="shared" si="19"/>
        <v>4.8116492560936974E-2</v>
      </c>
      <c r="T383" s="21"/>
    </row>
    <row r="384" spans="1:20" hidden="1">
      <c r="A384" s="12" t="s">
        <v>869</v>
      </c>
      <c r="B384" s="13" t="s">
        <v>870</v>
      </c>
      <c r="C384" s="14" t="s">
        <v>72</v>
      </c>
      <c r="D384" s="15">
        <v>21</v>
      </c>
      <c r="E384" s="14" t="s">
        <v>72</v>
      </c>
      <c r="F384" s="15">
        <v>0</v>
      </c>
      <c r="G384" s="14">
        <v>1</v>
      </c>
      <c r="H384" s="16">
        <v>2984.1</v>
      </c>
      <c r="I384" s="15" t="s">
        <v>871</v>
      </c>
      <c r="J384" s="15" t="s">
        <v>77</v>
      </c>
      <c r="K384" s="17" t="s">
        <v>26</v>
      </c>
      <c r="L384" s="17" t="s">
        <v>26</v>
      </c>
      <c r="M384" s="18">
        <v>149.80000000000001</v>
      </c>
      <c r="N384" s="18">
        <v>0</v>
      </c>
      <c r="O384" s="18">
        <v>153.63600000000002</v>
      </c>
      <c r="P384" s="18">
        <v>0</v>
      </c>
      <c r="Q384" s="19">
        <f t="shared" si="16"/>
        <v>3145.8</v>
      </c>
      <c r="R384" s="19">
        <f t="shared" si="17"/>
        <v>3226.3560000000007</v>
      </c>
      <c r="S384" s="20">
        <f t="shared" si="19"/>
        <v>2.5607476635514104E-2</v>
      </c>
      <c r="T384" s="21"/>
    </row>
    <row r="385" spans="1:20" hidden="1">
      <c r="A385" s="12" t="s">
        <v>872</v>
      </c>
      <c r="B385" s="13" t="s">
        <v>873</v>
      </c>
      <c r="C385" s="14" t="s">
        <v>72</v>
      </c>
      <c r="D385" s="15">
        <v>10</v>
      </c>
      <c r="E385" s="14" t="s">
        <v>72</v>
      </c>
      <c r="F385" s="15">
        <v>0</v>
      </c>
      <c r="G385" s="14">
        <v>1</v>
      </c>
      <c r="H385" s="16">
        <v>2975.1</v>
      </c>
      <c r="I385" s="15" t="s">
        <v>288</v>
      </c>
      <c r="J385" s="15" t="s">
        <v>38</v>
      </c>
      <c r="K385" s="17" t="s">
        <v>26</v>
      </c>
      <c r="L385" s="17" t="s">
        <v>26</v>
      </c>
      <c r="M385" s="18">
        <v>331.38</v>
      </c>
      <c r="N385" s="18">
        <v>0</v>
      </c>
      <c r="O385" s="18">
        <v>348.44114851485153</v>
      </c>
      <c r="P385" s="18">
        <v>0</v>
      </c>
      <c r="Q385" s="19">
        <f t="shared" si="16"/>
        <v>3313.8</v>
      </c>
      <c r="R385" s="19">
        <f t="shared" si="17"/>
        <v>3484.4114851485156</v>
      </c>
      <c r="S385" s="20">
        <f t="shared" si="19"/>
        <v>5.1485148514851753E-2</v>
      </c>
      <c r="T385" s="21"/>
    </row>
    <row r="386" spans="1:20">
      <c r="A386" s="12" t="s">
        <v>874</v>
      </c>
      <c r="B386" s="13" t="s">
        <v>875</v>
      </c>
      <c r="C386" s="14" t="s">
        <v>72</v>
      </c>
      <c r="D386" s="15">
        <v>12</v>
      </c>
      <c r="E386" s="14" t="s">
        <v>72</v>
      </c>
      <c r="F386" s="15">
        <v>0</v>
      </c>
      <c r="G386" s="14">
        <v>1</v>
      </c>
      <c r="H386" s="16">
        <v>3228.6</v>
      </c>
      <c r="I386" s="15" t="s">
        <v>285</v>
      </c>
      <c r="J386" s="15" t="s">
        <v>50</v>
      </c>
      <c r="K386" s="17" t="s">
        <v>26</v>
      </c>
      <c r="L386" s="17" t="s">
        <v>32</v>
      </c>
      <c r="M386" s="18">
        <v>273.77999999999997</v>
      </c>
      <c r="N386" s="18">
        <v>0</v>
      </c>
      <c r="O386" s="18">
        <v>276.90891428571422</v>
      </c>
      <c r="P386" s="18">
        <v>0</v>
      </c>
      <c r="Q386" s="19">
        <f t="shared" si="16"/>
        <v>3285.3599999999997</v>
      </c>
      <c r="R386" s="19">
        <f t="shared" si="17"/>
        <v>3322.9069714285706</v>
      </c>
      <c r="S386" s="20">
        <f t="shared" si="19"/>
        <v>1.1428571428571344E-2</v>
      </c>
      <c r="T386" s="21"/>
    </row>
    <row r="387" spans="1:20">
      <c r="A387" s="12" t="s">
        <v>876</v>
      </c>
      <c r="B387" s="13" t="s">
        <v>877</v>
      </c>
      <c r="C387" s="14" t="s">
        <v>23</v>
      </c>
      <c r="D387" s="15">
        <v>13</v>
      </c>
      <c r="E387" s="14" t="s">
        <v>23</v>
      </c>
      <c r="F387" s="15">
        <v>0</v>
      </c>
      <c r="G387" s="14">
        <v>1</v>
      </c>
      <c r="H387" s="16">
        <v>2411.0700000000002</v>
      </c>
      <c r="I387" s="15" t="s">
        <v>175</v>
      </c>
      <c r="J387" s="15" t="s">
        <v>25</v>
      </c>
      <c r="K387" s="17" t="s">
        <v>26</v>
      </c>
      <c r="L387" s="17" t="s">
        <v>32</v>
      </c>
      <c r="M387" s="18">
        <v>185.49</v>
      </c>
      <c r="N387" s="18">
        <v>0</v>
      </c>
      <c r="O387" s="18">
        <v>183.85768800000002</v>
      </c>
      <c r="P387" s="18">
        <v>0</v>
      </c>
      <c r="Q387" s="19">
        <f t="shared" si="16"/>
        <v>2411.37</v>
      </c>
      <c r="R387" s="19">
        <f t="shared" si="17"/>
        <v>2390.1499440000002</v>
      </c>
      <c r="S387" s="20">
        <f t="shared" si="19"/>
        <v>-8.799999999999808E-3</v>
      </c>
      <c r="T387" s="21"/>
    </row>
    <row r="388" spans="1:20">
      <c r="A388" s="12" t="s">
        <v>878</v>
      </c>
      <c r="B388" s="13" t="s">
        <v>879</v>
      </c>
      <c r="C388" s="14" t="s">
        <v>22</v>
      </c>
      <c r="D388" s="15">
        <v>74</v>
      </c>
      <c r="E388" s="14" t="s">
        <v>22</v>
      </c>
      <c r="F388" s="15">
        <v>0</v>
      </c>
      <c r="G388" s="14">
        <v>1</v>
      </c>
      <c r="H388" s="16">
        <v>3149.07</v>
      </c>
      <c r="I388" s="15" t="s">
        <v>58</v>
      </c>
      <c r="J388" s="15" t="s">
        <v>50</v>
      </c>
      <c r="K388" s="17" t="s">
        <v>26</v>
      </c>
      <c r="L388" s="17" t="s">
        <v>32</v>
      </c>
      <c r="M388" s="18">
        <v>42.9</v>
      </c>
      <c r="N388" s="18">
        <v>0</v>
      </c>
      <c r="O388" s="18">
        <v>43.462602857142855</v>
      </c>
      <c r="P388" s="18">
        <v>0</v>
      </c>
      <c r="Q388" s="19">
        <f t="shared" ref="Q388:Q451" si="20">(D388*M388)+(F388*N388)</f>
        <v>3174.6</v>
      </c>
      <c r="R388" s="19">
        <f t="shared" ref="R388:R451" si="21">(D388*O388)+(F388*P388)</f>
        <v>3216.2326114285711</v>
      </c>
      <c r="S388" s="20">
        <f t="shared" si="19"/>
        <v>1.3114285714285634E-2</v>
      </c>
      <c r="T388" s="21"/>
    </row>
    <row r="389" spans="1:20">
      <c r="A389" s="12" t="s">
        <v>880</v>
      </c>
      <c r="B389" s="13" t="s">
        <v>881</v>
      </c>
      <c r="C389" s="14" t="s">
        <v>72</v>
      </c>
      <c r="D389" s="15">
        <v>7</v>
      </c>
      <c r="E389" s="14" t="s">
        <v>72</v>
      </c>
      <c r="F389" s="15">
        <v>0</v>
      </c>
      <c r="G389" s="14">
        <v>1</v>
      </c>
      <c r="H389" s="16">
        <v>2552.64</v>
      </c>
      <c r="I389" s="15" t="s">
        <v>231</v>
      </c>
      <c r="J389" s="15" t="s">
        <v>50</v>
      </c>
      <c r="K389" s="17" t="s">
        <v>26</v>
      </c>
      <c r="L389" s="17" t="s">
        <v>32</v>
      </c>
      <c r="M389" s="18">
        <v>369.54</v>
      </c>
      <c r="N389" s="18">
        <v>0</v>
      </c>
      <c r="O389" s="18">
        <v>392.47976290974401</v>
      </c>
      <c r="P389" s="18">
        <v>0</v>
      </c>
      <c r="Q389" s="19">
        <f t="shared" si="20"/>
        <v>2586.7800000000002</v>
      </c>
      <c r="R389" s="19">
        <f t="shared" si="21"/>
        <v>2747.3583403682082</v>
      </c>
      <c r="S389" s="20">
        <f t="shared" si="19"/>
        <v>6.2076535448784886E-2</v>
      </c>
      <c r="T389" s="21"/>
    </row>
    <row r="390" spans="1:20">
      <c r="A390" s="12" t="s">
        <v>882</v>
      </c>
      <c r="B390" s="13" t="s">
        <v>883</v>
      </c>
      <c r="C390" s="14" t="s">
        <v>72</v>
      </c>
      <c r="D390" s="15">
        <v>10</v>
      </c>
      <c r="E390" s="14" t="s">
        <v>72</v>
      </c>
      <c r="F390" s="15">
        <v>0</v>
      </c>
      <c r="G390" s="14">
        <v>1</v>
      </c>
      <c r="H390" s="16">
        <v>2939.12</v>
      </c>
      <c r="I390" s="15" t="s">
        <v>84</v>
      </c>
      <c r="J390" s="15" t="s">
        <v>50</v>
      </c>
      <c r="K390" s="17" t="s">
        <v>26</v>
      </c>
      <c r="L390" s="17" t="s">
        <v>32</v>
      </c>
      <c r="M390" s="18">
        <v>292.64</v>
      </c>
      <c r="N390" s="18">
        <v>0</v>
      </c>
      <c r="O390" s="18">
        <v>290.1109640133779</v>
      </c>
      <c r="P390" s="18">
        <v>0</v>
      </c>
      <c r="Q390" s="19">
        <f t="shared" si="20"/>
        <v>2926.3999999999996</v>
      </c>
      <c r="R390" s="19">
        <f t="shared" si="21"/>
        <v>2901.1096401337791</v>
      </c>
      <c r="S390" s="20">
        <f t="shared" si="19"/>
        <v>-8.6421404682274217E-3</v>
      </c>
      <c r="T390" s="21"/>
    </row>
    <row r="391" spans="1:20">
      <c r="A391" s="12" t="s">
        <v>884</v>
      </c>
      <c r="B391" s="13" t="s">
        <v>885</v>
      </c>
      <c r="C391" s="14" t="s">
        <v>72</v>
      </c>
      <c r="D391" s="15">
        <v>14</v>
      </c>
      <c r="E391" s="14" t="s">
        <v>72</v>
      </c>
      <c r="F391" s="15">
        <v>0</v>
      </c>
      <c r="G391" s="14">
        <v>1</v>
      </c>
      <c r="H391" s="16">
        <v>3160.96</v>
      </c>
      <c r="I391" s="15" t="s">
        <v>135</v>
      </c>
      <c r="J391" s="15" t="s">
        <v>25</v>
      </c>
      <c r="K391" s="17" t="s">
        <v>26</v>
      </c>
      <c r="L391" s="17" t="s">
        <v>32</v>
      </c>
      <c r="M391" s="18">
        <v>226.42</v>
      </c>
      <c r="N391" s="18">
        <v>0</v>
      </c>
      <c r="O391" s="18">
        <v>247.92631499999999</v>
      </c>
      <c r="P391" s="18">
        <v>0</v>
      </c>
      <c r="Q391" s="19">
        <f t="shared" si="20"/>
        <v>3169.8799999999997</v>
      </c>
      <c r="R391" s="19">
        <f t="shared" si="21"/>
        <v>3470.9684099999999</v>
      </c>
      <c r="S391" s="20">
        <f t="shared" si="19"/>
        <v>9.4984166593057306E-2</v>
      </c>
      <c r="T391" s="21"/>
    </row>
    <row r="392" spans="1:20">
      <c r="A392" s="12" t="s">
        <v>886</v>
      </c>
      <c r="B392" s="13" t="s">
        <v>887</v>
      </c>
      <c r="C392" s="14" t="s">
        <v>22</v>
      </c>
      <c r="D392" s="15">
        <v>3</v>
      </c>
      <c r="E392" s="14" t="s">
        <v>22</v>
      </c>
      <c r="F392" s="15">
        <v>0</v>
      </c>
      <c r="G392" s="14">
        <v>1</v>
      </c>
      <c r="H392" s="16">
        <v>2175.66</v>
      </c>
      <c r="I392" s="15" t="s">
        <v>58</v>
      </c>
      <c r="J392" s="15" t="s">
        <v>50</v>
      </c>
      <c r="K392" s="17" t="s">
        <v>26</v>
      </c>
      <c r="L392" s="17" t="s">
        <v>32</v>
      </c>
      <c r="M392" s="18">
        <v>751.88</v>
      </c>
      <c r="N392" s="18">
        <v>0</v>
      </c>
      <c r="O392" s="18">
        <v>776.47340822695026</v>
      </c>
      <c r="P392" s="18">
        <v>0</v>
      </c>
      <c r="Q392" s="19">
        <f t="shared" si="20"/>
        <v>2255.64</v>
      </c>
      <c r="R392" s="19">
        <f t="shared" si="21"/>
        <v>2329.4202246808509</v>
      </c>
      <c r="S392" s="20">
        <f t="shared" si="19"/>
        <v>3.2709219858156002E-2</v>
      </c>
      <c r="T392" s="21"/>
    </row>
    <row r="393" spans="1:20">
      <c r="A393" s="12" t="s">
        <v>888</v>
      </c>
      <c r="B393" s="13" t="s">
        <v>889</v>
      </c>
      <c r="C393" s="14" t="s">
        <v>72</v>
      </c>
      <c r="D393" s="15">
        <v>4</v>
      </c>
      <c r="E393" s="14" t="s">
        <v>72</v>
      </c>
      <c r="F393" s="15">
        <v>0</v>
      </c>
      <c r="G393" s="14">
        <v>1</v>
      </c>
      <c r="H393" s="16">
        <v>1425.2</v>
      </c>
      <c r="I393" s="15" t="s">
        <v>90</v>
      </c>
      <c r="J393" s="15" t="s">
        <v>25</v>
      </c>
      <c r="K393" s="17" t="s">
        <v>26</v>
      </c>
      <c r="L393" s="17" t="s">
        <v>32</v>
      </c>
      <c r="M393" s="18">
        <v>374.38</v>
      </c>
      <c r="N393" s="18">
        <v>0</v>
      </c>
      <c r="O393" s="18">
        <v>381.90774798927612</v>
      </c>
      <c r="P393" s="18">
        <v>0</v>
      </c>
      <c r="Q393" s="19">
        <f t="shared" si="20"/>
        <v>1497.52</v>
      </c>
      <c r="R393" s="19">
        <f t="shared" si="21"/>
        <v>1527.6309919571045</v>
      </c>
      <c r="S393" s="20">
        <f t="shared" si="19"/>
        <v>2.0107238605898026E-2</v>
      </c>
      <c r="T393" s="21"/>
    </row>
    <row r="394" spans="1:20">
      <c r="A394" s="12" t="s">
        <v>890</v>
      </c>
      <c r="B394" s="13" t="s">
        <v>891</v>
      </c>
      <c r="C394" s="14" t="s">
        <v>23</v>
      </c>
      <c r="D394" s="15">
        <v>53</v>
      </c>
      <c r="E394" s="14" t="s">
        <v>23</v>
      </c>
      <c r="F394" s="15">
        <v>0</v>
      </c>
      <c r="G394" s="14">
        <v>1</v>
      </c>
      <c r="H394" s="16">
        <v>3858.82</v>
      </c>
      <c r="I394" s="15" t="s">
        <v>66</v>
      </c>
      <c r="J394" s="15" t="s">
        <v>25</v>
      </c>
      <c r="K394" s="17" t="s">
        <v>26</v>
      </c>
      <c r="L394" s="17" t="s">
        <v>32</v>
      </c>
      <c r="M394" s="18">
        <v>73.64</v>
      </c>
      <c r="N394" s="18">
        <v>0</v>
      </c>
      <c r="O394" s="18">
        <v>75.851535161350498</v>
      </c>
      <c r="P394" s="18">
        <v>0</v>
      </c>
      <c r="Q394" s="19">
        <f t="shared" si="20"/>
        <v>3902.92</v>
      </c>
      <c r="R394" s="19">
        <f t="shared" si="21"/>
        <v>4020.1313635515762</v>
      </c>
      <c r="S394" s="20">
        <f t="shared" si="19"/>
        <v>3.0031710501772002E-2</v>
      </c>
      <c r="T394" s="21"/>
    </row>
    <row r="395" spans="1:20">
      <c r="A395" s="22" t="s">
        <v>892</v>
      </c>
      <c r="B395" s="23" t="s">
        <v>893</v>
      </c>
      <c r="C395" s="14" t="s">
        <v>22</v>
      </c>
      <c r="D395" s="15">
        <v>68</v>
      </c>
      <c r="E395" s="14" t="s">
        <v>23</v>
      </c>
      <c r="F395" s="15">
        <v>26</v>
      </c>
      <c r="G395" s="14">
        <v>4</v>
      </c>
      <c r="H395" s="16">
        <v>3000.74</v>
      </c>
      <c r="I395" s="15" t="s">
        <v>55</v>
      </c>
      <c r="J395" s="15" t="s">
        <v>50</v>
      </c>
      <c r="K395" s="17" t="s">
        <v>26</v>
      </c>
      <c r="L395" s="17" t="s">
        <v>32</v>
      </c>
      <c r="M395" s="18">
        <v>21.21</v>
      </c>
      <c r="N395" s="18">
        <v>66.56</v>
      </c>
      <c r="O395" s="18">
        <v>23.35</v>
      </c>
      <c r="P395" s="18">
        <v>70.62801985052316</v>
      </c>
      <c r="Q395" s="19">
        <f t="shared" si="20"/>
        <v>3172.84</v>
      </c>
      <c r="R395" s="19">
        <f t="shared" si="21"/>
        <v>3424.128516113602</v>
      </c>
      <c r="S395" s="20">
        <f t="shared" ref="S395:S458" si="22">R395/Q395-1</f>
        <v>7.9199870183684684E-2</v>
      </c>
      <c r="T395" s="21" t="s">
        <v>97</v>
      </c>
    </row>
    <row r="396" spans="1:20">
      <c r="A396" s="12" t="s">
        <v>894</v>
      </c>
      <c r="B396" s="13" t="s">
        <v>895</v>
      </c>
      <c r="C396" s="14" t="s">
        <v>22</v>
      </c>
      <c r="D396" s="15">
        <v>19</v>
      </c>
      <c r="E396" s="14" t="s">
        <v>23</v>
      </c>
      <c r="F396" s="15">
        <v>1</v>
      </c>
      <c r="G396" s="14">
        <v>5</v>
      </c>
      <c r="H396" s="16">
        <v>3093.75</v>
      </c>
      <c r="I396" s="15" t="s">
        <v>506</v>
      </c>
      <c r="J396" s="15" t="s">
        <v>38</v>
      </c>
      <c r="K396" s="17" t="s">
        <v>26</v>
      </c>
      <c r="L396" s="17" t="s">
        <v>32</v>
      </c>
      <c r="M396" s="18">
        <v>137.13999999999999</v>
      </c>
      <c r="N396" s="18">
        <v>581.94000000000005</v>
      </c>
      <c r="O396" s="18">
        <v>138.5581666359447</v>
      </c>
      <c r="P396" s="18">
        <v>587.95784958525348</v>
      </c>
      <c r="Q396" s="19">
        <f t="shared" si="20"/>
        <v>3187.6</v>
      </c>
      <c r="R396" s="19">
        <f t="shared" si="21"/>
        <v>3220.5630156682028</v>
      </c>
      <c r="S396" s="20">
        <f t="shared" si="22"/>
        <v>1.0341013824884726E-2</v>
      </c>
      <c r="T396" s="21"/>
    </row>
    <row r="397" spans="1:20" hidden="1">
      <c r="A397" s="12" t="s">
        <v>896</v>
      </c>
      <c r="B397" s="13" t="s">
        <v>897</v>
      </c>
      <c r="C397" s="14" t="s">
        <v>23</v>
      </c>
      <c r="D397" s="15">
        <v>13</v>
      </c>
      <c r="E397" s="14" t="s">
        <v>23</v>
      </c>
      <c r="F397" s="15">
        <v>0</v>
      </c>
      <c r="G397" s="14">
        <v>1</v>
      </c>
      <c r="H397" s="16">
        <v>1062.83</v>
      </c>
      <c r="I397" s="15" t="s">
        <v>898</v>
      </c>
      <c r="J397" s="15" t="s">
        <v>38</v>
      </c>
      <c r="K397" s="17" t="s">
        <v>26</v>
      </c>
      <c r="L397" s="17" t="s">
        <v>26</v>
      </c>
      <c r="M397" s="18">
        <v>61.47</v>
      </c>
      <c r="N397" s="18">
        <v>0</v>
      </c>
      <c r="O397" s="18">
        <v>54.356511447861969</v>
      </c>
      <c r="P397" s="18">
        <v>0</v>
      </c>
      <c r="Q397" s="19">
        <f t="shared" si="20"/>
        <v>799.11</v>
      </c>
      <c r="R397" s="19">
        <f t="shared" si="21"/>
        <v>706.63464882220558</v>
      </c>
      <c r="S397" s="20">
        <f t="shared" si="22"/>
        <v>-0.11572293073268314</v>
      </c>
      <c r="T397" s="21"/>
    </row>
    <row r="398" spans="1:20">
      <c r="A398" s="12" t="s">
        <v>899</v>
      </c>
      <c r="B398" s="13" t="s">
        <v>900</v>
      </c>
      <c r="C398" s="14" t="s">
        <v>72</v>
      </c>
      <c r="D398" s="15">
        <v>3</v>
      </c>
      <c r="E398" s="14" t="s">
        <v>72</v>
      </c>
      <c r="F398" s="15">
        <v>0</v>
      </c>
      <c r="G398" s="14">
        <v>1</v>
      </c>
      <c r="H398" s="16">
        <v>2906.23</v>
      </c>
      <c r="I398" s="15" t="s">
        <v>125</v>
      </c>
      <c r="J398" s="15" t="s">
        <v>25</v>
      </c>
      <c r="K398" s="17" t="s">
        <v>26</v>
      </c>
      <c r="L398" s="17" t="s">
        <v>32</v>
      </c>
      <c r="M398" s="18">
        <v>984.97</v>
      </c>
      <c r="N398" s="18">
        <v>0</v>
      </c>
      <c r="O398" s="18">
        <v>1032.4432822405272</v>
      </c>
      <c r="P398" s="18">
        <v>0</v>
      </c>
      <c r="Q398" s="19">
        <f t="shared" si="20"/>
        <v>2954.91</v>
      </c>
      <c r="R398" s="19">
        <f t="shared" si="21"/>
        <v>3097.3298467215818</v>
      </c>
      <c r="S398" s="20">
        <f t="shared" si="22"/>
        <v>4.8197693574959066E-2</v>
      </c>
      <c r="T398" s="21"/>
    </row>
    <row r="399" spans="1:20" hidden="1">
      <c r="A399" s="22" t="s">
        <v>901</v>
      </c>
      <c r="B399" s="23" t="s">
        <v>902</v>
      </c>
      <c r="C399" s="14" t="s">
        <v>22</v>
      </c>
      <c r="D399" s="15">
        <v>11</v>
      </c>
      <c r="E399" s="14" t="s">
        <v>23</v>
      </c>
      <c r="F399" s="15">
        <v>18</v>
      </c>
      <c r="G399" s="14">
        <v>4</v>
      </c>
      <c r="H399" s="16">
        <v>2992.92</v>
      </c>
      <c r="I399" s="15" t="s">
        <v>24</v>
      </c>
      <c r="J399" s="15" t="s">
        <v>25</v>
      </c>
      <c r="K399" s="17" t="s">
        <v>26</v>
      </c>
      <c r="L399" s="17" t="s">
        <v>26</v>
      </c>
      <c r="M399" s="18">
        <v>49.83</v>
      </c>
      <c r="N399" s="18">
        <v>140.15</v>
      </c>
      <c r="O399" s="18">
        <v>55.67</v>
      </c>
      <c r="P399" s="18">
        <v>154.59154347826086</v>
      </c>
      <c r="Q399" s="19">
        <f t="shared" si="20"/>
        <v>3070.8300000000004</v>
      </c>
      <c r="R399" s="19">
        <f t="shared" si="21"/>
        <v>3395.0177826086956</v>
      </c>
      <c r="S399" s="20">
        <f t="shared" si="22"/>
        <v>0.10557008450767236</v>
      </c>
      <c r="T399" s="21" t="s">
        <v>97</v>
      </c>
    </row>
    <row r="400" spans="1:20">
      <c r="A400" s="12" t="s">
        <v>903</v>
      </c>
      <c r="B400" s="13" t="s">
        <v>904</v>
      </c>
      <c r="C400" s="14" t="s">
        <v>23</v>
      </c>
      <c r="D400" s="15">
        <v>37</v>
      </c>
      <c r="E400" s="14" t="s">
        <v>23</v>
      </c>
      <c r="F400" s="15">
        <v>0</v>
      </c>
      <c r="G400" s="14">
        <v>1</v>
      </c>
      <c r="H400" s="16">
        <v>3051.39</v>
      </c>
      <c r="I400" s="15" t="s">
        <v>197</v>
      </c>
      <c r="J400" s="15" t="s">
        <v>25</v>
      </c>
      <c r="K400" s="17" t="s">
        <v>26</v>
      </c>
      <c r="L400" s="17" t="s">
        <v>32</v>
      </c>
      <c r="M400" s="18">
        <v>82.47</v>
      </c>
      <c r="N400" s="18">
        <v>0</v>
      </c>
      <c r="O400" s="18">
        <v>92.927005317919082</v>
      </c>
      <c r="P400" s="18">
        <v>0</v>
      </c>
      <c r="Q400" s="19">
        <f t="shared" si="20"/>
        <v>3051.39</v>
      </c>
      <c r="R400" s="19">
        <f t="shared" si="21"/>
        <v>3438.299196763006</v>
      </c>
      <c r="S400" s="20">
        <f t="shared" si="22"/>
        <v>0.12679768786127177</v>
      </c>
      <c r="T400" s="21"/>
    </row>
    <row r="401" spans="1:20">
      <c r="A401" s="12" t="s">
        <v>905</v>
      </c>
      <c r="B401" s="13" t="s">
        <v>906</v>
      </c>
      <c r="C401" s="14" t="s">
        <v>22</v>
      </c>
      <c r="D401" s="15">
        <v>8</v>
      </c>
      <c r="E401" s="14" t="s">
        <v>22</v>
      </c>
      <c r="F401" s="15">
        <v>0</v>
      </c>
      <c r="G401" s="14">
        <v>1</v>
      </c>
      <c r="H401" s="16">
        <v>2886.4</v>
      </c>
      <c r="I401" s="15" t="s">
        <v>130</v>
      </c>
      <c r="J401" s="15" t="s">
        <v>50</v>
      </c>
      <c r="K401" s="17" t="s">
        <v>26</v>
      </c>
      <c r="L401" s="17" t="s">
        <v>32</v>
      </c>
      <c r="M401" s="18">
        <v>360.8</v>
      </c>
      <c r="N401" s="18">
        <v>0</v>
      </c>
      <c r="O401" s="18">
        <v>364.76159999999999</v>
      </c>
      <c r="P401" s="18">
        <v>0</v>
      </c>
      <c r="Q401" s="19">
        <f t="shared" si="20"/>
        <v>2886.4</v>
      </c>
      <c r="R401" s="19">
        <f t="shared" si="21"/>
        <v>2918.0927999999999</v>
      </c>
      <c r="S401" s="20">
        <f t="shared" si="22"/>
        <v>1.0980044345897833E-2</v>
      </c>
      <c r="T401" s="21"/>
    </row>
    <row r="402" spans="1:20">
      <c r="A402" s="12" t="s">
        <v>907</v>
      </c>
      <c r="B402" s="13" t="s">
        <v>908</v>
      </c>
      <c r="C402" s="14" t="s">
        <v>22</v>
      </c>
      <c r="D402" s="15">
        <v>3</v>
      </c>
      <c r="E402" s="14" t="s">
        <v>22</v>
      </c>
      <c r="F402" s="15">
        <v>0</v>
      </c>
      <c r="G402" s="14">
        <v>1</v>
      </c>
      <c r="H402" s="16">
        <v>2883.13</v>
      </c>
      <c r="I402" s="15" t="s">
        <v>779</v>
      </c>
      <c r="J402" s="15" t="s">
        <v>282</v>
      </c>
      <c r="K402" s="17" t="s">
        <v>26</v>
      </c>
      <c r="L402" s="17" t="s">
        <v>32</v>
      </c>
      <c r="M402" s="18">
        <v>966.59</v>
      </c>
      <c r="N402" s="18">
        <v>0</v>
      </c>
      <c r="O402" s="18">
        <v>1013.131535399061</v>
      </c>
      <c r="P402" s="18">
        <v>0</v>
      </c>
      <c r="Q402" s="19">
        <f t="shared" si="20"/>
        <v>2899.77</v>
      </c>
      <c r="R402" s="19">
        <f t="shared" si="21"/>
        <v>3039.3946061971828</v>
      </c>
      <c r="S402" s="20">
        <f t="shared" si="22"/>
        <v>4.8150234741783926E-2</v>
      </c>
      <c r="T402" s="21"/>
    </row>
    <row r="403" spans="1:20">
      <c r="A403" s="12" t="s">
        <v>909</v>
      </c>
      <c r="B403" s="13" t="s">
        <v>910</v>
      </c>
      <c r="C403" s="14" t="s">
        <v>23</v>
      </c>
      <c r="D403" s="15">
        <v>21</v>
      </c>
      <c r="E403" s="14" t="s">
        <v>23</v>
      </c>
      <c r="F403" s="15">
        <v>0</v>
      </c>
      <c r="G403" s="14">
        <v>1</v>
      </c>
      <c r="H403" s="16">
        <v>2876.31</v>
      </c>
      <c r="I403" s="15" t="s">
        <v>76</v>
      </c>
      <c r="J403" s="15" t="s">
        <v>77</v>
      </c>
      <c r="K403" s="17" t="s">
        <v>26</v>
      </c>
      <c r="L403" s="17" t="s">
        <v>32</v>
      </c>
      <c r="M403" s="18">
        <v>137.26</v>
      </c>
      <c r="N403" s="18">
        <v>0</v>
      </c>
      <c r="O403" s="18">
        <v>141.69181928057554</v>
      </c>
      <c r="P403" s="18">
        <v>0</v>
      </c>
      <c r="Q403" s="19">
        <f t="shared" si="20"/>
        <v>2882.46</v>
      </c>
      <c r="R403" s="19">
        <f t="shared" si="21"/>
        <v>2975.5282048920863</v>
      </c>
      <c r="S403" s="20">
        <f t="shared" si="22"/>
        <v>3.2287769784172582E-2</v>
      </c>
      <c r="T403" s="21"/>
    </row>
    <row r="404" spans="1:20" hidden="1">
      <c r="A404" s="12" t="s">
        <v>911</v>
      </c>
      <c r="B404" s="13" t="s">
        <v>912</v>
      </c>
      <c r="C404" s="14" t="s">
        <v>23</v>
      </c>
      <c r="D404" s="15">
        <v>10</v>
      </c>
      <c r="E404" s="14" t="s">
        <v>23</v>
      </c>
      <c r="F404" s="15">
        <v>0</v>
      </c>
      <c r="G404" s="14">
        <v>1</v>
      </c>
      <c r="H404" s="16">
        <v>2876.6</v>
      </c>
      <c r="I404" s="15" t="s">
        <v>913</v>
      </c>
      <c r="J404" s="15" t="s">
        <v>25</v>
      </c>
      <c r="K404" s="17" t="s">
        <v>26</v>
      </c>
      <c r="L404" s="17" t="s">
        <v>26</v>
      </c>
      <c r="M404" s="18">
        <v>310.45</v>
      </c>
      <c r="N404" s="18">
        <v>0</v>
      </c>
      <c r="O404" s="18">
        <v>326.2</v>
      </c>
      <c r="P404" s="18">
        <v>0</v>
      </c>
      <c r="Q404" s="19">
        <f t="shared" si="20"/>
        <v>3104.5</v>
      </c>
      <c r="R404" s="19">
        <f t="shared" si="21"/>
        <v>3262</v>
      </c>
      <c r="S404" s="20">
        <f t="shared" si="22"/>
        <v>5.0732807215332576E-2</v>
      </c>
      <c r="T404" s="21"/>
    </row>
    <row r="405" spans="1:20">
      <c r="A405" s="12" t="s">
        <v>914</v>
      </c>
      <c r="B405" s="13" t="s">
        <v>915</v>
      </c>
      <c r="C405" s="14" t="s">
        <v>22</v>
      </c>
      <c r="D405" s="15">
        <v>7</v>
      </c>
      <c r="E405" s="14" t="s">
        <v>22</v>
      </c>
      <c r="F405" s="15">
        <v>0</v>
      </c>
      <c r="G405" s="14">
        <v>1</v>
      </c>
      <c r="H405" s="16">
        <v>2860.2</v>
      </c>
      <c r="I405" s="15" t="s">
        <v>58</v>
      </c>
      <c r="J405" s="15" t="s">
        <v>50</v>
      </c>
      <c r="K405" s="17" t="s">
        <v>26</v>
      </c>
      <c r="L405" s="17" t="s">
        <v>32</v>
      </c>
      <c r="M405" s="18">
        <v>450.3</v>
      </c>
      <c r="N405" s="18">
        <v>0</v>
      </c>
      <c r="O405" s="18">
        <v>470.76099999999997</v>
      </c>
      <c r="P405" s="18">
        <v>0</v>
      </c>
      <c r="Q405" s="19">
        <f t="shared" si="20"/>
        <v>3152.1</v>
      </c>
      <c r="R405" s="19">
        <f t="shared" si="21"/>
        <v>3295.3269999999998</v>
      </c>
      <c r="S405" s="20">
        <f t="shared" si="22"/>
        <v>4.5438596491228056E-2</v>
      </c>
      <c r="T405" s="21"/>
    </row>
    <row r="406" spans="1:20" hidden="1">
      <c r="A406" s="12" t="s">
        <v>916</v>
      </c>
      <c r="B406" s="13" t="s">
        <v>917</v>
      </c>
      <c r="C406" s="14" t="s">
        <v>72</v>
      </c>
      <c r="D406" s="15">
        <v>22</v>
      </c>
      <c r="E406" s="14" t="s">
        <v>72</v>
      </c>
      <c r="F406" s="15">
        <v>0</v>
      </c>
      <c r="G406" s="14">
        <v>1</v>
      </c>
      <c r="H406" s="16">
        <v>2858.9</v>
      </c>
      <c r="I406" s="15" t="s">
        <v>918</v>
      </c>
      <c r="J406" s="15" t="s">
        <v>77</v>
      </c>
      <c r="K406" s="17" t="s">
        <v>26</v>
      </c>
      <c r="L406" s="17" t="s">
        <v>26</v>
      </c>
      <c r="M406" s="18">
        <v>134</v>
      </c>
      <c r="N406" s="18">
        <v>0</v>
      </c>
      <c r="O406" s="18">
        <v>121.086105</v>
      </c>
      <c r="P406" s="18">
        <v>0</v>
      </c>
      <c r="Q406" s="19">
        <f t="shared" si="20"/>
        <v>2948</v>
      </c>
      <c r="R406" s="19">
        <f t="shared" si="21"/>
        <v>2663.8943100000001</v>
      </c>
      <c r="S406" s="20">
        <f t="shared" si="22"/>
        <v>-9.6372350746268598E-2</v>
      </c>
      <c r="T406" s="21"/>
    </row>
    <row r="407" spans="1:20">
      <c r="A407" s="12" t="s">
        <v>919</v>
      </c>
      <c r="B407" s="13" t="s">
        <v>920</v>
      </c>
      <c r="C407" s="14" t="s">
        <v>23</v>
      </c>
      <c r="D407" s="15">
        <v>87</v>
      </c>
      <c r="E407" s="14" t="s">
        <v>23</v>
      </c>
      <c r="F407" s="15">
        <v>0</v>
      </c>
      <c r="G407" s="14">
        <v>1</v>
      </c>
      <c r="H407" s="16">
        <v>2886.32</v>
      </c>
      <c r="I407" s="15" t="s">
        <v>197</v>
      </c>
      <c r="J407" s="15" t="s">
        <v>25</v>
      </c>
      <c r="K407" s="17" t="s">
        <v>26</v>
      </c>
      <c r="L407" s="17" t="s">
        <v>32</v>
      </c>
      <c r="M407" s="18">
        <v>33.619999999999997</v>
      </c>
      <c r="N407" s="18">
        <v>0</v>
      </c>
      <c r="O407" s="18">
        <v>37.829133744966434</v>
      </c>
      <c r="P407" s="18">
        <v>0</v>
      </c>
      <c r="Q407" s="19">
        <f t="shared" si="20"/>
        <v>2924.9399999999996</v>
      </c>
      <c r="R407" s="19">
        <f t="shared" si="21"/>
        <v>3291.13463581208</v>
      </c>
      <c r="S407" s="20">
        <f t="shared" si="22"/>
        <v>0.12519731543624157</v>
      </c>
      <c r="T407" s="21"/>
    </row>
    <row r="408" spans="1:20">
      <c r="A408" s="12" t="s">
        <v>921</v>
      </c>
      <c r="B408" s="13" t="s">
        <v>922</v>
      </c>
      <c r="C408" s="14" t="s">
        <v>72</v>
      </c>
      <c r="D408" s="15">
        <v>11</v>
      </c>
      <c r="E408" s="14" t="s">
        <v>72</v>
      </c>
      <c r="F408" s="15">
        <v>0</v>
      </c>
      <c r="G408" s="14">
        <v>1</v>
      </c>
      <c r="H408" s="16">
        <v>2853.56</v>
      </c>
      <c r="I408" s="15" t="s">
        <v>189</v>
      </c>
      <c r="J408" s="15" t="s">
        <v>50</v>
      </c>
      <c r="K408" s="17" t="s">
        <v>26</v>
      </c>
      <c r="L408" s="17" t="s">
        <v>32</v>
      </c>
      <c r="M408" s="18">
        <v>265.95999999999998</v>
      </c>
      <c r="N408" s="18">
        <v>0</v>
      </c>
      <c r="O408" s="18">
        <v>273.94</v>
      </c>
      <c r="P408" s="18">
        <v>0</v>
      </c>
      <c r="Q408" s="19">
        <f t="shared" si="20"/>
        <v>2925.56</v>
      </c>
      <c r="R408" s="19">
        <f t="shared" si="21"/>
        <v>3013.34</v>
      </c>
      <c r="S408" s="20">
        <f t="shared" si="22"/>
        <v>3.0004511956685187E-2</v>
      </c>
      <c r="T408" s="21"/>
    </row>
    <row r="409" spans="1:20">
      <c r="A409" s="12" t="s">
        <v>923</v>
      </c>
      <c r="B409" s="13" t="s">
        <v>924</v>
      </c>
      <c r="C409" s="14" t="s">
        <v>23</v>
      </c>
      <c r="D409" s="15">
        <v>17</v>
      </c>
      <c r="E409" s="14" t="s">
        <v>23</v>
      </c>
      <c r="F409" s="15">
        <v>0</v>
      </c>
      <c r="G409" s="14">
        <v>1</v>
      </c>
      <c r="H409" s="16">
        <v>3015.13</v>
      </c>
      <c r="I409" s="15" t="s">
        <v>24</v>
      </c>
      <c r="J409" s="15" t="s">
        <v>25</v>
      </c>
      <c r="K409" s="17" t="s">
        <v>26</v>
      </c>
      <c r="L409" s="17" t="s">
        <v>32</v>
      </c>
      <c r="M409" s="18">
        <v>178.57</v>
      </c>
      <c r="N409" s="18">
        <v>0</v>
      </c>
      <c r="O409" s="18">
        <v>190.39929899280574</v>
      </c>
      <c r="P409" s="18">
        <v>0</v>
      </c>
      <c r="Q409" s="19">
        <f t="shared" si="20"/>
        <v>3035.69</v>
      </c>
      <c r="R409" s="19">
        <f t="shared" si="21"/>
        <v>3236.7880828776974</v>
      </c>
      <c r="S409" s="20">
        <f t="shared" si="22"/>
        <v>6.6244604316546551E-2</v>
      </c>
      <c r="T409" s="21"/>
    </row>
    <row r="410" spans="1:20">
      <c r="A410" s="12" t="s">
        <v>925</v>
      </c>
      <c r="B410" s="13" t="s">
        <v>926</v>
      </c>
      <c r="C410" s="14" t="s">
        <v>72</v>
      </c>
      <c r="D410" s="15">
        <v>9</v>
      </c>
      <c r="E410" s="14" t="s">
        <v>72</v>
      </c>
      <c r="F410" s="15">
        <v>0</v>
      </c>
      <c r="G410" s="14">
        <v>1</v>
      </c>
      <c r="H410" s="16">
        <v>2835</v>
      </c>
      <c r="I410" s="15" t="s">
        <v>84</v>
      </c>
      <c r="J410" s="15" t="s">
        <v>50</v>
      </c>
      <c r="K410" s="17" t="s">
        <v>26</v>
      </c>
      <c r="L410" s="17" t="s">
        <v>32</v>
      </c>
      <c r="M410" s="18">
        <v>319</v>
      </c>
      <c r="N410" s="18">
        <v>0</v>
      </c>
      <c r="O410" s="18">
        <v>316.24</v>
      </c>
      <c r="P410" s="18">
        <v>0</v>
      </c>
      <c r="Q410" s="19">
        <f t="shared" si="20"/>
        <v>2871</v>
      </c>
      <c r="R410" s="19">
        <f t="shared" si="21"/>
        <v>2846.16</v>
      </c>
      <c r="S410" s="20">
        <f t="shared" si="22"/>
        <v>-8.6520376175549529E-3</v>
      </c>
      <c r="T410" s="21"/>
    </row>
    <row r="411" spans="1:20">
      <c r="A411" s="12" t="s">
        <v>927</v>
      </c>
      <c r="B411" s="13" t="s">
        <v>928</v>
      </c>
      <c r="C411" s="14" t="s">
        <v>72</v>
      </c>
      <c r="D411" s="15">
        <v>22</v>
      </c>
      <c r="E411" s="14" t="s">
        <v>72</v>
      </c>
      <c r="F411" s="15">
        <v>0</v>
      </c>
      <c r="G411" s="14">
        <v>1</v>
      </c>
      <c r="H411" s="16">
        <v>3086.81</v>
      </c>
      <c r="I411" s="15" t="s">
        <v>929</v>
      </c>
      <c r="J411" s="15" t="s">
        <v>50</v>
      </c>
      <c r="K411" s="17" t="s">
        <v>26</v>
      </c>
      <c r="L411" s="17" t="s">
        <v>32</v>
      </c>
      <c r="M411" s="18">
        <v>143.44999999999999</v>
      </c>
      <c r="N411" s="18">
        <v>0</v>
      </c>
      <c r="O411" s="18">
        <v>146.29034871794872</v>
      </c>
      <c r="P411" s="18">
        <v>0</v>
      </c>
      <c r="Q411" s="19">
        <f t="shared" si="20"/>
        <v>3155.8999999999996</v>
      </c>
      <c r="R411" s="19">
        <f t="shared" si="21"/>
        <v>3218.3876717948719</v>
      </c>
      <c r="S411" s="20">
        <f t="shared" si="22"/>
        <v>1.9800269905533296E-2</v>
      </c>
      <c r="T411" s="21"/>
    </row>
    <row r="412" spans="1:20">
      <c r="A412" s="12" t="s">
        <v>930</v>
      </c>
      <c r="B412" s="13" t="s">
        <v>931</v>
      </c>
      <c r="C412" s="14" t="s">
        <v>72</v>
      </c>
      <c r="D412" s="15">
        <v>15</v>
      </c>
      <c r="E412" s="14" t="s">
        <v>72</v>
      </c>
      <c r="F412" s="15">
        <v>0</v>
      </c>
      <c r="G412" s="14">
        <v>1</v>
      </c>
      <c r="H412" s="16">
        <v>2818.35</v>
      </c>
      <c r="I412" s="15" t="s">
        <v>929</v>
      </c>
      <c r="J412" s="15" t="s">
        <v>50</v>
      </c>
      <c r="K412" s="17" t="s">
        <v>26</v>
      </c>
      <c r="L412" s="17" t="s">
        <v>32</v>
      </c>
      <c r="M412" s="18">
        <v>187.89</v>
      </c>
      <c r="N412" s="18">
        <v>0</v>
      </c>
      <c r="O412" s="18">
        <v>191.89754559505405</v>
      </c>
      <c r="P412" s="18">
        <v>0</v>
      </c>
      <c r="Q412" s="19">
        <f t="shared" si="20"/>
        <v>2818.35</v>
      </c>
      <c r="R412" s="19">
        <f t="shared" si="21"/>
        <v>2878.4631839258109</v>
      </c>
      <c r="S412" s="20">
        <f t="shared" si="22"/>
        <v>2.1329211746522247E-2</v>
      </c>
      <c r="T412" s="21"/>
    </row>
    <row r="413" spans="1:20" hidden="1">
      <c r="A413" s="12" t="s">
        <v>932</v>
      </c>
      <c r="B413" s="13" t="s">
        <v>933</v>
      </c>
      <c r="C413" s="14" t="s">
        <v>72</v>
      </c>
      <c r="D413" s="15">
        <v>5</v>
      </c>
      <c r="E413" s="14" t="s">
        <v>72</v>
      </c>
      <c r="F413" s="15">
        <v>0</v>
      </c>
      <c r="G413" s="14">
        <v>1</v>
      </c>
      <c r="H413" s="16">
        <v>2806.24</v>
      </c>
      <c r="I413" s="15" t="s">
        <v>84</v>
      </c>
      <c r="J413" s="15" t="s">
        <v>50</v>
      </c>
      <c r="K413" s="17" t="s">
        <v>26</v>
      </c>
      <c r="L413" s="17" t="s">
        <v>26</v>
      </c>
      <c r="M413" s="18">
        <v>568.22</v>
      </c>
      <c r="N413" s="18">
        <v>0</v>
      </c>
      <c r="O413" s="18">
        <v>579.34820633730828</v>
      </c>
      <c r="P413" s="18">
        <v>0</v>
      </c>
      <c r="Q413" s="19">
        <f t="shared" si="20"/>
        <v>2841.1000000000004</v>
      </c>
      <c r="R413" s="19">
        <f t="shared" si="21"/>
        <v>2896.7410316865416</v>
      </c>
      <c r="S413" s="20">
        <f t="shared" si="22"/>
        <v>1.9584327086882292E-2</v>
      </c>
      <c r="T413" s="21"/>
    </row>
    <row r="414" spans="1:20">
      <c r="A414" s="12" t="s">
        <v>934</v>
      </c>
      <c r="B414" s="13" t="s">
        <v>935</v>
      </c>
      <c r="C414" s="14" t="s">
        <v>22</v>
      </c>
      <c r="D414" s="15">
        <v>7</v>
      </c>
      <c r="E414" s="14" t="s">
        <v>22</v>
      </c>
      <c r="F414" s="15">
        <v>0</v>
      </c>
      <c r="G414" s="14">
        <v>1</v>
      </c>
      <c r="H414" s="16">
        <v>2797.21</v>
      </c>
      <c r="I414" s="15" t="s">
        <v>189</v>
      </c>
      <c r="J414" s="15" t="s">
        <v>25</v>
      </c>
      <c r="K414" s="17" t="s">
        <v>26</v>
      </c>
      <c r="L414" s="17" t="s">
        <v>32</v>
      </c>
      <c r="M414" s="18">
        <v>418.12</v>
      </c>
      <c r="N414" s="18">
        <v>0</v>
      </c>
      <c r="O414" s="18">
        <v>430.66</v>
      </c>
      <c r="P414" s="18">
        <v>0</v>
      </c>
      <c r="Q414" s="19">
        <f t="shared" si="20"/>
        <v>2926.84</v>
      </c>
      <c r="R414" s="19">
        <f t="shared" si="21"/>
        <v>3014.6200000000003</v>
      </c>
      <c r="S414" s="20">
        <f t="shared" si="22"/>
        <v>2.9991390031570031E-2</v>
      </c>
      <c r="T414" s="21"/>
    </row>
    <row r="415" spans="1:20" hidden="1">
      <c r="A415" s="12" t="s">
        <v>936</v>
      </c>
      <c r="B415" s="13" t="s">
        <v>937</v>
      </c>
      <c r="C415" s="14" t="s">
        <v>72</v>
      </c>
      <c r="D415" s="15">
        <v>50</v>
      </c>
      <c r="E415" s="14" t="s">
        <v>23</v>
      </c>
      <c r="F415" s="15">
        <v>8</v>
      </c>
      <c r="G415" s="14">
        <v>12</v>
      </c>
      <c r="H415" s="16">
        <v>2850.47</v>
      </c>
      <c r="I415" s="15" t="s">
        <v>938</v>
      </c>
      <c r="J415" s="15" t="s">
        <v>38</v>
      </c>
      <c r="K415" s="17" t="s">
        <v>26</v>
      </c>
      <c r="L415" s="17" t="s">
        <v>26</v>
      </c>
      <c r="M415" s="18">
        <v>13</v>
      </c>
      <c r="N415" s="18">
        <v>156</v>
      </c>
      <c r="O415" s="18">
        <v>12.820323404255319</v>
      </c>
      <c r="P415" s="18">
        <v>153.84388085106383</v>
      </c>
      <c r="Q415" s="19">
        <f t="shared" si="20"/>
        <v>1898</v>
      </c>
      <c r="R415" s="19">
        <f t="shared" si="21"/>
        <v>1871.7672170212766</v>
      </c>
      <c r="S415" s="20">
        <f t="shared" si="22"/>
        <v>-1.3821276595744725E-2</v>
      </c>
      <c r="T415" s="21"/>
    </row>
    <row r="416" spans="1:20">
      <c r="A416" s="12" t="s">
        <v>939</v>
      </c>
      <c r="B416" s="13" t="s">
        <v>940</v>
      </c>
      <c r="C416" s="14" t="s">
        <v>22</v>
      </c>
      <c r="D416" s="15">
        <v>32</v>
      </c>
      <c r="E416" s="14" t="s">
        <v>23</v>
      </c>
      <c r="F416" s="15">
        <v>14</v>
      </c>
      <c r="G416" s="14">
        <v>10</v>
      </c>
      <c r="H416" s="16">
        <v>2777.3</v>
      </c>
      <c r="I416" s="15" t="s">
        <v>44</v>
      </c>
      <c r="J416" s="15" t="s">
        <v>25</v>
      </c>
      <c r="K416" s="17" t="s">
        <v>26</v>
      </c>
      <c r="L416" s="17" t="s">
        <v>32</v>
      </c>
      <c r="M416" s="18">
        <v>16.170000000000002</v>
      </c>
      <c r="N416" s="18">
        <v>161.59</v>
      </c>
      <c r="O416" s="18">
        <v>17.466568918032788</v>
      </c>
      <c r="P416" s="18">
        <v>174.54686898360654</v>
      </c>
      <c r="Q416" s="19">
        <f t="shared" si="20"/>
        <v>2779.7000000000003</v>
      </c>
      <c r="R416" s="19">
        <f t="shared" si="21"/>
        <v>3002.5863711475408</v>
      </c>
      <c r="S416" s="20">
        <f t="shared" si="22"/>
        <v>8.0183606557376885E-2</v>
      </c>
      <c r="T416" s="21"/>
    </row>
    <row r="417" spans="1:20">
      <c r="A417" s="12" t="s">
        <v>941</v>
      </c>
      <c r="B417" s="13" t="s">
        <v>942</v>
      </c>
      <c r="C417" s="14" t="s">
        <v>72</v>
      </c>
      <c r="D417" s="15">
        <v>8</v>
      </c>
      <c r="E417" s="14" t="s">
        <v>72</v>
      </c>
      <c r="F417" s="15">
        <v>0</v>
      </c>
      <c r="G417" s="14">
        <v>1</v>
      </c>
      <c r="H417" s="16">
        <v>2779.6</v>
      </c>
      <c r="I417" s="15" t="s">
        <v>84</v>
      </c>
      <c r="J417" s="15" t="s">
        <v>50</v>
      </c>
      <c r="K417" s="17" t="s">
        <v>26</v>
      </c>
      <c r="L417" s="17" t="s">
        <v>32</v>
      </c>
      <c r="M417" s="18">
        <v>346.52</v>
      </c>
      <c r="N417" s="18">
        <v>0</v>
      </c>
      <c r="O417" s="18">
        <v>345.86071839541546</v>
      </c>
      <c r="P417" s="18">
        <v>0</v>
      </c>
      <c r="Q417" s="19">
        <f t="shared" si="20"/>
        <v>2772.16</v>
      </c>
      <c r="R417" s="19">
        <f t="shared" si="21"/>
        <v>2766.8857471633237</v>
      </c>
      <c r="S417" s="20">
        <f t="shared" si="22"/>
        <v>-1.9025787965616381E-3</v>
      </c>
      <c r="T417" s="21"/>
    </row>
    <row r="418" spans="1:20">
      <c r="A418" s="12" t="s">
        <v>943</v>
      </c>
      <c r="B418" s="13" t="s">
        <v>944</v>
      </c>
      <c r="C418" s="14" t="s">
        <v>72</v>
      </c>
      <c r="D418" s="15">
        <v>19</v>
      </c>
      <c r="E418" s="14" t="s">
        <v>72</v>
      </c>
      <c r="F418" s="15">
        <v>0</v>
      </c>
      <c r="G418" s="14">
        <v>1</v>
      </c>
      <c r="H418" s="16">
        <v>2916.51</v>
      </c>
      <c r="I418" s="15" t="s">
        <v>945</v>
      </c>
      <c r="J418" s="15" t="s">
        <v>282</v>
      </c>
      <c r="K418" s="17" t="s">
        <v>26</v>
      </c>
      <c r="L418" s="17" t="s">
        <v>32</v>
      </c>
      <c r="M418" s="18">
        <v>155.54</v>
      </c>
      <c r="N418" s="18">
        <v>0</v>
      </c>
      <c r="O418" s="18">
        <v>165.81242367601246</v>
      </c>
      <c r="P418" s="18">
        <v>0</v>
      </c>
      <c r="Q418" s="19">
        <f t="shared" si="20"/>
        <v>2955.2599999999998</v>
      </c>
      <c r="R418" s="19">
        <f t="shared" si="21"/>
        <v>3150.4360498442365</v>
      </c>
      <c r="S418" s="20">
        <f t="shared" si="22"/>
        <v>6.6043613707165161E-2</v>
      </c>
      <c r="T418" s="21"/>
    </row>
    <row r="419" spans="1:20">
      <c r="A419" s="12" t="s">
        <v>946</v>
      </c>
      <c r="B419" s="13" t="s">
        <v>947</v>
      </c>
      <c r="C419" s="14" t="s">
        <v>72</v>
      </c>
      <c r="D419" s="15">
        <v>4</v>
      </c>
      <c r="E419" s="14" t="s">
        <v>23</v>
      </c>
      <c r="F419" s="15">
        <v>9</v>
      </c>
      <c r="G419" s="14">
        <v>4</v>
      </c>
      <c r="H419" s="16">
        <v>3065.5</v>
      </c>
      <c r="I419" s="15" t="s">
        <v>250</v>
      </c>
      <c r="J419" s="15" t="s">
        <v>50</v>
      </c>
      <c r="K419" s="17" t="s">
        <v>26</v>
      </c>
      <c r="L419" s="17" t="s">
        <v>32</v>
      </c>
      <c r="M419" s="18">
        <v>86.82</v>
      </c>
      <c r="N419" s="18">
        <v>304.54000000000002</v>
      </c>
      <c r="O419" s="18">
        <v>88.574272129162438</v>
      </c>
      <c r="P419" s="18">
        <v>310.69349037336025</v>
      </c>
      <c r="Q419" s="19">
        <f t="shared" si="20"/>
        <v>3088.1400000000003</v>
      </c>
      <c r="R419" s="19">
        <f t="shared" si="21"/>
        <v>3150.538501876892</v>
      </c>
      <c r="S419" s="20">
        <f t="shared" si="22"/>
        <v>2.0205852674066493E-2</v>
      </c>
      <c r="T419" s="21"/>
    </row>
    <row r="420" spans="1:20">
      <c r="A420" s="12" t="s">
        <v>948</v>
      </c>
      <c r="B420" s="13" t="s">
        <v>949</v>
      </c>
      <c r="C420" s="14" t="s">
        <v>22</v>
      </c>
      <c r="D420" s="15">
        <v>28</v>
      </c>
      <c r="E420" s="14" t="s">
        <v>22</v>
      </c>
      <c r="F420" s="15">
        <v>0</v>
      </c>
      <c r="G420" s="14">
        <v>1</v>
      </c>
      <c r="H420" s="16">
        <v>2765.46</v>
      </c>
      <c r="I420" s="15" t="s">
        <v>49</v>
      </c>
      <c r="J420" s="15" t="s">
        <v>50</v>
      </c>
      <c r="K420" s="17" t="s">
        <v>26</v>
      </c>
      <c r="L420" s="17" t="s">
        <v>32</v>
      </c>
      <c r="M420" s="18">
        <v>103.18</v>
      </c>
      <c r="N420" s="18">
        <v>0</v>
      </c>
      <c r="O420" s="18">
        <v>108.15974400000002</v>
      </c>
      <c r="P420" s="18">
        <v>0</v>
      </c>
      <c r="Q420" s="19">
        <f t="shared" si="20"/>
        <v>2889.04</v>
      </c>
      <c r="R420" s="19">
        <f t="shared" si="21"/>
        <v>3028.4728320000004</v>
      </c>
      <c r="S420" s="20">
        <f t="shared" si="22"/>
        <v>4.8262686567164259E-2</v>
      </c>
      <c r="T420" s="21"/>
    </row>
    <row r="421" spans="1:20">
      <c r="A421" s="12" t="s">
        <v>950</v>
      </c>
      <c r="B421" s="13" t="s">
        <v>951</v>
      </c>
      <c r="C421" s="14" t="s">
        <v>22</v>
      </c>
      <c r="D421" s="15">
        <v>10</v>
      </c>
      <c r="E421" s="14" t="s">
        <v>23</v>
      </c>
      <c r="F421" s="15">
        <v>3</v>
      </c>
      <c r="G421" s="14">
        <v>5</v>
      </c>
      <c r="H421" s="16">
        <v>2994.12</v>
      </c>
      <c r="I421" s="15" t="s">
        <v>44</v>
      </c>
      <c r="J421" s="15" t="s">
        <v>25</v>
      </c>
      <c r="K421" s="17" t="s">
        <v>26</v>
      </c>
      <c r="L421" s="17" t="s">
        <v>32</v>
      </c>
      <c r="M421" s="18">
        <v>120.98</v>
      </c>
      <c r="N421" s="18">
        <v>604.9</v>
      </c>
      <c r="O421" s="18">
        <v>130.93749804651162</v>
      </c>
      <c r="P421" s="18">
        <v>654.68749023255805</v>
      </c>
      <c r="Q421" s="19">
        <f t="shared" si="20"/>
        <v>3024.5</v>
      </c>
      <c r="R421" s="19">
        <f t="shared" si="21"/>
        <v>3273.4374511627902</v>
      </c>
      <c r="S421" s="20">
        <f t="shared" si="22"/>
        <v>8.2306976744185967E-2</v>
      </c>
      <c r="T421" s="21"/>
    </row>
    <row r="422" spans="1:20">
      <c r="A422" s="12" t="s">
        <v>952</v>
      </c>
      <c r="B422" s="13" t="s">
        <v>953</v>
      </c>
      <c r="C422" s="14" t="s">
        <v>23</v>
      </c>
      <c r="D422" s="15">
        <v>16</v>
      </c>
      <c r="E422" s="14" t="s">
        <v>23</v>
      </c>
      <c r="F422" s="15">
        <v>0</v>
      </c>
      <c r="G422" s="14">
        <v>1</v>
      </c>
      <c r="H422" s="16">
        <v>2760.15</v>
      </c>
      <c r="I422" s="15" t="s">
        <v>69</v>
      </c>
      <c r="J422" s="15" t="s">
        <v>25</v>
      </c>
      <c r="K422" s="17" t="s">
        <v>26</v>
      </c>
      <c r="L422" s="17" t="s">
        <v>32</v>
      </c>
      <c r="M422" s="18">
        <v>173.8</v>
      </c>
      <c r="N422" s="18">
        <v>0</v>
      </c>
      <c r="O422" s="18">
        <v>177.8644416819013</v>
      </c>
      <c r="P422" s="18">
        <v>0</v>
      </c>
      <c r="Q422" s="19">
        <f t="shared" si="20"/>
        <v>2780.8</v>
      </c>
      <c r="R422" s="19">
        <f t="shared" si="21"/>
        <v>2845.8310669104208</v>
      </c>
      <c r="S422" s="20">
        <f t="shared" si="22"/>
        <v>2.3385740402193766E-2</v>
      </c>
      <c r="T422" s="21"/>
    </row>
    <row r="423" spans="1:20">
      <c r="A423" s="12" t="s">
        <v>954</v>
      </c>
      <c r="B423" s="13" t="s">
        <v>955</v>
      </c>
      <c r="C423" s="14" t="s">
        <v>72</v>
      </c>
      <c r="D423" s="15">
        <v>14</v>
      </c>
      <c r="E423" s="14" t="s">
        <v>72</v>
      </c>
      <c r="F423" s="15">
        <v>0</v>
      </c>
      <c r="G423" s="14">
        <v>1</v>
      </c>
      <c r="H423" s="16">
        <v>3916.68</v>
      </c>
      <c r="I423" s="15" t="s">
        <v>956</v>
      </c>
      <c r="J423" s="15" t="s">
        <v>50</v>
      </c>
      <c r="K423" s="17" t="s">
        <v>26</v>
      </c>
      <c r="L423" s="17" t="s">
        <v>32</v>
      </c>
      <c r="M423" s="18">
        <v>276</v>
      </c>
      <c r="N423" s="18">
        <v>0</v>
      </c>
      <c r="O423" s="18">
        <v>279</v>
      </c>
      <c r="P423" s="18">
        <v>0</v>
      </c>
      <c r="Q423" s="19">
        <f t="shared" si="20"/>
        <v>3864</v>
      </c>
      <c r="R423" s="19">
        <f t="shared" si="21"/>
        <v>3906</v>
      </c>
      <c r="S423" s="20">
        <f t="shared" si="22"/>
        <v>1.0869565217391353E-2</v>
      </c>
      <c r="T423" s="21"/>
    </row>
    <row r="424" spans="1:20">
      <c r="A424" s="12" t="s">
        <v>957</v>
      </c>
      <c r="B424" s="13" t="s">
        <v>958</v>
      </c>
      <c r="C424" s="14" t="s">
        <v>72</v>
      </c>
      <c r="D424" s="15">
        <v>18</v>
      </c>
      <c r="E424" s="14" t="s">
        <v>72</v>
      </c>
      <c r="F424" s="15">
        <v>0</v>
      </c>
      <c r="G424" s="14">
        <v>1</v>
      </c>
      <c r="H424" s="16">
        <v>2745</v>
      </c>
      <c r="I424" s="15" t="s">
        <v>250</v>
      </c>
      <c r="J424" s="15" t="s">
        <v>50</v>
      </c>
      <c r="K424" s="17" t="s">
        <v>26</v>
      </c>
      <c r="L424" s="17" t="s">
        <v>32</v>
      </c>
      <c r="M424" s="18">
        <v>152.5</v>
      </c>
      <c r="N424" s="18">
        <v>0</v>
      </c>
      <c r="O424" s="18">
        <v>160.83569377990429</v>
      </c>
      <c r="P424" s="18">
        <v>0</v>
      </c>
      <c r="Q424" s="19">
        <f t="shared" si="20"/>
        <v>2745</v>
      </c>
      <c r="R424" s="19">
        <f t="shared" si="21"/>
        <v>2895.042488038277</v>
      </c>
      <c r="S424" s="20">
        <f t="shared" si="22"/>
        <v>5.466028708133952E-2</v>
      </c>
      <c r="T424" s="21"/>
    </row>
    <row r="425" spans="1:20">
      <c r="A425" s="12" t="s">
        <v>959</v>
      </c>
      <c r="B425" s="13" t="s">
        <v>960</v>
      </c>
      <c r="C425" s="14" t="s">
        <v>72</v>
      </c>
      <c r="D425" s="15">
        <v>8</v>
      </c>
      <c r="E425" s="14" t="s">
        <v>72</v>
      </c>
      <c r="F425" s="15">
        <v>0</v>
      </c>
      <c r="G425" s="14">
        <v>1</v>
      </c>
      <c r="H425" s="16">
        <v>3108.62</v>
      </c>
      <c r="I425" s="15" t="s">
        <v>231</v>
      </c>
      <c r="J425" s="15" t="s">
        <v>50</v>
      </c>
      <c r="K425" s="17" t="s">
        <v>26</v>
      </c>
      <c r="L425" s="17" t="s">
        <v>32</v>
      </c>
      <c r="M425" s="18">
        <v>390.33</v>
      </c>
      <c r="N425" s="18">
        <v>0</v>
      </c>
      <c r="O425" s="18">
        <v>407.89797263999998</v>
      </c>
      <c r="P425" s="18">
        <v>0</v>
      </c>
      <c r="Q425" s="19">
        <f t="shared" si="20"/>
        <v>3122.64</v>
      </c>
      <c r="R425" s="19">
        <f t="shared" si="21"/>
        <v>3263.1837811199998</v>
      </c>
      <c r="S425" s="20">
        <f t="shared" si="22"/>
        <v>4.5007999999999937E-2</v>
      </c>
      <c r="T425" s="21"/>
    </row>
    <row r="426" spans="1:20">
      <c r="A426" s="12" t="s">
        <v>961</v>
      </c>
      <c r="B426" s="13" t="s">
        <v>962</v>
      </c>
      <c r="C426" s="14" t="s">
        <v>22</v>
      </c>
      <c r="D426" s="15">
        <v>6</v>
      </c>
      <c r="E426" s="14" t="s">
        <v>23</v>
      </c>
      <c r="F426" s="15">
        <v>7</v>
      </c>
      <c r="G426" s="14">
        <v>5</v>
      </c>
      <c r="H426" s="16">
        <v>2720.1</v>
      </c>
      <c r="I426" s="15" t="s">
        <v>44</v>
      </c>
      <c r="J426" s="15" t="s">
        <v>25</v>
      </c>
      <c r="K426" s="17" t="s">
        <v>26</v>
      </c>
      <c r="L426" s="17" t="s">
        <v>32</v>
      </c>
      <c r="M426" s="18">
        <v>71.989999999999995</v>
      </c>
      <c r="N426" s="18">
        <v>331.02</v>
      </c>
      <c r="O426" s="18">
        <v>78.511247231824399</v>
      </c>
      <c r="P426" s="18">
        <v>361.00559881481479</v>
      </c>
      <c r="Q426" s="19">
        <f t="shared" si="20"/>
        <v>2749.08</v>
      </c>
      <c r="R426" s="19">
        <f t="shared" si="21"/>
        <v>2998.1066750946502</v>
      </c>
      <c r="S426" s="20">
        <f t="shared" si="22"/>
        <v>9.0585459533607748E-2</v>
      </c>
      <c r="T426" s="21"/>
    </row>
    <row r="427" spans="1:20">
      <c r="A427" s="12" t="s">
        <v>963</v>
      </c>
      <c r="B427" s="13" t="s">
        <v>964</v>
      </c>
      <c r="C427" s="14" t="s">
        <v>72</v>
      </c>
      <c r="D427" s="15">
        <v>22</v>
      </c>
      <c r="E427" s="14" t="s">
        <v>72</v>
      </c>
      <c r="F427" s="15">
        <v>0</v>
      </c>
      <c r="G427" s="14">
        <v>1</v>
      </c>
      <c r="H427" s="16">
        <v>2971.76</v>
      </c>
      <c r="I427" s="15" t="s">
        <v>189</v>
      </c>
      <c r="J427" s="15" t="s">
        <v>50</v>
      </c>
      <c r="K427" s="17" t="s">
        <v>26</v>
      </c>
      <c r="L427" s="17" t="s">
        <v>32</v>
      </c>
      <c r="M427" s="18">
        <v>137.09</v>
      </c>
      <c r="N427" s="18">
        <v>0</v>
      </c>
      <c r="O427" s="18">
        <v>141.19999999999999</v>
      </c>
      <c r="P427" s="18">
        <v>0</v>
      </c>
      <c r="Q427" s="19">
        <f t="shared" si="20"/>
        <v>3015.98</v>
      </c>
      <c r="R427" s="19">
        <f t="shared" si="21"/>
        <v>3106.3999999999996</v>
      </c>
      <c r="S427" s="20">
        <f t="shared" si="22"/>
        <v>2.9980304909183575E-2</v>
      </c>
      <c r="T427" s="21"/>
    </row>
    <row r="428" spans="1:20">
      <c r="A428" s="12" t="s">
        <v>965</v>
      </c>
      <c r="B428" s="13" t="s">
        <v>966</v>
      </c>
      <c r="C428" s="14" t="s">
        <v>22</v>
      </c>
      <c r="D428" s="15">
        <v>7</v>
      </c>
      <c r="E428" s="14" t="s">
        <v>23</v>
      </c>
      <c r="F428" s="15">
        <v>2</v>
      </c>
      <c r="G428" s="14">
        <v>6</v>
      </c>
      <c r="H428" s="16">
        <v>2706.19</v>
      </c>
      <c r="I428" s="15" t="s">
        <v>29</v>
      </c>
      <c r="J428" s="15" t="s">
        <v>25</v>
      </c>
      <c r="K428" s="17" t="s">
        <v>26</v>
      </c>
      <c r="L428" s="17" t="s">
        <v>32</v>
      </c>
      <c r="M428" s="18">
        <v>142.43</v>
      </c>
      <c r="N428" s="18">
        <v>854.59</v>
      </c>
      <c r="O428" s="18">
        <v>149.55000000000001</v>
      </c>
      <c r="P428" s="18">
        <v>888.71801691056896</v>
      </c>
      <c r="Q428" s="19">
        <f t="shared" si="20"/>
        <v>2706.19</v>
      </c>
      <c r="R428" s="19">
        <f t="shared" si="21"/>
        <v>2824.2860338211381</v>
      </c>
      <c r="S428" s="20">
        <f t="shared" si="22"/>
        <v>4.3639224822033196E-2</v>
      </c>
      <c r="T428" s="21"/>
    </row>
    <row r="429" spans="1:20">
      <c r="A429" s="12" t="s">
        <v>967</v>
      </c>
      <c r="B429" s="13" t="s">
        <v>968</v>
      </c>
      <c r="C429" s="14" t="s">
        <v>72</v>
      </c>
      <c r="D429" s="15">
        <v>106</v>
      </c>
      <c r="E429" s="14" t="s">
        <v>23</v>
      </c>
      <c r="F429" s="15">
        <v>4</v>
      </c>
      <c r="G429" s="14">
        <v>12</v>
      </c>
      <c r="H429" s="16">
        <v>3154.12</v>
      </c>
      <c r="I429" s="15" t="s">
        <v>969</v>
      </c>
      <c r="J429" s="15" t="s">
        <v>38</v>
      </c>
      <c r="K429" s="17" t="s">
        <v>26</v>
      </c>
      <c r="L429" s="17" t="s">
        <v>32</v>
      </c>
      <c r="M429" s="18">
        <v>20.72</v>
      </c>
      <c r="N429" s="18">
        <v>248.72</v>
      </c>
      <c r="O429" s="18">
        <v>21.146212560834297</v>
      </c>
      <c r="P429" s="18">
        <v>253.75455073001154</v>
      </c>
      <c r="Q429" s="19">
        <f t="shared" si="20"/>
        <v>3191.2</v>
      </c>
      <c r="R429" s="19">
        <f t="shared" si="21"/>
        <v>3256.5167343684816</v>
      </c>
      <c r="S429" s="20">
        <f t="shared" si="22"/>
        <v>2.0467765846227781E-2</v>
      </c>
      <c r="T429" s="21"/>
    </row>
    <row r="430" spans="1:20" hidden="1">
      <c r="A430" s="12" t="s">
        <v>970</v>
      </c>
      <c r="B430" s="13" t="s">
        <v>971</v>
      </c>
      <c r="C430" s="14" t="s">
        <v>23</v>
      </c>
      <c r="D430" s="15">
        <v>18</v>
      </c>
      <c r="E430" s="14" t="s">
        <v>23</v>
      </c>
      <c r="F430" s="15">
        <v>0</v>
      </c>
      <c r="G430" s="14">
        <v>1</v>
      </c>
      <c r="H430" s="16">
        <v>2998.12</v>
      </c>
      <c r="I430" s="15" t="s">
        <v>938</v>
      </c>
      <c r="J430" s="15" t="s">
        <v>38</v>
      </c>
      <c r="K430" s="17" t="s">
        <v>26</v>
      </c>
      <c r="L430" s="17" t="s">
        <v>26</v>
      </c>
      <c r="M430" s="18">
        <v>135</v>
      </c>
      <c r="N430" s="18">
        <v>0</v>
      </c>
      <c r="O430" s="18">
        <v>127.17885245901638</v>
      </c>
      <c r="P430" s="18">
        <v>0</v>
      </c>
      <c r="Q430" s="19">
        <f t="shared" si="20"/>
        <v>2430</v>
      </c>
      <c r="R430" s="19">
        <f t="shared" si="21"/>
        <v>2289.2193442622947</v>
      </c>
      <c r="S430" s="20">
        <f t="shared" si="22"/>
        <v>-5.7934426229508396E-2</v>
      </c>
      <c r="T430" s="21"/>
    </row>
    <row r="431" spans="1:20">
      <c r="A431" s="12" t="s">
        <v>972</v>
      </c>
      <c r="B431" s="13" t="s">
        <v>973</v>
      </c>
      <c r="C431" s="14" t="s">
        <v>22</v>
      </c>
      <c r="D431" s="15">
        <v>21</v>
      </c>
      <c r="E431" s="14" t="s">
        <v>23</v>
      </c>
      <c r="F431" s="15">
        <v>5</v>
      </c>
      <c r="G431" s="14">
        <v>8</v>
      </c>
      <c r="H431" s="16">
        <v>2475.0500000000002</v>
      </c>
      <c r="I431" s="15" t="s">
        <v>55</v>
      </c>
      <c r="J431" s="15" t="s">
        <v>50</v>
      </c>
      <c r="K431" s="17" t="s">
        <v>26</v>
      </c>
      <c r="L431" s="17" t="s">
        <v>32</v>
      </c>
      <c r="M431" s="18">
        <v>45.14</v>
      </c>
      <c r="N431" s="18">
        <v>307.58</v>
      </c>
      <c r="O431" s="18">
        <v>43.503006550522649</v>
      </c>
      <c r="P431" s="18">
        <v>302.51004</v>
      </c>
      <c r="Q431" s="19">
        <f t="shared" si="20"/>
        <v>2485.84</v>
      </c>
      <c r="R431" s="19">
        <f t="shared" si="21"/>
        <v>2426.1133375609757</v>
      </c>
      <c r="S431" s="20">
        <f t="shared" si="22"/>
        <v>-2.402675250177988E-2</v>
      </c>
      <c r="T431" s="21"/>
    </row>
    <row r="432" spans="1:20">
      <c r="A432" s="12" t="s">
        <v>974</v>
      </c>
      <c r="B432" s="13" t="s">
        <v>975</v>
      </c>
      <c r="C432" s="14" t="s">
        <v>72</v>
      </c>
      <c r="D432" s="15">
        <v>148</v>
      </c>
      <c r="E432" s="14" t="s">
        <v>23</v>
      </c>
      <c r="F432" s="15">
        <v>0</v>
      </c>
      <c r="G432" s="14">
        <v>72</v>
      </c>
      <c r="H432" s="16">
        <v>2699.18</v>
      </c>
      <c r="I432" s="15" t="s">
        <v>584</v>
      </c>
      <c r="J432" s="15" t="s">
        <v>38</v>
      </c>
      <c r="K432" s="17" t="s">
        <v>26</v>
      </c>
      <c r="L432" s="17" t="s">
        <v>32</v>
      </c>
      <c r="M432" s="18">
        <v>18.760000000000002</v>
      </c>
      <c r="N432" s="18">
        <v>1332.81</v>
      </c>
      <c r="O432" s="18">
        <v>19.638190891089113</v>
      </c>
      <c r="P432" s="18">
        <v>1395.2013433663367</v>
      </c>
      <c r="Q432" s="19">
        <f t="shared" si="20"/>
        <v>2776.48</v>
      </c>
      <c r="R432" s="19">
        <f t="shared" si="21"/>
        <v>2906.4522518811887</v>
      </c>
      <c r="S432" s="20">
        <f t="shared" si="22"/>
        <v>4.6811881188119076E-2</v>
      </c>
      <c r="T432" s="21"/>
    </row>
    <row r="433" spans="1:20">
      <c r="A433" s="12" t="s">
        <v>976</v>
      </c>
      <c r="B433" s="13" t="s">
        <v>977</v>
      </c>
      <c r="C433" s="14" t="s">
        <v>72</v>
      </c>
      <c r="D433" s="15">
        <v>6</v>
      </c>
      <c r="E433" s="14" t="s">
        <v>72</v>
      </c>
      <c r="F433" s="15">
        <v>0</v>
      </c>
      <c r="G433" s="14">
        <v>1</v>
      </c>
      <c r="H433" s="16">
        <v>2313.1799999999998</v>
      </c>
      <c r="I433" s="15" t="s">
        <v>84</v>
      </c>
      <c r="J433" s="15" t="s">
        <v>50</v>
      </c>
      <c r="K433" s="17" t="s">
        <v>26</v>
      </c>
      <c r="L433" s="17" t="s">
        <v>32</v>
      </c>
      <c r="M433" s="18">
        <v>385.53</v>
      </c>
      <c r="N433" s="18">
        <v>0</v>
      </c>
      <c r="O433" s="18">
        <v>382.65190457583549</v>
      </c>
      <c r="P433" s="18">
        <v>0</v>
      </c>
      <c r="Q433" s="19">
        <f t="shared" si="20"/>
        <v>2313.1799999999998</v>
      </c>
      <c r="R433" s="19">
        <f t="shared" si="21"/>
        <v>2295.9114274550129</v>
      </c>
      <c r="S433" s="20">
        <f t="shared" si="22"/>
        <v>-7.4652956298199014E-3</v>
      </c>
      <c r="T433" s="21"/>
    </row>
    <row r="434" spans="1:20">
      <c r="A434" s="12" t="s">
        <v>978</v>
      </c>
      <c r="B434" s="13" t="s">
        <v>979</v>
      </c>
      <c r="C434" s="14" t="s">
        <v>22</v>
      </c>
      <c r="D434" s="15">
        <v>21</v>
      </c>
      <c r="E434" s="14" t="s">
        <v>22</v>
      </c>
      <c r="F434" s="15">
        <v>0</v>
      </c>
      <c r="G434" s="14">
        <v>1</v>
      </c>
      <c r="H434" s="16">
        <v>2818.41</v>
      </c>
      <c r="I434" s="15" t="s">
        <v>189</v>
      </c>
      <c r="J434" s="15" t="s">
        <v>25</v>
      </c>
      <c r="K434" s="17" t="s">
        <v>26</v>
      </c>
      <c r="L434" s="17" t="s">
        <v>32</v>
      </c>
      <c r="M434" s="18">
        <v>142.38999999999999</v>
      </c>
      <c r="N434" s="18">
        <v>0</v>
      </c>
      <c r="O434" s="18">
        <v>146.66</v>
      </c>
      <c r="P434" s="18">
        <v>0</v>
      </c>
      <c r="Q434" s="19">
        <f t="shared" si="20"/>
        <v>2990.1899999999996</v>
      </c>
      <c r="R434" s="19">
        <f t="shared" si="21"/>
        <v>3079.86</v>
      </c>
      <c r="S434" s="20">
        <f t="shared" si="22"/>
        <v>2.9988060959337259E-2</v>
      </c>
      <c r="T434" s="21"/>
    </row>
    <row r="435" spans="1:20">
      <c r="A435" s="12" t="s">
        <v>980</v>
      </c>
      <c r="B435" s="13" t="s">
        <v>981</v>
      </c>
      <c r="C435" s="14" t="s">
        <v>23</v>
      </c>
      <c r="D435" s="15">
        <v>32</v>
      </c>
      <c r="E435" s="14" t="s">
        <v>23</v>
      </c>
      <c r="F435" s="15">
        <v>0</v>
      </c>
      <c r="G435" s="14">
        <v>1</v>
      </c>
      <c r="H435" s="16">
        <v>2776.08</v>
      </c>
      <c r="I435" s="15" t="s">
        <v>66</v>
      </c>
      <c r="J435" s="15" t="s">
        <v>25</v>
      </c>
      <c r="K435" s="17" t="s">
        <v>26</v>
      </c>
      <c r="L435" s="17" t="s">
        <v>32</v>
      </c>
      <c r="M435" s="18">
        <v>77.2</v>
      </c>
      <c r="N435" s="18">
        <v>0</v>
      </c>
      <c r="O435" s="18">
        <v>86.837872796934874</v>
      </c>
      <c r="P435" s="18">
        <v>0</v>
      </c>
      <c r="Q435" s="19">
        <f t="shared" si="20"/>
        <v>2470.4</v>
      </c>
      <c r="R435" s="19">
        <f t="shared" si="21"/>
        <v>2778.811929501916</v>
      </c>
      <c r="S435" s="20">
        <f t="shared" si="22"/>
        <v>0.1248429118773946</v>
      </c>
      <c r="T435" s="21"/>
    </row>
    <row r="436" spans="1:20">
      <c r="A436" s="12" t="s">
        <v>982</v>
      </c>
      <c r="B436" s="13" t="s">
        <v>983</v>
      </c>
      <c r="C436" s="14" t="s">
        <v>22</v>
      </c>
      <c r="D436" s="15">
        <v>74</v>
      </c>
      <c r="E436" s="14" t="s">
        <v>23</v>
      </c>
      <c r="F436" s="15">
        <v>1</v>
      </c>
      <c r="G436" s="14">
        <v>10</v>
      </c>
      <c r="H436" s="16">
        <v>2787.65</v>
      </c>
      <c r="I436" s="15" t="s">
        <v>55</v>
      </c>
      <c r="J436" s="15" t="s">
        <v>50</v>
      </c>
      <c r="K436" s="17" t="s">
        <v>26</v>
      </c>
      <c r="L436" s="17" t="s">
        <v>32</v>
      </c>
      <c r="M436" s="18">
        <v>35.04</v>
      </c>
      <c r="N436" s="18">
        <v>274.07</v>
      </c>
      <c r="O436" s="18">
        <v>40.142912621359223</v>
      </c>
      <c r="P436" s="18">
        <v>313.98310679611649</v>
      </c>
      <c r="Q436" s="19">
        <f t="shared" si="20"/>
        <v>2867.03</v>
      </c>
      <c r="R436" s="19">
        <f t="shared" si="21"/>
        <v>3284.5586407766987</v>
      </c>
      <c r="S436" s="20">
        <f t="shared" si="22"/>
        <v>0.14563106796116476</v>
      </c>
      <c r="T436" s="21"/>
    </row>
    <row r="437" spans="1:20">
      <c r="A437" s="12" t="s">
        <v>984</v>
      </c>
      <c r="B437" s="13" t="s">
        <v>985</v>
      </c>
      <c r="C437" s="14" t="s">
        <v>72</v>
      </c>
      <c r="D437" s="15">
        <v>9</v>
      </c>
      <c r="E437" s="14" t="s">
        <v>72</v>
      </c>
      <c r="F437" s="15">
        <v>0</v>
      </c>
      <c r="G437" s="14">
        <v>1</v>
      </c>
      <c r="H437" s="16">
        <v>4827.6000000000004</v>
      </c>
      <c r="I437" s="15" t="s">
        <v>986</v>
      </c>
      <c r="J437" s="15" t="s">
        <v>38</v>
      </c>
      <c r="K437" s="17" t="s">
        <v>26</v>
      </c>
      <c r="L437" s="17" t="s">
        <v>32</v>
      </c>
      <c r="M437" s="18">
        <v>630.54999999999995</v>
      </c>
      <c r="N437" s="18">
        <v>0</v>
      </c>
      <c r="O437" s="18">
        <v>684.44052897727272</v>
      </c>
      <c r="P437" s="18">
        <v>0</v>
      </c>
      <c r="Q437" s="19">
        <f t="shared" si="20"/>
        <v>5674.95</v>
      </c>
      <c r="R437" s="19">
        <f t="shared" si="21"/>
        <v>6159.9647607954548</v>
      </c>
      <c r="S437" s="20">
        <f t="shared" si="22"/>
        <v>8.546590909090912E-2</v>
      </c>
      <c r="T437" s="21"/>
    </row>
    <row r="438" spans="1:20">
      <c r="A438" s="12" t="s">
        <v>987</v>
      </c>
      <c r="B438" s="13" t="s">
        <v>988</v>
      </c>
      <c r="C438" s="14" t="s">
        <v>72</v>
      </c>
      <c r="D438" s="15">
        <v>7</v>
      </c>
      <c r="E438" s="14" t="s">
        <v>72</v>
      </c>
      <c r="F438" s="15">
        <v>0</v>
      </c>
      <c r="G438" s="14">
        <v>1</v>
      </c>
      <c r="H438" s="16">
        <v>2681.8</v>
      </c>
      <c r="I438" s="15" t="s">
        <v>130</v>
      </c>
      <c r="J438" s="15" t="s">
        <v>50</v>
      </c>
      <c r="K438" s="17" t="s">
        <v>26</v>
      </c>
      <c r="L438" s="17" t="s">
        <v>32</v>
      </c>
      <c r="M438" s="18">
        <v>392.84</v>
      </c>
      <c r="N438" s="18">
        <v>0</v>
      </c>
      <c r="O438" s="18">
        <v>397.32959999999997</v>
      </c>
      <c r="P438" s="18">
        <v>0</v>
      </c>
      <c r="Q438" s="19">
        <f t="shared" si="20"/>
        <v>2749.8799999999997</v>
      </c>
      <c r="R438" s="19">
        <f t="shared" si="21"/>
        <v>2781.3071999999997</v>
      </c>
      <c r="S438" s="20">
        <f t="shared" si="22"/>
        <v>1.1428571428571566E-2</v>
      </c>
      <c r="T438" s="21"/>
    </row>
    <row r="439" spans="1:20">
      <c r="A439" s="12" t="s">
        <v>989</v>
      </c>
      <c r="B439" s="13" t="s">
        <v>990</v>
      </c>
      <c r="C439" s="14" t="s">
        <v>72</v>
      </c>
      <c r="D439" s="15">
        <v>35</v>
      </c>
      <c r="E439" s="14" t="s">
        <v>72</v>
      </c>
      <c r="F439" s="15">
        <v>0</v>
      </c>
      <c r="G439" s="14">
        <v>1</v>
      </c>
      <c r="H439" s="16">
        <v>3024.7</v>
      </c>
      <c r="I439" s="15" t="s">
        <v>288</v>
      </c>
      <c r="J439" s="15" t="s">
        <v>38</v>
      </c>
      <c r="K439" s="17" t="s">
        <v>26</v>
      </c>
      <c r="L439" s="17" t="s">
        <v>32</v>
      </c>
      <c r="M439" s="18">
        <v>89.32</v>
      </c>
      <c r="N439" s="18">
        <v>0</v>
      </c>
      <c r="O439" s="18">
        <v>97.990031999999999</v>
      </c>
      <c r="P439" s="18">
        <v>0</v>
      </c>
      <c r="Q439" s="19">
        <f t="shared" si="20"/>
        <v>3126.2</v>
      </c>
      <c r="R439" s="19">
        <f t="shared" si="21"/>
        <v>3429.65112</v>
      </c>
      <c r="S439" s="20">
        <f t="shared" si="22"/>
        <v>9.7067084639498535E-2</v>
      </c>
      <c r="T439" s="21"/>
    </row>
    <row r="440" spans="1:20">
      <c r="A440" s="12" t="s">
        <v>991</v>
      </c>
      <c r="B440" s="13" t="s">
        <v>992</v>
      </c>
      <c r="C440" s="14" t="s">
        <v>23</v>
      </c>
      <c r="D440" s="15">
        <v>47</v>
      </c>
      <c r="E440" s="14" t="s">
        <v>23</v>
      </c>
      <c r="F440" s="15">
        <v>0</v>
      </c>
      <c r="G440" s="14">
        <v>1</v>
      </c>
      <c r="H440" s="16">
        <v>2518.2600000000002</v>
      </c>
      <c r="I440" s="15" t="s">
        <v>24</v>
      </c>
      <c r="J440" s="15" t="s">
        <v>25</v>
      </c>
      <c r="K440" s="17" t="s">
        <v>26</v>
      </c>
      <c r="L440" s="17" t="s">
        <v>32</v>
      </c>
      <c r="M440" s="18">
        <v>64.98</v>
      </c>
      <c r="N440" s="18">
        <v>0</v>
      </c>
      <c r="O440" s="18">
        <v>65.032774030395146</v>
      </c>
      <c r="P440" s="18">
        <v>0</v>
      </c>
      <c r="Q440" s="19">
        <f t="shared" si="20"/>
        <v>3054.0600000000004</v>
      </c>
      <c r="R440" s="19">
        <f t="shared" si="21"/>
        <v>3056.5403794285717</v>
      </c>
      <c r="S440" s="20">
        <f t="shared" si="22"/>
        <v>8.1215805471113178E-4</v>
      </c>
      <c r="T440" s="21"/>
    </row>
    <row r="441" spans="1:20" hidden="1">
      <c r="A441" s="12" t="s">
        <v>993</v>
      </c>
      <c r="B441" s="13" t="s">
        <v>994</v>
      </c>
      <c r="C441" s="14" t="s">
        <v>72</v>
      </c>
      <c r="D441" s="15">
        <v>6</v>
      </c>
      <c r="E441" s="14" t="s">
        <v>72</v>
      </c>
      <c r="F441" s="15">
        <v>0</v>
      </c>
      <c r="G441" s="14">
        <v>1</v>
      </c>
      <c r="H441" s="16">
        <v>2677.26</v>
      </c>
      <c r="I441" s="15" t="s">
        <v>217</v>
      </c>
      <c r="J441" s="15" t="s">
        <v>50</v>
      </c>
      <c r="K441" s="17" t="s">
        <v>26</v>
      </c>
      <c r="L441" s="17" t="s">
        <v>26</v>
      </c>
      <c r="M441" s="18">
        <v>495</v>
      </c>
      <c r="N441" s="18">
        <v>0</v>
      </c>
      <c r="O441" s="18">
        <v>458.16487500000005</v>
      </c>
      <c r="P441" s="18">
        <v>0</v>
      </c>
      <c r="Q441" s="19">
        <f t="shared" si="20"/>
        <v>2970</v>
      </c>
      <c r="R441" s="19">
        <f t="shared" si="21"/>
        <v>2748.9892500000005</v>
      </c>
      <c r="S441" s="20">
        <f t="shared" si="22"/>
        <v>-7.4414393939393753E-2</v>
      </c>
      <c r="T441" s="21"/>
    </row>
    <row r="442" spans="1:20">
      <c r="A442" s="12" t="s">
        <v>995</v>
      </c>
      <c r="B442" s="13" t="s">
        <v>996</v>
      </c>
      <c r="C442" s="14" t="s">
        <v>72</v>
      </c>
      <c r="D442" s="15">
        <v>23</v>
      </c>
      <c r="E442" s="14" t="s">
        <v>72</v>
      </c>
      <c r="F442" s="15">
        <v>0</v>
      </c>
      <c r="G442" s="14">
        <v>1</v>
      </c>
      <c r="H442" s="16">
        <v>3331.09</v>
      </c>
      <c r="I442" s="15" t="s">
        <v>58</v>
      </c>
      <c r="J442" s="15" t="s">
        <v>50</v>
      </c>
      <c r="K442" s="17" t="s">
        <v>26</v>
      </c>
      <c r="L442" s="17" t="s">
        <v>32</v>
      </c>
      <c r="M442" s="18">
        <v>151.22</v>
      </c>
      <c r="N442" s="18">
        <v>0</v>
      </c>
      <c r="O442" s="18">
        <v>156.12955172571429</v>
      </c>
      <c r="P442" s="18">
        <v>0</v>
      </c>
      <c r="Q442" s="19">
        <f t="shared" si="20"/>
        <v>3478.06</v>
      </c>
      <c r="R442" s="19">
        <f t="shared" si="21"/>
        <v>3590.9796896914286</v>
      </c>
      <c r="S442" s="20">
        <f t="shared" si="22"/>
        <v>3.246628571428567E-2</v>
      </c>
      <c r="T442" s="21"/>
    </row>
    <row r="443" spans="1:20">
      <c r="A443" s="12" t="s">
        <v>997</v>
      </c>
      <c r="B443" s="13" t="s">
        <v>998</v>
      </c>
      <c r="C443" s="14" t="s">
        <v>23</v>
      </c>
      <c r="D443" s="15">
        <v>23</v>
      </c>
      <c r="E443" s="14" t="s">
        <v>23</v>
      </c>
      <c r="F443" s="15">
        <v>0</v>
      </c>
      <c r="G443" s="14">
        <v>1</v>
      </c>
      <c r="H443" s="16">
        <v>2588.89</v>
      </c>
      <c r="I443" s="15" t="s">
        <v>316</v>
      </c>
      <c r="J443" s="15" t="s">
        <v>38</v>
      </c>
      <c r="K443" s="17" t="s">
        <v>26</v>
      </c>
      <c r="L443" s="17" t="s">
        <v>32</v>
      </c>
      <c r="M443" s="18">
        <v>125.11</v>
      </c>
      <c r="N443" s="18">
        <v>0</v>
      </c>
      <c r="O443" s="18">
        <v>122.37114133900107</v>
      </c>
      <c r="P443" s="18">
        <v>0</v>
      </c>
      <c r="Q443" s="19">
        <f t="shared" si="20"/>
        <v>2877.53</v>
      </c>
      <c r="R443" s="19">
        <f t="shared" si="21"/>
        <v>2814.5362507970244</v>
      </c>
      <c r="S443" s="20">
        <f t="shared" si="22"/>
        <v>-2.1891604675876808E-2</v>
      </c>
      <c r="T443" s="21"/>
    </row>
    <row r="444" spans="1:20">
      <c r="A444" s="12" t="s">
        <v>999</v>
      </c>
      <c r="B444" s="13" t="s">
        <v>1000</v>
      </c>
      <c r="C444" s="14" t="s">
        <v>22</v>
      </c>
      <c r="D444" s="15">
        <v>19</v>
      </c>
      <c r="E444" s="14" t="s">
        <v>23</v>
      </c>
      <c r="F444" s="15">
        <v>0</v>
      </c>
      <c r="G444" s="14">
        <v>6</v>
      </c>
      <c r="H444" s="16">
        <v>2809.39</v>
      </c>
      <c r="I444" s="15" t="s">
        <v>29</v>
      </c>
      <c r="J444" s="15" t="s">
        <v>25</v>
      </c>
      <c r="K444" s="17" t="s">
        <v>26</v>
      </c>
      <c r="L444" s="17" t="s">
        <v>32</v>
      </c>
      <c r="M444" s="18">
        <v>148.43</v>
      </c>
      <c r="N444" s="18">
        <v>890.55</v>
      </c>
      <c r="O444" s="18">
        <v>155.85</v>
      </c>
      <c r="P444" s="18">
        <v>925.42508709677406</v>
      </c>
      <c r="Q444" s="19">
        <f t="shared" si="20"/>
        <v>2820.17</v>
      </c>
      <c r="R444" s="19">
        <f t="shared" si="21"/>
        <v>2961.15</v>
      </c>
      <c r="S444" s="20">
        <f t="shared" si="22"/>
        <v>4.9989894226234677E-2</v>
      </c>
      <c r="T444" s="21"/>
    </row>
    <row r="445" spans="1:20">
      <c r="A445" s="12" t="s">
        <v>1001</v>
      </c>
      <c r="B445" s="13" t="s">
        <v>1002</v>
      </c>
      <c r="C445" s="14" t="s">
        <v>23</v>
      </c>
      <c r="D445" s="15">
        <v>19</v>
      </c>
      <c r="E445" s="14" t="s">
        <v>23</v>
      </c>
      <c r="F445" s="15">
        <v>0</v>
      </c>
      <c r="G445" s="14">
        <v>1</v>
      </c>
      <c r="H445" s="16">
        <v>2967.36</v>
      </c>
      <c r="I445" s="15" t="s">
        <v>24</v>
      </c>
      <c r="J445" s="15" t="s">
        <v>25</v>
      </c>
      <c r="K445" s="17" t="s">
        <v>26</v>
      </c>
      <c r="L445" s="17" t="s">
        <v>32</v>
      </c>
      <c r="M445" s="18">
        <v>159</v>
      </c>
      <c r="N445" s="18">
        <v>0</v>
      </c>
      <c r="O445" s="18">
        <v>169.98824096385542</v>
      </c>
      <c r="P445" s="18">
        <v>0</v>
      </c>
      <c r="Q445" s="19">
        <f t="shared" si="20"/>
        <v>3021</v>
      </c>
      <c r="R445" s="19">
        <f t="shared" si="21"/>
        <v>3229.7765783132531</v>
      </c>
      <c r="S445" s="20">
        <f t="shared" si="22"/>
        <v>6.9108433734939911E-2</v>
      </c>
      <c r="T445" s="21"/>
    </row>
    <row r="446" spans="1:20">
      <c r="A446" s="12" t="s">
        <v>1003</v>
      </c>
      <c r="B446" s="13" t="s">
        <v>1004</v>
      </c>
      <c r="C446" s="14" t="s">
        <v>72</v>
      </c>
      <c r="D446" s="15">
        <v>8</v>
      </c>
      <c r="E446" s="14" t="s">
        <v>72</v>
      </c>
      <c r="F446" s="15">
        <v>0</v>
      </c>
      <c r="G446" s="14">
        <v>1</v>
      </c>
      <c r="H446" s="16">
        <v>2371.21</v>
      </c>
      <c r="I446" s="15" t="s">
        <v>84</v>
      </c>
      <c r="J446" s="15" t="s">
        <v>50</v>
      </c>
      <c r="K446" s="17" t="s">
        <v>26</v>
      </c>
      <c r="L446" s="17" t="s">
        <v>32</v>
      </c>
      <c r="M446" s="18">
        <v>296.02999999999997</v>
      </c>
      <c r="N446" s="18">
        <v>0</v>
      </c>
      <c r="O446" s="18">
        <v>293.47166715719055</v>
      </c>
      <c r="P446" s="18">
        <v>0</v>
      </c>
      <c r="Q446" s="19">
        <f t="shared" si="20"/>
        <v>2368.2399999999998</v>
      </c>
      <c r="R446" s="19">
        <f t="shared" si="21"/>
        <v>2347.7733372575244</v>
      </c>
      <c r="S446" s="20">
        <f t="shared" si="22"/>
        <v>-8.6421404682276437E-3</v>
      </c>
      <c r="T446" s="21"/>
    </row>
    <row r="447" spans="1:20">
      <c r="A447" s="12" t="s">
        <v>1005</v>
      </c>
      <c r="B447" s="13" t="s">
        <v>1006</v>
      </c>
      <c r="C447" s="14" t="s">
        <v>72</v>
      </c>
      <c r="D447" s="15">
        <v>5</v>
      </c>
      <c r="E447" s="14" t="s">
        <v>72</v>
      </c>
      <c r="F447" s="15">
        <v>0</v>
      </c>
      <c r="G447" s="14">
        <v>1</v>
      </c>
      <c r="H447" s="16">
        <v>1325.63</v>
      </c>
      <c r="I447" s="15" t="s">
        <v>135</v>
      </c>
      <c r="J447" s="15" t="s">
        <v>25</v>
      </c>
      <c r="K447" s="17" t="s">
        <v>26</v>
      </c>
      <c r="L447" s="17" t="s">
        <v>32</v>
      </c>
      <c r="M447" s="18">
        <v>354.76</v>
      </c>
      <c r="N447" s="18">
        <v>0</v>
      </c>
      <c r="O447" s="18">
        <v>390.49838852830186</v>
      </c>
      <c r="P447" s="18">
        <v>0</v>
      </c>
      <c r="Q447" s="19">
        <f t="shared" si="20"/>
        <v>1773.8</v>
      </c>
      <c r="R447" s="19">
        <f t="shared" si="21"/>
        <v>1952.4919426415092</v>
      </c>
      <c r="S447" s="20">
        <f t="shared" si="22"/>
        <v>0.10073962264150937</v>
      </c>
      <c r="T447" s="21"/>
    </row>
    <row r="448" spans="1:20">
      <c r="A448" s="12" t="s">
        <v>1007</v>
      </c>
      <c r="B448" s="13" t="s">
        <v>1008</v>
      </c>
      <c r="C448" s="14" t="s">
        <v>72</v>
      </c>
      <c r="D448" s="15">
        <v>3</v>
      </c>
      <c r="E448" s="14" t="s">
        <v>72</v>
      </c>
      <c r="F448" s="15">
        <v>0</v>
      </c>
      <c r="G448" s="14">
        <v>1</v>
      </c>
      <c r="H448" s="16">
        <v>2660.7</v>
      </c>
      <c r="I448" s="15" t="s">
        <v>285</v>
      </c>
      <c r="J448" s="15" t="s">
        <v>50</v>
      </c>
      <c r="K448" s="17" t="s">
        <v>26</v>
      </c>
      <c r="L448" s="17" t="s">
        <v>32</v>
      </c>
      <c r="M448" s="18">
        <v>886.9</v>
      </c>
      <c r="N448" s="18">
        <v>0</v>
      </c>
      <c r="O448" s="18">
        <v>896.5719358510089</v>
      </c>
      <c r="P448" s="18">
        <v>0</v>
      </c>
      <c r="Q448" s="19">
        <f t="shared" si="20"/>
        <v>2660.7</v>
      </c>
      <c r="R448" s="19">
        <f t="shared" si="21"/>
        <v>2689.7158075530269</v>
      </c>
      <c r="S448" s="20">
        <f t="shared" si="22"/>
        <v>1.0905328504914991E-2</v>
      </c>
      <c r="T448" s="21"/>
    </row>
    <row r="449" spans="1:20">
      <c r="A449" s="22" t="s">
        <v>1009</v>
      </c>
      <c r="B449" s="23" t="s">
        <v>1010</v>
      </c>
      <c r="C449" s="14" t="s">
        <v>72</v>
      </c>
      <c r="D449" s="15">
        <v>15</v>
      </c>
      <c r="E449" s="14" t="s">
        <v>23</v>
      </c>
      <c r="F449" s="15">
        <v>0</v>
      </c>
      <c r="G449" s="14">
        <v>4</v>
      </c>
      <c r="H449" s="16">
        <v>2824.04</v>
      </c>
      <c r="I449" s="15" t="s">
        <v>226</v>
      </c>
      <c r="J449" s="15" t="s">
        <v>50</v>
      </c>
      <c r="K449" s="17" t="s">
        <v>26</v>
      </c>
      <c r="L449" s="17" t="s">
        <v>32</v>
      </c>
      <c r="M449" s="18">
        <v>189.72</v>
      </c>
      <c r="N449" s="18">
        <v>604.91999999999996</v>
      </c>
      <c r="O449" s="18">
        <v>213.43</v>
      </c>
      <c r="P449" s="18">
        <v>653.93803354838712</v>
      </c>
      <c r="Q449" s="19">
        <f t="shared" si="20"/>
        <v>2845.8</v>
      </c>
      <c r="R449" s="19">
        <f t="shared" si="21"/>
        <v>3201.4500000000003</v>
      </c>
      <c r="S449" s="20">
        <f t="shared" si="22"/>
        <v>0.1249736453721273</v>
      </c>
      <c r="T449" s="21" t="s">
        <v>97</v>
      </c>
    </row>
    <row r="450" spans="1:20">
      <c r="A450" s="12" t="s">
        <v>1011</v>
      </c>
      <c r="B450" s="13" t="s">
        <v>1012</v>
      </c>
      <c r="C450" s="14" t="s">
        <v>72</v>
      </c>
      <c r="D450" s="15">
        <v>6</v>
      </c>
      <c r="E450" s="14" t="s">
        <v>72</v>
      </c>
      <c r="F450" s="15">
        <v>0</v>
      </c>
      <c r="G450" s="14">
        <v>1</v>
      </c>
      <c r="H450" s="16">
        <v>2649.92</v>
      </c>
      <c r="I450" s="15" t="s">
        <v>58</v>
      </c>
      <c r="J450" s="15" t="s">
        <v>50</v>
      </c>
      <c r="K450" s="17" t="s">
        <v>26</v>
      </c>
      <c r="L450" s="17" t="s">
        <v>32</v>
      </c>
      <c r="M450" s="18">
        <v>493</v>
      </c>
      <c r="N450" s="18">
        <v>0</v>
      </c>
      <c r="O450" s="18">
        <v>515.42399999999998</v>
      </c>
      <c r="P450" s="18">
        <v>0</v>
      </c>
      <c r="Q450" s="19">
        <f t="shared" si="20"/>
        <v>2958</v>
      </c>
      <c r="R450" s="19">
        <f t="shared" si="21"/>
        <v>3092.5439999999999</v>
      </c>
      <c r="S450" s="20">
        <f t="shared" si="22"/>
        <v>4.5484787018255535E-2</v>
      </c>
      <c r="T450" s="21"/>
    </row>
    <row r="451" spans="1:20">
      <c r="A451" s="12" t="s">
        <v>1013</v>
      </c>
      <c r="B451" s="13" t="s">
        <v>1014</v>
      </c>
      <c r="C451" s="14" t="s">
        <v>22</v>
      </c>
      <c r="D451" s="15">
        <v>14</v>
      </c>
      <c r="E451" s="14" t="s">
        <v>23</v>
      </c>
      <c r="F451" s="15">
        <v>8</v>
      </c>
      <c r="G451" s="14">
        <v>10</v>
      </c>
      <c r="H451" s="16">
        <v>2692.19</v>
      </c>
      <c r="I451" s="15" t="s">
        <v>44</v>
      </c>
      <c r="J451" s="15" t="s">
        <v>25</v>
      </c>
      <c r="K451" s="17" t="s">
        <v>26</v>
      </c>
      <c r="L451" s="17" t="s">
        <v>32</v>
      </c>
      <c r="M451" s="18">
        <v>28.93</v>
      </c>
      <c r="N451" s="18">
        <v>289.3</v>
      </c>
      <c r="O451" s="18">
        <v>30.313431786216594</v>
      </c>
      <c r="P451" s="18">
        <v>303.13431786216597</v>
      </c>
      <c r="Q451" s="19">
        <f t="shared" si="20"/>
        <v>2719.42</v>
      </c>
      <c r="R451" s="19">
        <f t="shared" si="21"/>
        <v>2849.4625879043601</v>
      </c>
      <c r="S451" s="20">
        <f t="shared" si="22"/>
        <v>4.7819971870604716E-2</v>
      </c>
      <c r="T451" s="21"/>
    </row>
    <row r="452" spans="1:20">
      <c r="A452" s="12" t="s">
        <v>1015</v>
      </c>
      <c r="B452" s="13" t="s">
        <v>1016</v>
      </c>
      <c r="C452" s="14" t="s">
        <v>72</v>
      </c>
      <c r="D452" s="15">
        <v>6</v>
      </c>
      <c r="E452" s="14" t="s">
        <v>72</v>
      </c>
      <c r="F452" s="15">
        <v>0</v>
      </c>
      <c r="G452" s="14">
        <v>1</v>
      </c>
      <c r="H452" s="16">
        <v>3107.95</v>
      </c>
      <c r="I452" s="15" t="s">
        <v>285</v>
      </c>
      <c r="J452" s="15" t="s">
        <v>50</v>
      </c>
      <c r="K452" s="17" t="s">
        <v>26</v>
      </c>
      <c r="L452" s="17" t="s">
        <v>32</v>
      </c>
      <c r="M452" s="18">
        <v>531.5</v>
      </c>
      <c r="N452" s="18">
        <v>0</v>
      </c>
      <c r="O452" s="18">
        <v>565.98318000000006</v>
      </c>
      <c r="P452" s="18">
        <v>0</v>
      </c>
      <c r="Q452" s="19">
        <f t="shared" ref="Q452:Q515" si="23">(D452*M452)+(F452*N452)</f>
        <v>3189</v>
      </c>
      <c r="R452" s="19">
        <f t="shared" ref="R452:R515" si="24">(D452*O452)+(F452*P452)</f>
        <v>3395.8990800000001</v>
      </c>
      <c r="S452" s="20">
        <f t="shared" si="22"/>
        <v>6.4878984007525897E-2</v>
      </c>
      <c r="T452" s="21"/>
    </row>
    <row r="453" spans="1:20">
      <c r="A453" s="12" t="s">
        <v>1017</v>
      </c>
      <c r="B453" s="13" t="s">
        <v>1018</v>
      </c>
      <c r="C453" s="14" t="s">
        <v>72</v>
      </c>
      <c r="D453" s="15">
        <v>115</v>
      </c>
      <c r="E453" s="14" t="s">
        <v>72</v>
      </c>
      <c r="F453" s="15">
        <v>0</v>
      </c>
      <c r="G453" s="14">
        <v>1</v>
      </c>
      <c r="H453" s="16">
        <v>2493.67</v>
      </c>
      <c r="I453" s="15" t="s">
        <v>400</v>
      </c>
      <c r="J453" s="15" t="s">
        <v>77</v>
      </c>
      <c r="K453" s="17" t="s">
        <v>26</v>
      </c>
      <c r="L453" s="17" t="s">
        <v>32</v>
      </c>
      <c r="M453" s="18">
        <v>22.6</v>
      </c>
      <c r="N453" s="18">
        <v>0</v>
      </c>
      <c r="O453" s="18">
        <v>23.059308936170211</v>
      </c>
      <c r="P453" s="18">
        <v>0</v>
      </c>
      <c r="Q453" s="19">
        <f t="shared" si="23"/>
        <v>2599</v>
      </c>
      <c r="R453" s="19">
        <f t="shared" si="24"/>
        <v>2651.8205276595745</v>
      </c>
      <c r="S453" s="20">
        <f t="shared" si="22"/>
        <v>2.0323404255319089E-2</v>
      </c>
      <c r="T453" s="21"/>
    </row>
    <row r="454" spans="1:20" hidden="1">
      <c r="A454" s="12" t="s">
        <v>1019</v>
      </c>
      <c r="B454" s="13" t="s">
        <v>1020</v>
      </c>
      <c r="C454" s="14" t="s">
        <v>72</v>
      </c>
      <c r="D454" s="15">
        <v>2</v>
      </c>
      <c r="E454" s="14" t="s">
        <v>72</v>
      </c>
      <c r="F454" s="15">
        <v>0</v>
      </c>
      <c r="G454" s="14">
        <v>1</v>
      </c>
      <c r="H454" s="16">
        <v>2629.22</v>
      </c>
      <c r="I454" s="15" t="s">
        <v>642</v>
      </c>
      <c r="J454" s="15" t="s">
        <v>50</v>
      </c>
      <c r="K454" s="17" t="s">
        <v>26</v>
      </c>
      <c r="L454" s="17" t="s">
        <v>26</v>
      </c>
      <c r="M454" s="18">
        <v>302.5</v>
      </c>
      <c r="N454" s="18">
        <v>0</v>
      </c>
      <c r="O454" s="18">
        <v>311.14617599999997</v>
      </c>
      <c r="P454" s="18">
        <v>0</v>
      </c>
      <c r="Q454" s="19">
        <f t="shared" si="23"/>
        <v>605</v>
      </c>
      <c r="R454" s="19">
        <f t="shared" si="24"/>
        <v>622.29235199999994</v>
      </c>
      <c r="S454" s="20">
        <f t="shared" si="22"/>
        <v>2.8582399999999897E-2</v>
      </c>
      <c r="T454" s="21"/>
    </row>
    <row r="455" spans="1:20" hidden="1">
      <c r="A455" s="12" t="s">
        <v>1021</v>
      </c>
      <c r="B455" s="13" t="s">
        <v>1022</v>
      </c>
      <c r="C455" s="14" t="s">
        <v>23</v>
      </c>
      <c r="D455" s="15">
        <v>30</v>
      </c>
      <c r="E455" s="14" t="s">
        <v>23</v>
      </c>
      <c r="F455" s="15">
        <v>0</v>
      </c>
      <c r="G455" s="14">
        <v>1</v>
      </c>
      <c r="H455" s="16">
        <v>2681.97</v>
      </c>
      <c r="I455" s="15" t="s">
        <v>37</v>
      </c>
      <c r="J455" s="15" t="s">
        <v>38</v>
      </c>
      <c r="K455" s="17" t="s">
        <v>26</v>
      </c>
      <c r="L455" s="17" t="s">
        <v>26</v>
      </c>
      <c r="M455" s="18">
        <v>85.97</v>
      </c>
      <c r="N455" s="18">
        <v>0</v>
      </c>
      <c r="O455" s="18">
        <v>81.15567999999999</v>
      </c>
      <c r="P455" s="18">
        <v>0</v>
      </c>
      <c r="Q455" s="19">
        <f t="shared" si="23"/>
        <v>2579.1</v>
      </c>
      <c r="R455" s="19">
        <f t="shared" si="24"/>
        <v>2434.6703999999995</v>
      </c>
      <c r="S455" s="20">
        <f t="shared" si="22"/>
        <v>-5.6000000000000161E-2</v>
      </c>
      <c r="T455" s="21"/>
    </row>
    <row r="456" spans="1:20">
      <c r="A456" s="12" t="s">
        <v>1023</v>
      </c>
      <c r="B456" s="13" t="s">
        <v>1024</v>
      </c>
      <c r="C456" s="14" t="s">
        <v>22</v>
      </c>
      <c r="D456" s="15">
        <v>46</v>
      </c>
      <c r="E456" s="14" t="s">
        <v>22</v>
      </c>
      <c r="F456" s="15">
        <v>0</v>
      </c>
      <c r="G456" s="14">
        <v>1</v>
      </c>
      <c r="H456" s="16">
        <v>2731.07</v>
      </c>
      <c r="I456" s="15" t="s">
        <v>189</v>
      </c>
      <c r="J456" s="15" t="s">
        <v>25</v>
      </c>
      <c r="K456" s="17" t="s">
        <v>26</v>
      </c>
      <c r="L456" s="17" t="s">
        <v>32</v>
      </c>
      <c r="M456" s="18">
        <v>59.6</v>
      </c>
      <c r="N456" s="18">
        <v>0</v>
      </c>
      <c r="O456" s="18">
        <v>61.39</v>
      </c>
      <c r="P456" s="18">
        <v>0</v>
      </c>
      <c r="Q456" s="19">
        <f t="shared" si="23"/>
        <v>2741.6</v>
      </c>
      <c r="R456" s="19">
        <f t="shared" si="24"/>
        <v>2823.94</v>
      </c>
      <c r="S456" s="20">
        <f t="shared" si="22"/>
        <v>3.0033557046979853E-2</v>
      </c>
      <c r="T456" s="21"/>
    </row>
    <row r="457" spans="1:20">
      <c r="A457" s="12" t="s">
        <v>1025</v>
      </c>
      <c r="B457" s="13" t="s">
        <v>1026</v>
      </c>
      <c r="C457" s="14" t="s">
        <v>23</v>
      </c>
      <c r="D457" s="15">
        <v>49</v>
      </c>
      <c r="E457" s="14" t="s">
        <v>23</v>
      </c>
      <c r="F457" s="15">
        <v>0</v>
      </c>
      <c r="G457" s="14">
        <v>1</v>
      </c>
      <c r="H457" s="16">
        <v>2656.79</v>
      </c>
      <c r="I457" s="15" t="s">
        <v>175</v>
      </c>
      <c r="J457" s="15" t="s">
        <v>25</v>
      </c>
      <c r="K457" s="17" t="s">
        <v>26</v>
      </c>
      <c r="L457" s="17" t="s">
        <v>32</v>
      </c>
      <c r="M457" s="18">
        <v>53.65</v>
      </c>
      <c r="N457" s="18">
        <v>0</v>
      </c>
      <c r="O457" s="18">
        <v>53.177880000000002</v>
      </c>
      <c r="P457" s="18">
        <v>0</v>
      </c>
      <c r="Q457" s="19">
        <f t="shared" si="23"/>
        <v>2628.85</v>
      </c>
      <c r="R457" s="19">
        <f t="shared" si="24"/>
        <v>2605.71612</v>
      </c>
      <c r="S457" s="20">
        <f t="shared" si="22"/>
        <v>-8.799999999999919E-3</v>
      </c>
      <c r="T457" s="21"/>
    </row>
    <row r="458" spans="1:20">
      <c r="A458" s="12" t="s">
        <v>1027</v>
      </c>
      <c r="B458" s="13" t="s">
        <v>1028</v>
      </c>
      <c r="C458" s="14" t="s">
        <v>72</v>
      </c>
      <c r="D458" s="15">
        <v>5</v>
      </c>
      <c r="E458" s="14" t="s">
        <v>72</v>
      </c>
      <c r="F458" s="15">
        <v>0</v>
      </c>
      <c r="G458" s="14">
        <v>1</v>
      </c>
      <c r="H458" s="16">
        <v>2607.38</v>
      </c>
      <c r="I458" s="15" t="s">
        <v>1029</v>
      </c>
      <c r="J458" s="15" t="s">
        <v>114</v>
      </c>
      <c r="K458" s="17" t="s">
        <v>26</v>
      </c>
      <c r="L458" s="17" t="s">
        <v>32</v>
      </c>
      <c r="M458" s="18">
        <v>552.55999999999995</v>
      </c>
      <c r="N458" s="18">
        <v>0</v>
      </c>
      <c r="O458" s="18">
        <v>554.74007055192862</v>
      </c>
      <c r="P458" s="18">
        <v>0</v>
      </c>
      <c r="Q458" s="19">
        <f t="shared" si="23"/>
        <v>2762.7999999999997</v>
      </c>
      <c r="R458" s="19">
        <f t="shared" si="24"/>
        <v>2773.700352759643</v>
      </c>
      <c r="S458" s="20">
        <f t="shared" si="22"/>
        <v>3.945400593471593E-3</v>
      </c>
      <c r="T458" s="21"/>
    </row>
    <row r="459" spans="1:20" hidden="1">
      <c r="A459" s="22" t="s">
        <v>1030</v>
      </c>
      <c r="B459" s="23" t="s">
        <v>1031</v>
      </c>
      <c r="C459" s="14" t="s">
        <v>22</v>
      </c>
      <c r="D459" s="15">
        <v>14</v>
      </c>
      <c r="E459" s="14" t="s">
        <v>23</v>
      </c>
      <c r="F459" s="15">
        <v>0</v>
      </c>
      <c r="G459" s="14">
        <v>10</v>
      </c>
      <c r="H459" s="16">
        <v>879.2</v>
      </c>
      <c r="I459" s="15" t="s">
        <v>44</v>
      </c>
      <c r="J459" s="15" t="s">
        <v>25</v>
      </c>
      <c r="K459" s="17" t="s">
        <v>26</v>
      </c>
      <c r="L459" s="17" t="s">
        <v>26</v>
      </c>
      <c r="M459" s="18">
        <v>62.8</v>
      </c>
      <c r="N459" s="18">
        <v>533.74</v>
      </c>
      <c r="O459" s="18">
        <v>76.75</v>
      </c>
      <c r="P459" s="18">
        <v>674.1185305590941</v>
      </c>
      <c r="Q459" s="19">
        <f t="shared" si="23"/>
        <v>879.19999999999993</v>
      </c>
      <c r="R459" s="19">
        <f t="shared" si="24"/>
        <v>1074.5</v>
      </c>
      <c r="S459" s="20">
        <f t="shared" ref="S459:S522" si="25">R459/Q459-1</f>
        <v>0.22213375796178347</v>
      </c>
      <c r="T459" s="21" t="s">
        <v>97</v>
      </c>
    </row>
    <row r="460" spans="1:20" hidden="1">
      <c r="A460" s="12" t="s">
        <v>1032</v>
      </c>
      <c r="B460" s="13" t="s">
        <v>1033</v>
      </c>
      <c r="C460" s="14" t="s">
        <v>22</v>
      </c>
      <c r="D460" s="15">
        <v>7</v>
      </c>
      <c r="E460" s="14" t="s">
        <v>22</v>
      </c>
      <c r="F460" s="15">
        <v>0</v>
      </c>
      <c r="G460" s="14">
        <v>1</v>
      </c>
      <c r="H460" s="16">
        <v>2603.37</v>
      </c>
      <c r="I460" s="15" t="s">
        <v>1034</v>
      </c>
      <c r="J460" s="15" t="s">
        <v>50</v>
      </c>
      <c r="K460" s="17" t="s">
        <v>26</v>
      </c>
      <c r="L460" s="17" t="s">
        <v>26</v>
      </c>
      <c r="M460" s="18">
        <v>371.91</v>
      </c>
      <c r="N460" s="18">
        <v>0</v>
      </c>
      <c r="O460" s="18">
        <v>375.79696000000001</v>
      </c>
      <c r="P460" s="18">
        <v>0</v>
      </c>
      <c r="Q460" s="19">
        <f t="shared" si="23"/>
        <v>2603.3700000000003</v>
      </c>
      <c r="R460" s="19">
        <f t="shared" si="24"/>
        <v>2630.57872</v>
      </c>
      <c r="S460" s="20">
        <f t="shared" si="25"/>
        <v>1.0451345755693398E-2</v>
      </c>
      <c r="T460" s="21"/>
    </row>
    <row r="461" spans="1:20">
      <c r="A461" s="12" t="s">
        <v>1035</v>
      </c>
      <c r="B461" s="13" t="s">
        <v>1036</v>
      </c>
      <c r="C461" s="14" t="s">
        <v>23</v>
      </c>
      <c r="D461" s="15">
        <v>29</v>
      </c>
      <c r="E461" s="14" t="s">
        <v>23</v>
      </c>
      <c r="F461" s="15">
        <v>0</v>
      </c>
      <c r="G461" s="14">
        <v>1</v>
      </c>
      <c r="H461" s="16">
        <v>2514.12</v>
      </c>
      <c r="I461" s="15" t="s">
        <v>66</v>
      </c>
      <c r="J461" s="15" t="s">
        <v>25</v>
      </c>
      <c r="K461" s="17" t="s">
        <v>26</v>
      </c>
      <c r="L461" s="17" t="s">
        <v>32</v>
      </c>
      <c r="M461" s="18">
        <v>86.78</v>
      </c>
      <c r="N461" s="18">
        <v>0</v>
      </c>
      <c r="O461" s="18">
        <v>97.617310348387079</v>
      </c>
      <c r="P461" s="18">
        <v>0</v>
      </c>
      <c r="Q461" s="19">
        <f t="shared" si="23"/>
        <v>2516.62</v>
      </c>
      <c r="R461" s="19">
        <f t="shared" si="24"/>
        <v>2830.9020001032254</v>
      </c>
      <c r="S461" s="20">
        <f t="shared" si="25"/>
        <v>0.12488258064516122</v>
      </c>
      <c r="T461" s="21"/>
    </row>
    <row r="462" spans="1:20" hidden="1">
      <c r="A462" s="12" t="s">
        <v>1037</v>
      </c>
      <c r="B462" s="13" t="s">
        <v>1038</v>
      </c>
      <c r="C462" s="14" t="s">
        <v>72</v>
      </c>
      <c r="D462" s="15">
        <v>9</v>
      </c>
      <c r="E462" s="14" t="s">
        <v>72</v>
      </c>
      <c r="F462" s="15">
        <v>0</v>
      </c>
      <c r="G462" s="14">
        <v>1</v>
      </c>
      <c r="H462" s="16">
        <v>2598.59</v>
      </c>
      <c r="I462" s="15" t="s">
        <v>135</v>
      </c>
      <c r="J462" s="15" t="s">
        <v>25</v>
      </c>
      <c r="K462" s="17" t="s">
        <v>26</v>
      </c>
      <c r="L462" s="17" t="s">
        <v>26</v>
      </c>
      <c r="M462" s="18">
        <v>306.29000000000002</v>
      </c>
      <c r="N462" s="18">
        <v>0</v>
      </c>
      <c r="O462" s="18">
        <v>336.19351309803926</v>
      </c>
      <c r="P462" s="18">
        <v>0</v>
      </c>
      <c r="Q462" s="19">
        <f t="shared" si="23"/>
        <v>2756.61</v>
      </c>
      <c r="R462" s="19">
        <f t="shared" si="24"/>
        <v>3025.7416178823532</v>
      </c>
      <c r="S462" s="20">
        <f t="shared" si="25"/>
        <v>9.7631372549019657E-2</v>
      </c>
      <c r="T462" s="21"/>
    </row>
    <row r="463" spans="1:20" hidden="1">
      <c r="A463" s="22" t="s">
        <v>1039</v>
      </c>
      <c r="B463" s="23" t="s">
        <v>1040</v>
      </c>
      <c r="C463" s="14" t="s">
        <v>23</v>
      </c>
      <c r="D463" s="15">
        <v>12</v>
      </c>
      <c r="E463" s="14" t="s">
        <v>23</v>
      </c>
      <c r="F463" s="15">
        <v>0</v>
      </c>
      <c r="G463" s="14">
        <v>1</v>
      </c>
      <c r="H463" s="16">
        <v>2218.33</v>
      </c>
      <c r="I463" s="15" t="s">
        <v>24</v>
      </c>
      <c r="J463" s="15" t="s">
        <v>25</v>
      </c>
      <c r="K463" s="17" t="s">
        <v>26</v>
      </c>
      <c r="L463" s="17" t="s">
        <v>26</v>
      </c>
      <c r="M463" s="18">
        <v>189.15</v>
      </c>
      <c r="N463" s="18">
        <v>0</v>
      </c>
      <c r="O463" s="18">
        <v>221.8</v>
      </c>
      <c r="P463" s="18">
        <v>0</v>
      </c>
      <c r="Q463" s="19">
        <f t="shared" si="23"/>
        <v>2269.8000000000002</v>
      </c>
      <c r="R463" s="19">
        <f t="shared" si="24"/>
        <v>2661.6000000000004</v>
      </c>
      <c r="S463" s="20">
        <f t="shared" si="25"/>
        <v>0.17261432725350256</v>
      </c>
      <c r="T463" s="21" t="s">
        <v>97</v>
      </c>
    </row>
    <row r="464" spans="1:20" hidden="1">
      <c r="A464" s="12" t="s">
        <v>1041</v>
      </c>
      <c r="B464" s="13" t="s">
        <v>1042</v>
      </c>
      <c r="C464" s="14" t="s">
        <v>22</v>
      </c>
      <c r="D464" s="15">
        <v>4</v>
      </c>
      <c r="E464" s="14" t="s">
        <v>23</v>
      </c>
      <c r="F464" s="15">
        <v>7</v>
      </c>
      <c r="G464" s="14">
        <v>10</v>
      </c>
      <c r="H464" s="16">
        <v>1855.46</v>
      </c>
      <c r="I464" s="15" t="s">
        <v>41</v>
      </c>
      <c r="J464" s="15" t="s">
        <v>25</v>
      </c>
      <c r="K464" s="17" t="s">
        <v>26</v>
      </c>
      <c r="L464" s="17" t="s">
        <v>26</v>
      </c>
      <c r="M464" s="18">
        <v>39.5</v>
      </c>
      <c r="N464" s="18">
        <v>330</v>
      </c>
      <c r="O464" s="18">
        <v>37.287999999999997</v>
      </c>
      <c r="P464" s="18">
        <v>311.52</v>
      </c>
      <c r="Q464" s="19">
        <f t="shared" si="23"/>
        <v>2468</v>
      </c>
      <c r="R464" s="19">
        <f t="shared" si="24"/>
        <v>2329.7919999999999</v>
      </c>
      <c r="S464" s="20">
        <f t="shared" si="25"/>
        <v>-5.600000000000005E-2</v>
      </c>
      <c r="T464" s="21"/>
    </row>
    <row r="465" spans="1:20">
      <c r="A465" s="12" t="s">
        <v>1043</v>
      </c>
      <c r="B465" s="13" t="s">
        <v>1044</v>
      </c>
      <c r="C465" s="14" t="s">
        <v>72</v>
      </c>
      <c r="D465" s="15">
        <v>15</v>
      </c>
      <c r="E465" s="14" t="s">
        <v>72</v>
      </c>
      <c r="F465" s="15">
        <v>0</v>
      </c>
      <c r="G465" s="14">
        <v>1</v>
      </c>
      <c r="H465" s="16">
        <v>2770.41</v>
      </c>
      <c r="I465" s="15" t="s">
        <v>945</v>
      </c>
      <c r="J465" s="15" t="s">
        <v>282</v>
      </c>
      <c r="K465" s="17" t="s">
        <v>26</v>
      </c>
      <c r="L465" s="17" t="s">
        <v>32</v>
      </c>
      <c r="M465" s="18">
        <v>185.89</v>
      </c>
      <c r="N465" s="18">
        <v>0</v>
      </c>
      <c r="O465" s="18">
        <v>199.59585450292394</v>
      </c>
      <c r="P465" s="18">
        <v>0</v>
      </c>
      <c r="Q465" s="19">
        <f t="shared" si="23"/>
        <v>2788.35</v>
      </c>
      <c r="R465" s="19">
        <f t="shared" si="24"/>
        <v>2993.9378175438592</v>
      </c>
      <c r="S465" s="20">
        <f t="shared" si="25"/>
        <v>7.3730994152046758E-2</v>
      </c>
      <c r="T465" s="21"/>
    </row>
    <row r="466" spans="1:20">
      <c r="A466" s="12" t="s">
        <v>1045</v>
      </c>
      <c r="B466" s="13" t="s">
        <v>1046</v>
      </c>
      <c r="C466" s="14" t="s">
        <v>22</v>
      </c>
      <c r="D466" s="15">
        <v>17</v>
      </c>
      <c r="E466" s="14" t="s">
        <v>23</v>
      </c>
      <c r="F466" s="15">
        <v>1</v>
      </c>
      <c r="G466" s="14">
        <v>4</v>
      </c>
      <c r="H466" s="16">
        <v>2472.13</v>
      </c>
      <c r="I466" s="15" t="s">
        <v>55</v>
      </c>
      <c r="J466" s="15" t="s">
        <v>50</v>
      </c>
      <c r="K466" s="17" t="s">
        <v>26</v>
      </c>
      <c r="L466" s="17" t="s">
        <v>32</v>
      </c>
      <c r="M466" s="18">
        <v>117.72</v>
      </c>
      <c r="N466" s="18">
        <v>470.89</v>
      </c>
      <c r="O466" s="18">
        <v>120.95484007268321</v>
      </c>
      <c r="P466" s="18">
        <v>483.81936029073285</v>
      </c>
      <c r="Q466" s="19">
        <f t="shared" si="23"/>
        <v>2472.13</v>
      </c>
      <c r="R466" s="19">
        <f t="shared" si="24"/>
        <v>2540.0516415263473</v>
      </c>
      <c r="S466" s="20">
        <f t="shared" si="25"/>
        <v>2.7474947323299137E-2</v>
      </c>
      <c r="T466" s="21"/>
    </row>
    <row r="467" spans="1:20" hidden="1">
      <c r="A467" s="12" t="s">
        <v>1047</v>
      </c>
      <c r="B467" s="13" t="s">
        <v>1048</v>
      </c>
      <c r="C467" s="14" t="s">
        <v>72</v>
      </c>
      <c r="D467" s="15">
        <v>4</v>
      </c>
      <c r="E467" s="14" t="s">
        <v>72</v>
      </c>
      <c r="F467" s="15">
        <v>0</v>
      </c>
      <c r="G467" s="14">
        <v>1</v>
      </c>
      <c r="H467" s="16">
        <v>2589.12</v>
      </c>
      <c r="I467" s="15" t="s">
        <v>130</v>
      </c>
      <c r="J467" s="15" t="s">
        <v>50</v>
      </c>
      <c r="K467" s="17" t="s">
        <v>26</v>
      </c>
      <c r="L467" s="17" t="s">
        <v>26</v>
      </c>
      <c r="M467" s="18">
        <v>673.73</v>
      </c>
      <c r="N467" s="18">
        <v>0</v>
      </c>
      <c r="O467" s="18">
        <v>680.7770609195403</v>
      </c>
      <c r="P467" s="18">
        <v>0</v>
      </c>
      <c r="Q467" s="19">
        <f t="shared" si="23"/>
        <v>2694.92</v>
      </c>
      <c r="R467" s="19">
        <f t="shared" si="24"/>
        <v>2723.1082436781612</v>
      </c>
      <c r="S467" s="20">
        <f t="shared" si="25"/>
        <v>1.0459770114942701E-2</v>
      </c>
      <c r="T467" s="21"/>
    </row>
    <row r="468" spans="1:20">
      <c r="A468" s="12" t="s">
        <v>1049</v>
      </c>
      <c r="B468" s="13" t="s">
        <v>1050</v>
      </c>
      <c r="C468" s="14" t="s">
        <v>72</v>
      </c>
      <c r="D468" s="15">
        <v>102</v>
      </c>
      <c r="E468" s="14" t="s">
        <v>23</v>
      </c>
      <c r="F468" s="15">
        <v>0</v>
      </c>
      <c r="G468" s="14">
        <v>12</v>
      </c>
      <c r="H468" s="16">
        <v>2919.25</v>
      </c>
      <c r="I468" s="15" t="s">
        <v>1051</v>
      </c>
      <c r="J468" s="15" t="s">
        <v>77</v>
      </c>
      <c r="K468" s="17" t="s">
        <v>26</v>
      </c>
      <c r="L468" s="17" t="s">
        <v>32</v>
      </c>
      <c r="M468" s="18">
        <v>28.69</v>
      </c>
      <c r="N468" s="18">
        <v>344.3</v>
      </c>
      <c r="O468" s="18">
        <v>29.422377454545455</v>
      </c>
      <c r="P468" s="18">
        <v>353.06852945454546</v>
      </c>
      <c r="Q468" s="19">
        <f t="shared" si="23"/>
        <v>2926.38</v>
      </c>
      <c r="R468" s="19">
        <f t="shared" si="24"/>
        <v>3001.0825003636364</v>
      </c>
      <c r="S468" s="20">
        <f t="shared" si="25"/>
        <v>2.5527272727272621E-2</v>
      </c>
      <c r="T468" s="21"/>
    </row>
    <row r="469" spans="1:20">
      <c r="A469" s="22" t="s">
        <v>1052</v>
      </c>
      <c r="B469" s="23" t="s">
        <v>1053</v>
      </c>
      <c r="C469" s="14" t="s">
        <v>72</v>
      </c>
      <c r="D469" s="15">
        <v>44</v>
      </c>
      <c r="E469" s="14" t="s">
        <v>23</v>
      </c>
      <c r="F469" s="15">
        <v>5</v>
      </c>
      <c r="G469" s="14">
        <v>6</v>
      </c>
      <c r="H469" s="16">
        <v>2331.83</v>
      </c>
      <c r="I469" s="15" t="s">
        <v>226</v>
      </c>
      <c r="J469" s="15" t="s">
        <v>85</v>
      </c>
      <c r="K469" s="17" t="s">
        <v>26</v>
      </c>
      <c r="L469" s="17" t="s">
        <v>32</v>
      </c>
      <c r="M469" s="18">
        <v>34.380000000000003</v>
      </c>
      <c r="N469" s="18">
        <v>166.73</v>
      </c>
      <c r="O469" s="18">
        <v>38.68</v>
      </c>
      <c r="P469" s="18">
        <v>180.43728015311004</v>
      </c>
      <c r="Q469" s="19">
        <f t="shared" si="23"/>
        <v>2346.37</v>
      </c>
      <c r="R469" s="19">
        <f t="shared" si="24"/>
        <v>2604.1064007655505</v>
      </c>
      <c r="S469" s="20">
        <f t="shared" si="25"/>
        <v>0.10984473922081794</v>
      </c>
      <c r="T469" s="21" t="s">
        <v>97</v>
      </c>
    </row>
    <row r="470" spans="1:20">
      <c r="A470" s="12" t="s">
        <v>1054</v>
      </c>
      <c r="B470" s="13" t="s">
        <v>1055</v>
      </c>
      <c r="C470" s="14" t="s">
        <v>23</v>
      </c>
      <c r="D470" s="15">
        <v>26</v>
      </c>
      <c r="E470" s="14" t="s">
        <v>23</v>
      </c>
      <c r="F470" s="15">
        <v>0</v>
      </c>
      <c r="G470" s="14">
        <v>1</v>
      </c>
      <c r="H470" s="16">
        <v>2563.3200000000002</v>
      </c>
      <c r="I470" s="15" t="s">
        <v>69</v>
      </c>
      <c r="J470" s="15" t="s">
        <v>25</v>
      </c>
      <c r="K470" s="17" t="s">
        <v>26</v>
      </c>
      <c r="L470" s="17" t="s">
        <v>32</v>
      </c>
      <c r="M470" s="18">
        <v>99.98</v>
      </c>
      <c r="N470" s="18">
        <v>0</v>
      </c>
      <c r="O470" s="18">
        <v>102.32696377823409</v>
      </c>
      <c r="P470" s="18">
        <v>0</v>
      </c>
      <c r="Q470" s="19">
        <f t="shared" si="23"/>
        <v>2599.48</v>
      </c>
      <c r="R470" s="19">
        <f t="shared" si="24"/>
        <v>2660.5010582340865</v>
      </c>
      <c r="S470" s="20">
        <f t="shared" si="25"/>
        <v>2.3474332648870666E-2</v>
      </c>
      <c r="T470" s="21"/>
    </row>
    <row r="471" spans="1:20">
      <c r="A471" s="12" t="s">
        <v>1056</v>
      </c>
      <c r="B471" s="13" t="s">
        <v>1057</v>
      </c>
      <c r="C471" s="14" t="s">
        <v>22</v>
      </c>
      <c r="D471" s="15">
        <v>79</v>
      </c>
      <c r="E471" s="14" t="s">
        <v>23</v>
      </c>
      <c r="F471" s="15">
        <v>1</v>
      </c>
      <c r="G471" s="14">
        <v>72</v>
      </c>
      <c r="H471" s="16">
        <v>2742.76</v>
      </c>
      <c r="I471" s="15" t="s">
        <v>584</v>
      </c>
      <c r="J471" s="15" t="s">
        <v>38</v>
      </c>
      <c r="K471" s="17" t="s">
        <v>26</v>
      </c>
      <c r="L471" s="17" t="s">
        <v>32</v>
      </c>
      <c r="M471" s="18">
        <v>27.17</v>
      </c>
      <c r="N471" s="18">
        <v>1945.8</v>
      </c>
      <c r="O471" s="18">
        <v>26.180974394463671</v>
      </c>
      <c r="P471" s="18">
        <v>1874.9701868512111</v>
      </c>
      <c r="Q471" s="19">
        <f t="shared" si="23"/>
        <v>4092.2300000000005</v>
      </c>
      <c r="R471" s="19">
        <f t="shared" si="24"/>
        <v>3943.267164013841</v>
      </c>
      <c r="S471" s="20">
        <f t="shared" si="25"/>
        <v>-3.6401384083045052E-2</v>
      </c>
      <c r="T471" s="21"/>
    </row>
    <row r="472" spans="1:20" hidden="1">
      <c r="A472" s="12" t="s">
        <v>1058</v>
      </c>
      <c r="B472" s="13" t="s">
        <v>1059</v>
      </c>
      <c r="C472" s="14" t="s">
        <v>23</v>
      </c>
      <c r="D472" s="15">
        <v>21</v>
      </c>
      <c r="E472" s="14" t="s">
        <v>23</v>
      </c>
      <c r="F472" s="15">
        <v>0</v>
      </c>
      <c r="G472" s="14">
        <v>1</v>
      </c>
      <c r="H472" s="16">
        <v>2572.5</v>
      </c>
      <c r="I472" s="15" t="s">
        <v>1060</v>
      </c>
      <c r="J472" s="15" t="s">
        <v>38</v>
      </c>
      <c r="K472" s="17" t="s">
        <v>26</v>
      </c>
      <c r="L472" s="17" t="s">
        <v>26</v>
      </c>
      <c r="M472" s="18">
        <v>117.61</v>
      </c>
      <c r="N472" s="18">
        <v>0</v>
      </c>
      <c r="O472" s="18">
        <v>129.79999999999998</v>
      </c>
      <c r="P472" s="18">
        <v>0</v>
      </c>
      <c r="Q472" s="19">
        <f t="shared" si="23"/>
        <v>2469.81</v>
      </c>
      <c r="R472" s="19">
        <f t="shared" si="24"/>
        <v>2725.7999999999997</v>
      </c>
      <c r="S472" s="20">
        <f t="shared" si="25"/>
        <v>0.10364764900943779</v>
      </c>
      <c r="T472" s="21"/>
    </row>
    <row r="473" spans="1:20">
      <c r="A473" s="12" t="s">
        <v>1061</v>
      </c>
      <c r="B473" s="13" t="s">
        <v>1062</v>
      </c>
      <c r="C473" s="14" t="s">
        <v>72</v>
      </c>
      <c r="D473" s="15">
        <v>3</v>
      </c>
      <c r="E473" s="14" t="s">
        <v>72</v>
      </c>
      <c r="F473" s="15">
        <v>0</v>
      </c>
      <c r="G473" s="14">
        <v>1</v>
      </c>
      <c r="H473" s="16">
        <v>2571.3000000000002</v>
      </c>
      <c r="I473" s="15" t="s">
        <v>58</v>
      </c>
      <c r="J473" s="15" t="s">
        <v>50</v>
      </c>
      <c r="K473" s="17" t="s">
        <v>26</v>
      </c>
      <c r="L473" s="17" t="s">
        <v>32</v>
      </c>
      <c r="M473" s="18">
        <v>864.91</v>
      </c>
      <c r="N473" s="18">
        <v>0</v>
      </c>
      <c r="O473" s="18">
        <v>903.98485177939631</v>
      </c>
      <c r="P473" s="18">
        <v>0</v>
      </c>
      <c r="Q473" s="19">
        <f t="shared" si="23"/>
        <v>2594.73</v>
      </c>
      <c r="R473" s="19">
        <f t="shared" si="24"/>
        <v>2711.954555338189</v>
      </c>
      <c r="S473" s="20">
        <f t="shared" si="25"/>
        <v>4.5177939646201759E-2</v>
      </c>
      <c r="T473" s="21"/>
    </row>
    <row r="474" spans="1:20">
      <c r="A474" s="12" t="s">
        <v>1063</v>
      </c>
      <c r="B474" s="13" t="s">
        <v>1064</v>
      </c>
      <c r="C474" s="14" t="s">
        <v>72</v>
      </c>
      <c r="D474" s="15">
        <v>9</v>
      </c>
      <c r="E474" s="14" t="s">
        <v>72</v>
      </c>
      <c r="F474" s="15">
        <v>0</v>
      </c>
      <c r="G474" s="14">
        <v>1</v>
      </c>
      <c r="H474" s="16">
        <v>2458.41</v>
      </c>
      <c r="I474" s="15" t="s">
        <v>135</v>
      </c>
      <c r="J474" s="15" t="s">
        <v>25</v>
      </c>
      <c r="K474" s="17" t="s">
        <v>26</v>
      </c>
      <c r="L474" s="17" t="s">
        <v>32</v>
      </c>
      <c r="M474" s="18">
        <v>285.61</v>
      </c>
      <c r="N474" s="18">
        <v>0</v>
      </c>
      <c r="O474" s="18">
        <v>302.74660000000006</v>
      </c>
      <c r="P474" s="18">
        <v>0</v>
      </c>
      <c r="Q474" s="19">
        <f t="shared" si="23"/>
        <v>2570.4900000000002</v>
      </c>
      <c r="R474" s="19">
        <f t="shared" si="24"/>
        <v>2724.7194000000004</v>
      </c>
      <c r="S474" s="20">
        <f t="shared" si="25"/>
        <v>6.0000000000000053E-2</v>
      </c>
      <c r="T474" s="21"/>
    </row>
    <row r="475" spans="1:20">
      <c r="A475" s="12" t="s">
        <v>1065</v>
      </c>
      <c r="B475" s="13" t="s">
        <v>1066</v>
      </c>
      <c r="C475" s="14" t="s">
        <v>72</v>
      </c>
      <c r="D475" s="15">
        <v>11</v>
      </c>
      <c r="E475" s="14" t="s">
        <v>72</v>
      </c>
      <c r="F475" s="15">
        <v>0</v>
      </c>
      <c r="G475" s="14">
        <v>1</v>
      </c>
      <c r="H475" s="16">
        <v>2566.6999999999998</v>
      </c>
      <c r="I475" s="15" t="s">
        <v>84</v>
      </c>
      <c r="J475" s="15" t="s">
        <v>50</v>
      </c>
      <c r="K475" s="17" t="s">
        <v>26</v>
      </c>
      <c r="L475" s="17" t="s">
        <v>32</v>
      </c>
      <c r="M475" s="18">
        <v>255.55</v>
      </c>
      <c r="N475" s="18">
        <v>0</v>
      </c>
      <c r="O475" s="18">
        <v>259.86770965250969</v>
      </c>
      <c r="P475" s="18">
        <v>0</v>
      </c>
      <c r="Q475" s="19">
        <f t="shared" si="23"/>
        <v>2811.05</v>
      </c>
      <c r="R475" s="19">
        <f t="shared" si="24"/>
        <v>2858.5448061776065</v>
      </c>
      <c r="S475" s="20">
        <f t="shared" si="25"/>
        <v>1.6895752895752958E-2</v>
      </c>
      <c r="T475" s="21"/>
    </row>
    <row r="476" spans="1:20">
      <c r="A476" s="22" t="s">
        <v>1067</v>
      </c>
      <c r="B476" s="23" t="s">
        <v>1068</v>
      </c>
      <c r="C476" s="14" t="s">
        <v>23</v>
      </c>
      <c r="D476" s="15">
        <v>8</v>
      </c>
      <c r="E476" s="14" t="s">
        <v>23</v>
      </c>
      <c r="F476" s="15">
        <v>0</v>
      </c>
      <c r="G476" s="14">
        <v>1</v>
      </c>
      <c r="H476" s="16">
        <v>7186.14</v>
      </c>
      <c r="I476" s="15" t="s">
        <v>223</v>
      </c>
      <c r="J476" s="15" t="s">
        <v>38</v>
      </c>
      <c r="K476" s="17" t="s">
        <v>26</v>
      </c>
      <c r="L476" s="17" t="s">
        <v>32</v>
      </c>
      <c r="M476" s="18">
        <v>853.23</v>
      </c>
      <c r="N476" s="18">
        <v>0</v>
      </c>
      <c r="O476" s="18">
        <v>898.29</v>
      </c>
      <c r="P476" s="18">
        <v>0</v>
      </c>
      <c r="Q476" s="19">
        <f t="shared" si="23"/>
        <v>6825.84</v>
      </c>
      <c r="R476" s="19">
        <f t="shared" si="24"/>
        <v>7186.32</v>
      </c>
      <c r="S476" s="20">
        <f t="shared" si="25"/>
        <v>5.2811082592032488E-2</v>
      </c>
      <c r="T476" s="21" t="s">
        <v>97</v>
      </c>
    </row>
    <row r="477" spans="1:20">
      <c r="A477" s="12" t="s">
        <v>1069</v>
      </c>
      <c r="B477" s="13" t="s">
        <v>1070</v>
      </c>
      <c r="C477" s="14" t="s">
        <v>23</v>
      </c>
      <c r="D477" s="15">
        <v>9</v>
      </c>
      <c r="E477" s="14" t="s">
        <v>23</v>
      </c>
      <c r="F477" s="15">
        <v>0</v>
      </c>
      <c r="G477" s="14">
        <v>1</v>
      </c>
      <c r="H477" s="16">
        <v>2558.7600000000002</v>
      </c>
      <c r="I477" s="15" t="s">
        <v>250</v>
      </c>
      <c r="J477" s="15" t="s">
        <v>50</v>
      </c>
      <c r="K477" s="17" t="s">
        <v>26</v>
      </c>
      <c r="L477" s="17" t="s">
        <v>32</v>
      </c>
      <c r="M477" s="18">
        <v>286.14999999999998</v>
      </c>
      <c r="N477" s="18">
        <v>0</v>
      </c>
      <c r="O477" s="18">
        <v>301.88310484094052</v>
      </c>
      <c r="P477" s="18">
        <v>0</v>
      </c>
      <c r="Q477" s="19">
        <f t="shared" si="23"/>
        <v>2575.35</v>
      </c>
      <c r="R477" s="19">
        <f t="shared" si="24"/>
        <v>2716.9479435684648</v>
      </c>
      <c r="S477" s="20">
        <f t="shared" si="25"/>
        <v>5.4982019363762236E-2</v>
      </c>
      <c r="T477" s="21"/>
    </row>
    <row r="478" spans="1:20">
      <c r="A478" s="12" t="s">
        <v>1071</v>
      </c>
      <c r="B478" s="13" t="s">
        <v>1072</v>
      </c>
      <c r="C478" s="14" t="s">
        <v>23</v>
      </c>
      <c r="D478" s="15">
        <v>19</v>
      </c>
      <c r="E478" s="14" t="s">
        <v>23</v>
      </c>
      <c r="F478" s="15">
        <v>0</v>
      </c>
      <c r="G478" s="14">
        <v>1</v>
      </c>
      <c r="H478" s="16">
        <v>2547.5500000000002</v>
      </c>
      <c r="I478" s="15" t="s">
        <v>125</v>
      </c>
      <c r="J478" s="15" t="s">
        <v>25</v>
      </c>
      <c r="K478" s="17" t="s">
        <v>26</v>
      </c>
      <c r="L478" s="17" t="s">
        <v>32</v>
      </c>
      <c r="M478" s="18">
        <v>134.97</v>
      </c>
      <c r="N478" s="18">
        <v>0</v>
      </c>
      <c r="O478" s="18">
        <v>149.42434499999999</v>
      </c>
      <c r="P478" s="18">
        <v>0</v>
      </c>
      <c r="Q478" s="19">
        <f t="shared" si="23"/>
        <v>2564.4299999999998</v>
      </c>
      <c r="R478" s="19">
        <f t="shared" si="24"/>
        <v>2839.062555</v>
      </c>
      <c r="S478" s="20">
        <f t="shared" si="25"/>
        <v>0.10709302067126036</v>
      </c>
      <c r="T478" s="21"/>
    </row>
    <row r="479" spans="1:20">
      <c r="A479" s="12" t="s">
        <v>1073</v>
      </c>
      <c r="B479" s="13" t="s">
        <v>1074</v>
      </c>
      <c r="C479" s="14" t="s">
        <v>72</v>
      </c>
      <c r="D479" s="15">
        <v>3</v>
      </c>
      <c r="E479" s="14" t="s">
        <v>72</v>
      </c>
      <c r="F479" s="15">
        <v>0</v>
      </c>
      <c r="G479" s="14">
        <v>1</v>
      </c>
      <c r="H479" s="16">
        <v>2543.39</v>
      </c>
      <c r="I479" s="15" t="s">
        <v>84</v>
      </c>
      <c r="J479" s="15" t="s">
        <v>50</v>
      </c>
      <c r="K479" s="17" t="s">
        <v>26</v>
      </c>
      <c r="L479" s="17" t="s">
        <v>32</v>
      </c>
      <c r="M479" s="18">
        <v>896.39</v>
      </c>
      <c r="N479" s="18">
        <v>0</v>
      </c>
      <c r="O479" s="18">
        <v>995.51964423519121</v>
      </c>
      <c r="P479" s="18">
        <v>0</v>
      </c>
      <c r="Q479" s="19">
        <f t="shared" si="23"/>
        <v>2689.17</v>
      </c>
      <c r="R479" s="19">
        <f t="shared" si="24"/>
        <v>2986.5589327055736</v>
      </c>
      <c r="S479" s="20">
        <f t="shared" si="25"/>
        <v>0.11058762841530045</v>
      </c>
      <c r="T479" s="21"/>
    </row>
    <row r="480" spans="1:20">
      <c r="A480" s="12" t="s">
        <v>1075</v>
      </c>
      <c r="B480" s="13" t="s">
        <v>1076</v>
      </c>
      <c r="C480" s="14" t="s">
        <v>72</v>
      </c>
      <c r="D480" s="15">
        <v>4</v>
      </c>
      <c r="E480" s="14" t="s">
        <v>72</v>
      </c>
      <c r="F480" s="15">
        <v>0</v>
      </c>
      <c r="G480" s="14">
        <v>1</v>
      </c>
      <c r="H480" s="16">
        <v>2540.7199999999998</v>
      </c>
      <c r="I480" s="15" t="s">
        <v>1077</v>
      </c>
      <c r="J480" s="15" t="s">
        <v>85</v>
      </c>
      <c r="K480" s="17" t="s">
        <v>26</v>
      </c>
      <c r="L480" s="17" t="s">
        <v>32</v>
      </c>
      <c r="M480" s="18">
        <v>635.17999999999995</v>
      </c>
      <c r="N480" s="18">
        <v>0</v>
      </c>
      <c r="O480" s="18">
        <v>639.45466873525152</v>
      </c>
      <c r="P480" s="18">
        <v>0</v>
      </c>
      <c r="Q480" s="19">
        <f t="shared" si="23"/>
        <v>2540.7199999999998</v>
      </c>
      <c r="R480" s="19">
        <f t="shared" si="24"/>
        <v>2557.8186749410061</v>
      </c>
      <c r="S480" s="20">
        <f t="shared" si="25"/>
        <v>6.7298541126161737E-3</v>
      </c>
      <c r="T480" s="21"/>
    </row>
    <row r="481" spans="1:20">
      <c r="A481" s="12" t="s">
        <v>1078</v>
      </c>
      <c r="B481" s="13" t="s">
        <v>1079</v>
      </c>
      <c r="C481" s="14" t="s">
        <v>22</v>
      </c>
      <c r="D481" s="15">
        <v>2</v>
      </c>
      <c r="E481" s="14" t="s">
        <v>23</v>
      </c>
      <c r="F481" s="15">
        <v>2</v>
      </c>
      <c r="G481" s="14">
        <v>5</v>
      </c>
      <c r="H481" s="16">
        <v>628.05999999999995</v>
      </c>
      <c r="I481" s="15" t="s">
        <v>1080</v>
      </c>
      <c r="J481" s="15" t="s">
        <v>25</v>
      </c>
      <c r="K481" s="17" t="s">
        <v>26</v>
      </c>
      <c r="L481" s="17" t="s">
        <v>32</v>
      </c>
      <c r="M481" s="18">
        <v>54.45</v>
      </c>
      <c r="N481" s="18">
        <v>272.26</v>
      </c>
      <c r="O481" s="18">
        <v>54.744347184466022</v>
      </c>
      <c r="P481" s="18">
        <v>273.72173592233014</v>
      </c>
      <c r="Q481" s="19">
        <f t="shared" si="23"/>
        <v>653.41999999999996</v>
      </c>
      <c r="R481" s="19">
        <f t="shared" si="24"/>
        <v>656.93216621359238</v>
      </c>
      <c r="S481" s="20">
        <f t="shared" si="25"/>
        <v>5.3750515955930389E-3</v>
      </c>
      <c r="T481" s="21"/>
    </row>
    <row r="482" spans="1:20">
      <c r="A482" s="12" t="s">
        <v>1081</v>
      </c>
      <c r="B482" s="13" t="s">
        <v>1082</v>
      </c>
      <c r="C482" s="14" t="s">
        <v>72</v>
      </c>
      <c r="D482" s="15">
        <v>9</v>
      </c>
      <c r="E482" s="14" t="s">
        <v>72</v>
      </c>
      <c r="F482" s="15">
        <v>0</v>
      </c>
      <c r="G482" s="14">
        <v>1</v>
      </c>
      <c r="H482" s="16">
        <v>2838.76</v>
      </c>
      <c r="I482" s="15" t="s">
        <v>217</v>
      </c>
      <c r="J482" s="15" t="s">
        <v>50</v>
      </c>
      <c r="K482" s="17" t="s">
        <v>26</v>
      </c>
      <c r="L482" s="17" t="s">
        <v>32</v>
      </c>
      <c r="M482" s="18">
        <v>351</v>
      </c>
      <c r="N482" s="18">
        <v>0</v>
      </c>
      <c r="O482" s="18">
        <v>339.83999999999992</v>
      </c>
      <c r="P482" s="18">
        <v>0</v>
      </c>
      <c r="Q482" s="19">
        <f t="shared" si="23"/>
        <v>3159</v>
      </c>
      <c r="R482" s="19">
        <f t="shared" si="24"/>
        <v>3058.5599999999995</v>
      </c>
      <c r="S482" s="20">
        <f t="shared" si="25"/>
        <v>-3.1794871794871948E-2</v>
      </c>
      <c r="T482" s="21"/>
    </row>
    <row r="483" spans="1:20">
      <c r="A483" s="12" t="s">
        <v>1083</v>
      </c>
      <c r="B483" s="13" t="s">
        <v>1084</v>
      </c>
      <c r="C483" s="14" t="s">
        <v>72</v>
      </c>
      <c r="D483" s="15">
        <v>10</v>
      </c>
      <c r="E483" s="14" t="s">
        <v>72</v>
      </c>
      <c r="F483" s="15">
        <v>0</v>
      </c>
      <c r="G483" s="14">
        <v>1</v>
      </c>
      <c r="H483" s="16">
        <v>2519.9</v>
      </c>
      <c r="I483" s="15" t="s">
        <v>241</v>
      </c>
      <c r="J483" s="15" t="s">
        <v>25</v>
      </c>
      <c r="K483" s="17" t="s">
        <v>26</v>
      </c>
      <c r="L483" s="17" t="s">
        <v>32</v>
      </c>
      <c r="M483" s="18">
        <v>340.83</v>
      </c>
      <c r="N483" s="18">
        <v>0</v>
      </c>
      <c r="O483" s="18">
        <v>364.15791999999999</v>
      </c>
      <c r="P483" s="18">
        <v>0</v>
      </c>
      <c r="Q483" s="19">
        <f t="shared" si="23"/>
        <v>3408.2999999999997</v>
      </c>
      <c r="R483" s="19">
        <f t="shared" si="24"/>
        <v>3641.5792000000001</v>
      </c>
      <c r="S483" s="20">
        <f t="shared" si="25"/>
        <v>6.844444444444453E-2</v>
      </c>
      <c r="T483" s="21"/>
    </row>
    <row r="484" spans="1:20">
      <c r="A484" s="12" t="s">
        <v>1085</v>
      </c>
      <c r="B484" s="13" t="s">
        <v>1086</v>
      </c>
      <c r="C484" s="14" t="s">
        <v>72</v>
      </c>
      <c r="D484" s="15">
        <v>10</v>
      </c>
      <c r="E484" s="14" t="s">
        <v>72</v>
      </c>
      <c r="F484" s="15">
        <v>0</v>
      </c>
      <c r="G484" s="14">
        <v>1</v>
      </c>
      <c r="H484" s="16">
        <v>2519.9</v>
      </c>
      <c r="I484" s="15" t="s">
        <v>241</v>
      </c>
      <c r="J484" s="15" t="s">
        <v>25</v>
      </c>
      <c r="K484" s="17" t="s">
        <v>26</v>
      </c>
      <c r="L484" s="17" t="s">
        <v>32</v>
      </c>
      <c r="M484" s="18">
        <v>338.27</v>
      </c>
      <c r="N484" s="18">
        <v>0</v>
      </c>
      <c r="O484" s="18">
        <v>360.8333150664136</v>
      </c>
      <c r="P484" s="18">
        <v>0</v>
      </c>
      <c r="Q484" s="19">
        <f t="shared" si="23"/>
        <v>3382.7</v>
      </c>
      <c r="R484" s="19">
        <f t="shared" si="24"/>
        <v>3608.3331506641362</v>
      </c>
      <c r="S484" s="20">
        <f t="shared" si="25"/>
        <v>6.6702087286527378E-2</v>
      </c>
      <c r="T484" s="21"/>
    </row>
    <row r="485" spans="1:20">
      <c r="A485" s="22" t="s">
        <v>1087</v>
      </c>
      <c r="B485" s="23" t="s">
        <v>1088</v>
      </c>
      <c r="C485" s="14" t="s">
        <v>22</v>
      </c>
      <c r="D485" s="15">
        <v>15</v>
      </c>
      <c r="E485" s="14" t="s">
        <v>23</v>
      </c>
      <c r="F485" s="15">
        <v>2</v>
      </c>
      <c r="G485" s="14">
        <v>4</v>
      </c>
      <c r="H485" s="16">
        <v>2519.4499999999998</v>
      </c>
      <c r="I485" s="15" t="s">
        <v>370</v>
      </c>
      <c r="J485" s="15" t="s">
        <v>50</v>
      </c>
      <c r="K485" s="17" t="s">
        <v>26</v>
      </c>
      <c r="L485" s="17" t="s">
        <v>32</v>
      </c>
      <c r="M485" s="18">
        <v>114.98</v>
      </c>
      <c r="N485" s="18">
        <v>402.52</v>
      </c>
      <c r="O485" s="18">
        <v>134.82</v>
      </c>
      <c r="P485" s="18">
        <v>455.51063837177736</v>
      </c>
      <c r="Q485" s="19">
        <f t="shared" si="23"/>
        <v>2529.7399999999998</v>
      </c>
      <c r="R485" s="19">
        <f t="shared" si="24"/>
        <v>2933.3212767435548</v>
      </c>
      <c r="S485" s="20">
        <f t="shared" si="25"/>
        <v>0.15953468607191046</v>
      </c>
      <c r="T485" s="21" t="s">
        <v>97</v>
      </c>
    </row>
    <row r="486" spans="1:20">
      <c r="A486" s="12" t="s">
        <v>1089</v>
      </c>
      <c r="B486" s="13" t="s">
        <v>1090</v>
      </c>
      <c r="C486" s="14" t="s">
        <v>72</v>
      </c>
      <c r="D486" s="15">
        <v>6</v>
      </c>
      <c r="E486" s="14" t="s">
        <v>72</v>
      </c>
      <c r="F486" s="15">
        <v>0</v>
      </c>
      <c r="G486" s="14">
        <v>1</v>
      </c>
      <c r="H486" s="16">
        <v>2519.3200000000002</v>
      </c>
      <c r="I486" s="15" t="s">
        <v>189</v>
      </c>
      <c r="J486" s="15" t="s">
        <v>50</v>
      </c>
      <c r="K486" s="17" t="s">
        <v>26</v>
      </c>
      <c r="L486" s="17" t="s">
        <v>32</v>
      </c>
      <c r="M486" s="18">
        <v>421.56</v>
      </c>
      <c r="N486" s="18">
        <v>0</v>
      </c>
      <c r="O486" s="18">
        <v>434.21</v>
      </c>
      <c r="P486" s="18">
        <v>0</v>
      </c>
      <c r="Q486" s="19">
        <f t="shared" si="23"/>
        <v>2529.36</v>
      </c>
      <c r="R486" s="19">
        <f t="shared" si="24"/>
        <v>2605.2599999999998</v>
      </c>
      <c r="S486" s="20">
        <f t="shared" si="25"/>
        <v>3.0007590853021959E-2</v>
      </c>
      <c r="T486" s="21"/>
    </row>
    <row r="487" spans="1:20" hidden="1">
      <c r="A487" s="12" t="s">
        <v>1091</v>
      </c>
      <c r="B487" s="13" t="s">
        <v>1092</v>
      </c>
      <c r="C487" s="14" t="s">
        <v>72</v>
      </c>
      <c r="D487" s="15">
        <v>2</v>
      </c>
      <c r="E487" s="14" t="s">
        <v>72</v>
      </c>
      <c r="F487" s="15">
        <v>0</v>
      </c>
      <c r="G487" s="14">
        <v>1</v>
      </c>
      <c r="H487" s="16">
        <v>719</v>
      </c>
      <c r="I487" s="15" t="s">
        <v>84</v>
      </c>
      <c r="J487" s="15" t="s">
        <v>50</v>
      </c>
      <c r="K487" s="17" t="s">
        <v>26</v>
      </c>
      <c r="L487" s="17" t="s">
        <v>26</v>
      </c>
      <c r="M487" s="18">
        <v>359.5</v>
      </c>
      <c r="N487" s="18">
        <v>0</v>
      </c>
      <c r="O487" s="18">
        <v>361.55199999999996</v>
      </c>
      <c r="P487" s="18">
        <v>0</v>
      </c>
      <c r="Q487" s="19">
        <f t="shared" si="23"/>
        <v>719</v>
      </c>
      <c r="R487" s="19">
        <f t="shared" si="24"/>
        <v>723.10399999999993</v>
      </c>
      <c r="S487" s="20">
        <f t="shared" si="25"/>
        <v>5.7079276773295273E-3</v>
      </c>
      <c r="T487" s="21"/>
    </row>
    <row r="488" spans="1:20">
      <c r="A488" s="12" t="s">
        <v>1093</v>
      </c>
      <c r="B488" s="13" t="s">
        <v>1094</v>
      </c>
      <c r="C488" s="14" t="s">
        <v>23</v>
      </c>
      <c r="D488" s="15">
        <v>20</v>
      </c>
      <c r="E488" s="14" t="s">
        <v>23</v>
      </c>
      <c r="F488" s="15">
        <v>0</v>
      </c>
      <c r="G488" s="14">
        <v>1</v>
      </c>
      <c r="H488" s="16">
        <v>2506.1999999999998</v>
      </c>
      <c r="I488" s="15" t="s">
        <v>231</v>
      </c>
      <c r="J488" s="15" t="s">
        <v>25</v>
      </c>
      <c r="K488" s="17" t="s">
        <v>26</v>
      </c>
      <c r="L488" s="17" t="s">
        <v>32</v>
      </c>
      <c r="M488" s="18">
        <v>134.18</v>
      </c>
      <c r="N488" s="18">
        <v>0</v>
      </c>
      <c r="O488" s="18">
        <v>138.25148017681056</v>
      </c>
      <c r="P488" s="18">
        <v>0</v>
      </c>
      <c r="Q488" s="19">
        <f t="shared" si="23"/>
        <v>2683.6000000000004</v>
      </c>
      <c r="R488" s="19">
        <f t="shared" si="24"/>
        <v>2765.0296035362112</v>
      </c>
      <c r="S488" s="20">
        <f t="shared" si="25"/>
        <v>3.034342060523576E-2</v>
      </c>
      <c r="T488" s="21"/>
    </row>
    <row r="489" spans="1:20">
      <c r="A489" s="12" t="s">
        <v>1095</v>
      </c>
      <c r="B489" s="13" t="s">
        <v>1096</v>
      </c>
      <c r="C489" s="14" t="s">
        <v>72</v>
      </c>
      <c r="D489" s="15">
        <v>7</v>
      </c>
      <c r="E489" s="14" t="s">
        <v>72</v>
      </c>
      <c r="F489" s="15">
        <v>0</v>
      </c>
      <c r="G489" s="14">
        <v>1</v>
      </c>
      <c r="H489" s="16">
        <v>2501.94</v>
      </c>
      <c r="I489" s="15" t="s">
        <v>603</v>
      </c>
      <c r="J489" s="15" t="s">
        <v>50</v>
      </c>
      <c r="K489" s="17" t="s">
        <v>26</v>
      </c>
      <c r="L489" s="17" t="s">
        <v>32</v>
      </c>
      <c r="M489" s="18">
        <v>365.66</v>
      </c>
      <c r="N489" s="18">
        <v>0</v>
      </c>
      <c r="O489" s="18">
        <v>361.48335022222221</v>
      </c>
      <c r="P489" s="18">
        <v>0</v>
      </c>
      <c r="Q489" s="19">
        <f t="shared" si="23"/>
        <v>2559.6200000000003</v>
      </c>
      <c r="R489" s="19">
        <f t="shared" si="24"/>
        <v>2530.3834515555554</v>
      </c>
      <c r="S489" s="20">
        <f t="shared" si="25"/>
        <v>-1.1422222222222445E-2</v>
      </c>
      <c r="T489" s="21"/>
    </row>
    <row r="490" spans="1:20">
      <c r="A490" s="12" t="s">
        <v>1097</v>
      </c>
      <c r="B490" s="13" t="s">
        <v>1098</v>
      </c>
      <c r="C490" s="14" t="s">
        <v>72</v>
      </c>
      <c r="D490" s="15">
        <v>12</v>
      </c>
      <c r="E490" s="14" t="s">
        <v>72</v>
      </c>
      <c r="F490" s="15">
        <v>0</v>
      </c>
      <c r="G490" s="14">
        <v>1</v>
      </c>
      <c r="H490" s="16">
        <v>2496.6799999999998</v>
      </c>
      <c r="I490" s="15" t="s">
        <v>250</v>
      </c>
      <c r="J490" s="15" t="s">
        <v>50</v>
      </c>
      <c r="K490" s="17" t="s">
        <v>26</v>
      </c>
      <c r="L490" s="17" t="s">
        <v>32</v>
      </c>
      <c r="M490" s="18">
        <v>209.06</v>
      </c>
      <c r="N490" s="18">
        <v>0</v>
      </c>
      <c r="O490" s="18">
        <v>220.49893728395062</v>
      </c>
      <c r="P490" s="18">
        <v>0</v>
      </c>
      <c r="Q490" s="19">
        <f t="shared" si="23"/>
        <v>2508.7200000000003</v>
      </c>
      <c r="R490" s="19">
        <f t="shared" si="24"/>
        <v>2645.9872474074073</v>
      </c>
      <c r="S490" s="20">
        <f t="shared" si="25"/>
        <v>5.4716049382715903E-2</v>
      </c>
      <c r="T490" s="21"/>
    </row>
    <row r="491" spans="1:20">
      <c r="A491" s="12" t="s">
        <v>1099</v>
      </c>
      <c r="B491" s="13" t="s">
        <v>1100</v>
      </c>
      <c r="C491" s="14" t="s">
        <v>22</v>
      </c>
      <c r="D491" s="15">
        <v>96</v>
      </c>
      <c r="E491" s="14" t="s">
        <v>23</v>
      </c>
      <c r="F491" s="15">
        <v>0</v>
      </c>
      <c r="G491" s="14">
        <v>20</v>
      </c>
      <c r="H491" s="16">
        <v>2057.2800000000002</v>
      </c>
      <c r="I491" s="15" t="s">
        <v>753</v>
      </c>
      <c r="J491" s="15" t="s">
        <v>77</v>
      </c>
      <c r="K491" s="17" t="s">
        <v>26</v>
      </c>
      <c r="L491" s="17" t="s">
        <v>32</v>
      </c>
      <c r="M491" s="18">
        <v>21.43</v>
      </c>
      <c r="N491" s="18">
        <v>428.69</v>
      </c>
      <c r="O491" s="18">
        <v>22.83099</v>
      </c>
      <c r="P491" s="18">
        <v>456.6198</v>
      </c>
      <c r="Q491" s="19">
        <f t="shared" si="23"/>
        <v>2057.2799999999997</v>
      </c>
      <c r="R491" s="19">
        <f t="shared" si="24"/>
        <v>2191.77504</v>
      </c>
      <c r="S491" s="20">
        <f t="shared" si="25"/>
        <v>6.5375174988334228E-2</v>
      </c>
      <c r="T491" s="21"/>
    </row>
    <row r="492" spans="1:20">
      <c r="A492" s="12" t="s">
        <v>1101</v>
      </c>
      <c r="B492" s="13" t="s">
        <v>1102</v>
      </c>
      <c r="C492" s="14" t="s">
        <v>72</v>
      </c>
      <c r="D492" s="15">
        <v>3</v>
      </c>
      <c r="E492" s="14" t="s">
        <v>72</v>
      </c>
      <c r="F492" s="15">
        <v>0</v>
      </c>
      <c r="G492" s="14">
        <v>1</v>
      </c>
      <c r="H492" s="16">
        <v>2497.7199999999998</v>
      </c>
      <c r="I492" s="15" t="s">
        <v>84</v>
      </c>
      <c r="J492" s="15" t="s">
        <v>50</v>
      </c>
      <c r="K492" s="17" t="s">
        <v>26</v>
      </c>
      <c r="L492" s="17" t="s">
        <v>32</v>
      </c>
      <c r="M492" s="18">
        <v>826.86</v>
      </c>
      <c r="N492" s="18">
        <v>0</v>
      </c>
      <c r="O492" s="18">
        <v>819.86108075829372</v>
      </c>
      <c r="P492" s="18">
        <v>0</v>
      </c>
      <c r="Q492" s="19">
        <f t="shared" si="23"/>
        <v>2480.58</v>
      </c>
      <c r="R492" s="19">
        <f t="shared" si="24"/>
        <v>2459.5832422748813</v>
      </c>
      <c r="S492" s="20">
        <f t="shared" si="25"/>
        <v>-8.4644549763033261E-3</v>
      </c>
      <c r="T492" s="21"/>
    </row>
    <row r="493" spans="1:20">
      <c r="A493" s="12" t="s">
        <v>1103</v>
      </c>
      <c r="B493" s="13" t="s">
        <v>1104</v>
      </c>
      <c r="C493" s="14" t="s">
        <v>22</v>
      </c>
      <c r="D493" s="15">
        <v>10</v>
      </c>
      <c r="E493" s="14" t="s">
        <v>22</v>
      </c>
      <c r="F493" s="15">
        <v>0</v>
      </c>
      <c r="G493" s="14">
        <v>1</v>
      </c>
      <c r="H493" s="16">
        <v>2479.6999999999998</v>
      </c>
      <c r="I493" s="15" t="s">
        <v>58</v>
      </c>
      <c r="J493" s="15" t="s">
        <v>50</v>
      </c>
      <c r="K493" s="17" t="s">
        <v>26</v>
      </c>
      <c r="L493" s="17" t="s">
        <v>32</v>
      </c>
      <c r="M493" s="18">
        <v>247.97</v>
      </c>
      <c r="N493" s="18">
        <v>0</v>
      </c>
      <c r="O493" s="18">
        <v>248.34684329749103</v>
      </c>
      <c r="P493" s="18">
        <v>0</v>
      </c>
      <c r="Q493" s="19">
        <f t="shared" si="23"/>
        <v>2479.6999999999998</v>
      </c>
      <c r="R493" s="19">
        <f t="shared" si="24"/>
        <v>2483.4684329749102</v>
      </c>
      <c r="S493" s="20">
        <f t="shared" si="25"/>
        <v>1.5197132616486808E-3</v>
      </c>
      <c r="T493" s="21"/>
    </row>
    <row r="494" spans="1:20">
      <c r="A494" s="12" t="s">
        <v>1105</v>
      </c>
      <c r="B494" s="13" t="s">
        <v>1106</v>
      </c>
      <c r="C494" s="14" t="s">
        <v>22</v>
      </c>
      <c r="D494" s="15">
        <v>19</v>
      </c>
      <c r="E494" s="14" t="s">
        <v>23</v>
      </c>
      <c r="F494" s="15">
        <v>2</v>
      </c>
      <c r="G494" s="14">
        <v>10</v>
      </c>
      <c r="H494" s="16">
        <v>1926.52</v>
      </c>
      <c r="I494" s="15" t="s">
        <v>55</v>
      </c>
      <c r="J494" s="15" t="s">
        <v>50</v>
      </c>
      <c r="K494" s="17" t="s">
        <v>26</v>
      </c>
      <c r="L494" s="17" t="s">
        <v>32</v>
      </c>
      <c r="M494" s="18">
        <v>55.6</v>
      </c>
      <c r="N494" s="18">
        <v>432.99</v>
      </c>
      <c r="O494" s="18">
        <v>63.766780817051512</v>
      </c>
      <c r="P494" s="18">
        <v>496.58954003552407</v>
      </c>
      <c r="Q494" s="19">
        <f t="shared" si="23"/>
        <v>1922.38</v>
      </c>
      <c r="R494" s="19">
        <f t="shared" si="24"/>
        <v>2204.7479155950268</v>
      </c>
      <c r="S494" s="20">
        <f t="shared" si="25"/>
        <v>0.1468845470692719</v>
      </c>
      <c r="T494" s="21"/>
    </row>
    <row r="495" spans="1:20">
      <c r="A495" s="12" t="s">
        <v>1107</v>
      </c>
      <c r="B495" s="13" t="s">
        <v>1108</v>
      </c>
      <c r="C495" s="14" t="s">
        <v>22</v>
      </c>
      <c r="D495" s="15">
        <v>11</v>
      </c>
      <c r="E495" s="14" t="s">
        <v>22</v>
      </c>
      <c r="F495" s="15">
        <v>0</v>
      </c>
      <c r="G495" s="14">
        <v>1</v>
      </c>
      <c r="H495" s="16">
        <v>1818.85</v>
      </c>
      <c r="I495" s="15" t="s">
        <v>58</v>
      </c>
      <c r="J495" s="15" t="s">
        <v>25</v>
      </c>
      <c r="K495" s="17" t="s">
        <v>26</v>
      </c>
      <c r="L495" s="17" t="s">
        <v>32</v>
      </c>
      <c r="M495" s="18">
        <v>165.71</v>
      </c>
      <c r="N495" s="18">
        <v>0</v>
      </c>
      <c r="O495" s="18">
        <v>170.93788322580644</v>
      </c>
      <c r="P495" s="18">
        <v>0</v>
      </c>
      <c r="Q495" s="19">
        <f t="shared" si="23"/>
        <v>1822.8100000000002</v>
      </c>
      <c r="R495" s="19">
        <f t="shared" si="24"/>
        <v>1880.3167154838709</v>
      </c>
      <c r="S495" s="20">
        <f t="shared" si="25"/>
        <v>3.15483870967741E-2</v>
      </c>
      <c r="T495" s="21"/>
    </row>
    <row r="496" spans="1:20">
      <c r="A496" s="22" t="s">
        <v>1109</v>
      </c>
      <c r="B496" s="23" t="s">
        <v>692</v>
      </c>
      <c r="C496" s="14" t="s">
        <v>22</v>
      </c>
      <c r="D496" s="15">
        <v>56</v>
      </c>
      <c r="E496" s="14" t="s">
        <v>23</v>
      </c>
      <c r="F496" s="15">
        <v>2</v>
      </c>
      <c r="G496" s="14">
        <v>5</v>
      </c>
      <c r="H496" s="16">
        <v>1600.5</v>
      </c>
      <c r="I496" s="15" t="s">
        <v>44</v>
      </c>
      <c r="J496" s="15" t="s">
        <v>25</v>
      </c>
      <c r="K496" s="17" t="s">
        <v>26</v>
      </c>
      <c r="L496" s="17" t="s">
        <v>32</v>
      </c>
      <c r="M496" s="18">
        <v>24.25</v>
      </c>
      <c r="N496" s="18">
        <v>121.27</v>
      </c>
      <c r="O496" s="18">
        <v>28.02</v>
      </c>
      <c r="P496" s="18">
        <v>140.1</v>
      </c>
      <c r="Q496" s="19">
        <f t="shared" si="23"/>
        <v>1600.54</v>
      </c>
      <c r="R496" s="19">
        <f t="shared" si="24"/>
        <v>1849.32</v>
      </c>
      <c r="S496" s="20">
        <f t="shared" si="25"/>
        <v>0.15543504067377256</v>
      </c>
      <c r="T496" s="21" t="s">
        <v>97</v>
      </c>
    </row>
    <row r="497" spans="1:20">
      <c r="A497" s="12" t="s">
        <v>1110</v>
      </c>
      <c r="B497" s="13" t="s">
        <v>1111</v>
      </c>
      <c r="C497" s="14" t="s">
        <v>22</v>
      </c>
      <c r="D497" s="15">
        <v>22</v>
      </c>
      <c r="E497" s="14" t="s">
        <v>23</v>
      </c>
      <c r="F497" s="15">
        <v>7</v>
      </c>
      <c r="G497" s="14">
        <v>10</v>
      </c>
      <c r="H497" s="16">
        <v>1676.25</v>
      </c>
      <c r="I497" s="15" t="s">
        <v>44</v>
      </c>
      <c r="J497" s="15" t="s">
        <v>25</v>
      </c>
      <c r="K497" s="17" t="s">
        <v>26</v>
      </c>
      <c r="L497" s="17" t="s">
        <v>32</v>
      </c>
      <c r="M497" s="18">
        <v>21.16</v>
      </c>
      <c r="N497" s="18">
        <v>177.79</v>
      </c>
      <c r="O497" s="18">
        <v>23.079678655775961</v>
      </c>
      <c r="P497" s="18">
        <v>193.91947392298715</v>
      </c>
      <c r="Q497" s="19">
        <f t="shared" si="23"/>
        <v>1710.05</v>
      </c>
      <c r="R497" s="19">
        <f t="shared" si="24"/>
        <v>1865.1892478879811</v>
      </c>
      <c r="S497" s="20">
        <f t="shared" si="25"/>
        <v>9.0722053675612591E-2</v>
      </c>
      <c r="T497" s="21"/>
    </row>
    <row r="498" spans="1:20" hidden="1">
      <c r="A498" s="12" t="s">
        <v>1112</v>
      </c>
      <c r="B498" s="13" t="s">
        <v>1113</v>
      </c>
      <c r="C498" s="14" t="s">
        <v>72</v>
      </c>
      <c r="D498" s="15">
        <v>9</v>
      </c>
      <c r="E498" s="14" t="s">
        <v>72</v>
      </c>
      <c r="F498" s="15">
        <v>0</v>
      </c>
      <c r="G498" s="14">
        <v>1</v>
      </c>
      <c r="H498" s="16">
        <v>2470.5</v>
      </c>
      <c r="I498" s="15" t="s">
        <v>84</v>
      </c>
      <c r="J498" s="15" t="s">
        <v>50</v>
      </c>
      <c r="K498" s="17" t="s">
        <v>26</v>
      </c>
      <c r="L498" s="17" t="s">
        <v>26</v>
      </c>
      <c r="M498" s="18">
        <v>279</v>
      </c>
      <c r="N498" s="18">
        <v>0</v>
      </c>
      <c r="O498" s="18">
        <v>278.47999999999996</v>
      </c>
      <c r="P498" s="18">
        <v>0</v>
      </c>
      <c r="Q498" s="19">
        <f t="shared" si="23"/>
        <v>2511</v>
      </c>
      <c r="R498" s="19">
        <f t="shared" si="24"/>
        <v>2506.3199999999997</v>
      </c>
      <c r="S498" s="20">
        <f t="shared" si="25"/>
        <v>-1.8637992831542771E-3</v>
      </c>
      <c r="T498" s="21"/>
    </row>
    <row r="499" spans="1:20">
      <c r="A499" s="12" t="s">
        <v>1114</v>
      </c>
      <c r="B499" s="13" t="s">
        <v>1115</v>
      </c>
      <c r="C499" s="14" t="s">
        <v>72</v>
      </c>
      <c r="D499" s="15">
        <v>4</v>
      </c>
      <c r="E499" s="14" t="s">
        <v>72</v>
      </c>
      <c r="F499" s="15">
        <v>0</v>
      </c>
      <c r="G499" s="14">
        <v>1</v>
      </c>
      <c r="H499" s="16">
        <v>2465.2399999999998</v>
      </c>
      <c r="I499" s="15" t="s">
        <v>642</v>
      </c>
      <c r="J499" s="15" t="s">
        <v>85</v>
      </c>
      <c r="K499" s="17" t="s">
        <v>26</v>
      </c>
      <c r="L499" s="17" t="s">
        <v>32</v>
      </c>
      <c r="M499" s="18">
        <v>616.30999999999995</v>
      </c>
      <c r="N499" s="18">
        <v>0</v>
      </c>
      <c r="O499" s="18">
        <v>651.26489552238786</v>
      </c>
      <c r="P499" s="18">
        <v>0</v>
      </c>
      <c r="Q499" s="19">
        <f t="shared" si="23"/>
        <v>2465.2399999999998</v>
      </c>
      <c r="R499" s="19">
        <f t="shared" si="24"/>
        <v>2605.0595820895514</v>
      </c>
      <c r="S499" s="20">
        <f t="shared" si="25"/>
        <v>5.671641791044757E-2</v>
      </c>
      <c r="T499" s="21"/>
    </row>
    <row r="500" spans="1:20">
      <c r="A500" s="12" t="s">
        <v>1116</v>
      </c>
      <c r="B500" s="13" t="s">
        <v>1117</v>
      </c>
      <c r="C500" s="14" t="s">
        <v>72</v>
      </c>
      <c r="D500" s="15">
        <v>409</v>
      </c>
      <c r="E500" s="14" t="s">
        <v>23</v>
      </c>
      <c r="F500" s="15">
        <v>6</v>
      </c>
      <c r="G500" s="14">
        <v>100</v>
      </c>
      <c r="H500" s="16">
        <v>2464.58</v>
      </c>
      <c r="I500" s="15" t="s">
        <v>113</v>
      </c>
      <c r="J500" s="15" t="s">
        <v>114</v>
      </c>
      <c r="K500" s="17" t="s">
        <v>26</v>
      </c>
      <c r="L500" s="17" t="s">
        <v>32</v>
      </c>
      <c r="M500" s="18">
        <v>1.71</v>
      </c>
      <c r="N500" s="18">
        <v>170.94</v>
      </c>
      <c r="O500" s="18">
        <v>1.7554859999999999</v>
      </c>
      <c r="P500" s="18">
        <v>175.48700399999998</v>
      </c>
      <c r="Q500" s="19">
        <f t="shared" si="23"/>
        <v>1725.0299999999997</v>
      </c>
      <c r="R500" s="19">
        <f t="shared" si="24"/>
        <v>1770.915798</v>
      </c>
      <c r="S500" s="20">
        <f t="shared" si="25"/>
        <v>2.6600000000000179E-2</v>
      </c>
      <c r="T500" s="21"/>
    </row>
    <row r="501" spans="1:20">
      <c r="A501" s="12" t="s">
        <v>1118</v>
      </c>
      <c r="B501" s="13" t="s">
        <v>1119</v>
      </c>
      <c r="C501" s="14" t="s">
        <v>72</v>
      </c>
      <c r="D501" s="15">
        <v>12</v>
      </c>
      <c r="E501" s="14" t="s">
        <v>72</v>
      </c>
      <c r="F501" s="15">
        <v>0</v>
      </c>
      <c r="G501" s="14">
        <v>1</v>
      </c>
      <c r="H501" s="16">
        <v>3680.77</v>
      </c>
      <c r="I501" s="15" t="s">
        <v>90</v>
      </c>
      <c r="J501" s="15" t="s">
        <v>25</v>
      </c>
      <c r="K501" s="17" t="s">
        <v>26</v>
      </c>
      <c r="L501" s="17" t="s">
        <v>32</v>
      </c>
      <c r="M501" s="18">
        <v>307.56</v>
      </c>
      <c r="N501" s="18">
        <v>0</v>
      </c>
      <c r="O501" s="18">
        <v>323.6715875555555</v>
      </c>
      <c r="P501" s="18">
        <v>0</v>
      </c>
      <c r="Q501" s="19">
        <f t="shared" si="23"/>
        <v>3690.7200000000003</v>
      </c>
      <c r="R501" s="19">
        <f t="shared" si="24"/>
        <v>3884.0590506666658</v>
      </c>
      <c r="S501" s="20">
        <f t="shared" si="25"/>
        <v>5.2385185185184868E-2</v>
      </c>
      <c r="T501" s="21"/>
    </row>
    <row r="502" spans="1:20">
      <c r="A502" s="12" t="s">
        <v>1120</v>
      </c>
      <c r="B502" s="13" t="s">
        <v>1121</v>
      </c>
      <c r="C502" s="14" t="s">
        <v>23</v>
      </c>
      <c r="D502" s="15">
        <v>20</v>
      </c>
      <c r="E502" s="14" t="s">
        <v>23</v>
      </c>
      <c r="F502" s="15">
        <v>0</v>
      </c>
      <c r="G502" s="14">
        <v>1</v>
      </c>
      <c r="H502" s="16">
        <v>2585.66</v>
      </c>
      <c r="I502" s="15" t="s">
        <v>102</v>
      </c>
      <c r="J502" s="15" t="s">
        <v>25</v>
      </c>
      <c r="K502" s="17" t="s">
        <v>26</v>
      </c>
      <c r="L502" s="17" t="s">
        <v>32</v>
      </c>
      <c r="M502" s="18">
        <v>129.85</v>
      </c>
      <c r="N502" s="18">
        <v>0</v>
      </c>
      <c r="O502" s="18">
        <v>141.41120000000001</v>
      </c>
      <c r="P502" s="18">
        <v>0</v>
      </c>
      <c r="Q502" s="19">
        <f t="shared" si="23"/>
        <v>2597</v>
      </c>
      <c r="R502" s="19">
        <f t="shared" si="24"/>
        <v>2828.2240000000002</v>
      </c>
      <c r="S502" s="20">
        <f t="shared" si="25"/>
        <v>8.9035040431266976E-2</v>
      </c>
      <c r="T502" s="21"/>
    </row>
    <row r="503" spans="1:20">
      <c r="A503" s="12" t="s">
        <v>1122</v>
      </c>
      <c r="B503" s="13" t="s">
        <v>1123</v>
      </c>
      <c r="C503" s="14" t="s">
        <v>23</v>
      </c>
      <c r="D503" s="15">
        <v>11</v>
      </c>
      <c r="E503" s="14" t="s">
        <v>23</v>
      </c>
      <c r="F503" s="15">
        <v>0</v>
      </c>
      <c r="G503" s="14">
        <v>1</v>
      </c>
      <c r="H503" s="16">
        <v>1924.08</v>
      </c>
      <c r="I503" s="15" t="s">
        <v>24</v>
      </c>
      <c r="J503" s="15" t="s">
        <v>25</v>
      </c>
      <c r="K503" s="17" t="s">
        <v>26</v>
      </c>
      <c r="L503" s="17" t="s">
        <v>32</v>
      </c>
      <c r="M503" s="18">
        <v>177.78</v>
      </c>
      <c r="N503" s="18">
        <v>0</v>
      </c>
      <c r="O503" s="18">
        <v>190.2889927559055</v>
      </c>
      <c r="P503" s="18">
        <v>0</v>
      </c>
      <c r="Q503" s="19">
        <f t="shared" si="23"/>
        <v>1955.58</v>
      </c>
      <c r="R503" s="19">
        <f t="shared" si="24"/>
        <v>2093.1789203149606</v>
      </c>
      <c r="S503" s="20">
        <f t="shared" si="25"/>
        <v>7.0362204724409461E-2</v>
      </c>
      <c r="T503" s="21"/>
    </row>
    <row r="504" spans="1:20">
      <c r="A504" s="12" t="s">
        <v>1124</v>
      </c>
      <c r="B504" s="13" t="s">
        <v>1125</v>
      </c>
      <c r="C504" s="14" t="s">
        <v>22</v>
      </c>
      <c r="D504" s="15">
        <v>23</v>
      </c>
      <c r="E504" s="14" t="s">
        <v>23</v>
      </c>
      <c r="F504" s="15">
        <v>19</v>
      </c>
      <c r="G504" s="14">
        <v>10</v>
      </c>
      <c r="H504" s="16">
        <v>2862.65</v>
      </c>
      <c r="I504" s="15" t="s">
        <v>41</v>
      </c>
      <c r="J504" s="15" t="s">
        <v>25</v>
      </c>
      <c r="K504" s="17" t="s">
        <v>26</v>
      </c>
      <c r="L504" s="17" t="s">
        <v>32</v>
      </c>
      <c r="M504" s="18">
        <v>14.99</v>
      </c>
      <c r="N504" s="18">
        <v>135.12</v>
      </c>
      <c r="O504" s="18">
        <v>14.150559999999999</v>
      </c>
      <c r="P504" s="18">
        <v>127.55328</v>
      </c>
      <c r="Q504" s="19">
        <f t="shared" si="23"/>
        <v>2912.05</v>
      </c>
      <c r="R504" s="19">
        <f t="shared" si="24"/>
        <v>2748.9751999999999</v>
      </c>
      <c r="S504" s="20">
        <f t="shared" si="25"/>
        <v>-5.6000000000000161E-2</v>
      </c>
      <c r="T504" s="21"/>
    </row>
    <row r="505" spans="1:20">
      <c r="A505" s="22" t="s">
        <v>1126</v>
      </c>
      <c r="B505" s="23" t="s">
        <v>1127</v>
      </c>
      <c r="C505" s="14" t="s">
        <v>22</v>
      </c>
      <c r="D505" s="15">
        <v>140</v>
      </c>
      <c r="E505" s="14" t="s">
        <v>23</v>
      </c>
      <c r="F505" s="15">
        <v>6</v>
      </c>
      <c r="G505" s="14">
        <v>10</v>
      </c>
      <c r="H505" s="16">
        <v>2154.54</v>
      </c>
      <c r="I505" s="15" t="s">
        <v>55</v>
      </c>
      <c r="J505" s="15" t="s">
        <v>50</v>
      </c>
      <c r="K505" s="17" t="s">
        <v>26</v>
      </c>
      <c r="L505" s="17" t="s">
        <v>32</v>
      </c>
      <c r="M505" s="18">
        <v>13.05</v>
      </c>
      <c r="N505" s="18">
        <v>103.89</v>
      </c>
      <c r="O505" s="18">
        <v>14.36</v>
      </c>
      <c r="P505" s="18">
        <v>110.31769372937292</v>
      </c>
      <c r="Q505" s="19">
        <f t="shared" si="23"/>
        <v>2450.34</v>
      </c>
      <c r="R505" s="19">
        <f t="shared" si="24"/>
        <v>2672.3061623762374</v>
      </c>
      <c r="S505" s="20">
        <f t="shared" si="25"/>
        <v>9.0585862523664851E-2</v>
      </c>
      <c r="T505" s="21" t="s">
        <v>97</v>
      </c>
    </row>
    <row r="506" spans="1:20">
      <c r="A506" s="12" t="s">
        <v>1128</v>
      </c>
      <c r="B506" s="13" t="s">
        <v>1129</v>
      </c>
      <c r="C506" s="14" t="s">
        <v>22</v>
      </c>
      <c r="D506" s="15">
        <v>8</v>
      </c>
      <c r="E506" s="14" t="s">
        <v>23</v>
      </c>
      <c r="F506" s="15">
        <v>12</v>
      </c>
      <c r="G506" s="14">
        <v>10</v>
      </c>
      <c r="H506" s="16">
        <v>3379.4</v>
      </c>
      <c r="I506" s="15" t="s">
        <v>41</v>
      </c>
      <c r="J506" s="15" t="s">
        <v>25</v>
      </c>
      <c r="K506" s="17" t="s">
        <v>26</v>
      </c>
      <c r="L506" s="17" t="s">
        <v>32</v>
      </c>
      <c r="M506" s="18">
        <v>30.69</v>
      </c>
      <c r="N506" s="18">
        <v>262.08999999999997</v>
      </c>
      <c r="O506" s="18">
        <v>28.971360000000001</v>
      </c>
      <c r="P506" s="18">
        <v>247.41295999999997</v>
      </c>
      <c r="Q506" s="19">
        <f t="shared" si="23"/>
        <v>3390.6</v>
      </c>
      <c r="R506" s="19">
        <f t="shared" si="24"/>
        <v>3200.7263999999996</v>
      </c>
      <c r="S506" s="20">
        <f t="shared" si="25"/>
        <v>-5.600000000000005E-2</v>
      </c>
      <c r="T506" s="21"/>
    </row>
    <row r="507" spans="1:20">
      <c r="A507" s="12" t="s">
        <v>1130</v>
      </c>
      <c r="B507" s="13" t="s">
        <v>1131</v>
      </c>
      <c r="C507" s="14" t="s">
        <v>23</v>
      </c>
      <c r="D507" s="15">
        <v>20</v>
      </c>
      <c r="E507" s="14" t="s">
        <v>23</v>
      </c>
      <c r="F507" s="15">
        <v>0</v>
      </c>
      <c r="G507" s="14">
        <v>1</v>
      </c>
      <c r="H507" s="16">
        <v>2120.35</v>
      </c>
      <c r="I507" s="15" t="s">
        <v>66</v>
      </c>
      <c r="J507" s="15" t="s">
        <v>25</v>
      </c>
      <c r="K507" s="17" t="s">
        <v>26</v>
      </c>
      <c r="L507" s="17" t="s">
        <v>32</v>
      </c>
      <c r="M507" s="18">
        <v>108.1</v>
      </c>
      <c r="N507" s="18">
        <v>0</v>
      </c>
      <c r="O507" s="18">
        <v>121.56832</v>
      </c>
      <c r="P507" s="18">
        <v>0</v>
      </c>
      <c r="Q507" s="19">
        <f t="shared" si="23"/>
        <v>2162</v>
      </c>
      <c r="R507" s="19">
        <f t="shared" si="24"/>
        <v>2431.3663999999999</v>
      </c>
      <c r="S507" s="20">
        <f t="shared" si="25"/>
        <v>0.12459130434782595</v>
      </c>
      <c r="T507" s="21"/>
    </row>
    <row r="508" spans="1:20">
      <c r="A508" s="22" t="s">
        <v>1132</v>
      </c>
      <c r="B508" s="23" t="s">
        <v>1133</v>
      </c>
      <c r="C508" s="14" t="s">
        <v>72</v>
      </c>
      <c r="D508" s="15">
        <v>4</v>
      </c>
      <c r="E508" s="14" t="s">
        <v>72</v>
      </c>
      <c r="F508" s="15">
        <v>0</v>
      </c>
      <c r="G508" s="14">
        <v>1</v>
      </c>
      <c r="H508" s="16">
        <v>3241.96</v>
      </c>
      <c r="I508" s="15" t="s">
        <v>96</v>
      </c>
      <c r="J508" s="15" t="s">
        <v>50</v>
      </c>
      <c r="K508" s="17" t="s">
        <v>26</v>
      </c>
      <c r="L508" s="17" t="s">
        <v>32</v>
      </c>
      <c r="M508" s="18">
        <v>810.49</v>
      </c>
      <c r="N508" s="18">
        <v>0</v>
      </c>
      <c r="O508" s="18">
        <v>1134.69</v>
      </c>
      <c r="P508" s="18">
        <v>0</v>
      </c>
      <c r="Q508" s="19">
        <f t="shared" si="23"/>
        <v>3241.96</v>
      </c>
      <c r="R508" s="19">
        <f t="shared" si="24"/>
        <v>4538.76</v>
      </c>
      <c r="S508" s="20">
        <f t="shared" si="25"/>
        <v>0.40000493528606151</v>
      </c>
      <c r="T508" s="21" t="s">
        <v>97</v>
      </c>
    </row>
    <row r="509" spans="1:20">
      <c r="A509" s="12" t="s">
        <v>1134</v>
      </c>
      <c r="B509" s="13" t="s">
        <v>1135</v>
      </c>
      <c r="C509" s="14" t="s">
        <v>72</v>
      </c>
      <c r="D509" s="15">
        <v>7</v>
      </c>
      <c r="E509" s="14" t="s">
        <v>72</v>
      </c>
      <c r="F509" s="15">
        <v>0</v>
      </c>
      <c r="G509" s="14">
        <v>1</v>
      </c>
      <c r="H509" s="16">
        <v>1688.19</v>
      </c>
      <c r="I509" s="15" t="s">
        <v>1136</v>
      </c>
      <c r="J509" s="15" t="s">
        <v>77</v>
      </c>
      <c r="K509" s="17" t="s">
        <v>26</v>
      </c>
      <c r="L509" s="17" t="s">
        <v>32</v>
      </c>
      <c r="M509" s="18">
        <v>245.65</v>
      </c>
      <c r="N509" s="18">
        <v>0</v>
      </c>
      <c r="O509" s="18">
        <v>257.79660851063829</v>
      </c>
      <c r="P509" s="18">
        <v>0</v>
      </c>
      <c r="Q509" s="19">
        <f t="shared" si="23"/>
        <v>1719.55</v>
      </c>
      <c r="R509" s="19">
        <f t="shared" si="24"/>
        <v>1804.5762595744682</v>
      </c>
      <c r="S509" s="20">
        <f t="shared" si="25"/>
        <v>4.9446808510638318E-2</v>
      </c>
      <c r="T509" s="21"/>
    </row>
    <row r="510" spans="1:20" hidden="1">
      <c r="A510" s="12" t="s">
        <v>1137</v>
      </c>
      <c r="B510" s="13" t="s">
        <v>1138</v>
      </c>
      <c r="C510" s="14" t="s">
        <v>22</v>
      </c>
      <c r="D510" s="15">
        <v>13</v>
      </c>
      <c r="E510" s="14" t="s">
        <v>23</v>
      </c>
      <c r="F510" s="15">
        <v>20</v>
      </c>
      <c r="G510" s="14">
        <v>10</v>
      </c>
      <c r="H510" s="16">
        <v>2953.02</v>
      </c>
      <c r="I510" s="15" t="s">
        <v>365</v>
      </c>
      <c r="J510" s="15" t="s">
        <v>38</v>
      </c>
      <c r="K510" s="17" t="s">
        <v>26</v>
      </c>
      <c r="L510" s="17" t="s">
        <v>26</v>
      </c>
      <c r="M510" s="18">
        <v>16.16</v>
      </c>
      <c r="N510" s="18">
        <v>161.58000000000001</v>
      </c>
      <c r="O510" s="18">
        <v>19.39</v>
      </c>
      <c r="P510" s="18">
        <v>193.9</v>
      </c>
      <c r="Q510" s="19">
        <f t="shared" si="23"/>
        <v>3441.6800000000003</v>
      </c>
      <c r="R510" s="19">
        <f t="shared" si="24"/>
        <v>4130.07</v>
      </c>
      <c r="S510" s="20">
        <f t="shared" si="25"/>
        <v>0.2000156900118546</v>
      </c>
      <c r="T510" s="21"/>
    </row>
    <row r="511" spans="1:20">
      <c r="A511" s="12" t="s">
        <v>1139</v>
      </c>
      <c r="B511" s="13" t="s">
        <v>1140</v>
      </c>
      <c r="C511" s="14" t="s">
        <v>22</v>
      </c>
      <c r="D511" s="15">
        <v>0</v>
      </c>
      <c r="E511" s="14" t="s">
        <v>23</v>
      </c>
      <c r="F511" s="15">
        <v>19</v>
      </c>
      <c r="G511" s="14">
        <v>10</v>
      </c>
      <c r="H511" s="16">
        <v>2551.5100000000002</v>
      </c>
      <c r="I511" s="15" t="s">
        <v>41</v>
      </c>
      <c r="J511" s="15" t="s">
        <v>25</v>
      </c>
      <c r="K511" s="17" t="s">
        <v>26</v>
      </c>
      <c r="L511" s="17" t="s">
        <v>32</v>
      </c>
      <c r="M511" s="18">
        <v>14.96</v>
      </c>
      <c r="N511" s="18">
        <v>134.29</v>
      </c>
      <c r="O511" s="18">
        <v>14.12224</v>
      </c>
      <c r="P511" s="18">
        <v>126.76975999999999</v>
      </c>
      <c r="Q511" s="19">
        <f t="shared" si="23"/>
        <v>2551.5099999999998</v>
      </c>
      <c r="R511" s="19">
        <f t="shared" si="24"/>
        <v>2408.6254399999998</v>
      </c>
      <c r="S511" s="20">
        <f t="shared" si="25"/>
        <v>-5.5999999999999939E-2</v>
      </c>
      <c r="T511" s="21"/>
    </row>
    <row r="512" spans="1:20">
      <c r="A512" s="22" t="s">
        <v>1141</v>
      </c>
      <c r="B512" s="23" t="s">
        <v>1142</v>
      </c>
      <c r="C512" s="14" t="s">
        <v>72</v>
      </c>
      <c r="D512" s="15">
        <v>3</v>
      </c>
      <c r="E512" s="14" t="s">
        <v>72</v>
      </c>
      <c r="F512" s="15">
        <v>0</v>
      </c>
      <c r="G512" s="14">
        <v>1</v>
      </c>
      <c r="H512" s="16">
        <v>2415.73</v>
      </c>
      <c r="I512" s="15" t="s">
        <v>84</v>
      </c>
      <c r="J512" s="15" t="s">
        <v>50</v>
      </c>
      <c r="K512" s="17" t="s">
        <v>26</v>
      </c>
      <c r="L512" s="17" t="s">
        <v>32</v>
      </c>
      <c r="M512" s="18">
        <v>885.73</v>
      </c>
      <c r="N512" s="18">
        <v>0</v>
      </c>
      <c r="O512" s="18">
        <v>1022.93</v>
      </c>
      <c r="P512" s="18">
        <v>0</v>
      </c>
      <c r="Q512" s="19">
        <f t="shared" si="23"/>
        <v>2657.19</v>
      </c>
      <c r="R512" s="19">
        <f t="shared" si="24"/>
        <v>3068.79</v>
      </c>
      <c r="S512" s="20">
        <f t="shared" si="25"/>
        <v>0.15490047757217207</v>
      </c>
      <c r="T512" s="21" t="s">
        <v>97</v>
      </c>
    </row>
    <row r="513" spans="1:20">
      <c r="A513" s="12" t="s">
        <v>1143</v>
      </c>
      <c r="B513" s="13" t="s">
        <v>1144</v>
      </c>
      <c r="C513" s="14" t="s">
        <v>22</v>
      </c>
      <c r="D513" s="15">
        <v>44</v>
      </c>
      <c r="E513" s="14" t="s">
        <v>23</v>
      </c>
      <c r="F513" s="15">
        <v>0</v>
      </c>
      <c r="G513" s="14">
        <v>10</v>
      </c>
      <c r="H513" s="16">
        <v>2160.1</v>
      </c>
      <c r="I513" s="15" t="s">
        <v>44</v>
      </c>
      <c r="J513" s="15" t="s">
        <v>25</v>
      </c>
      <c r="K513" s="17" t="s">
        <v>26</v>
      </c>
      <c r="L513" s="17" t="s">
        <v>32</v>
      </c>
      <c r="M513" s="18">
        <v>57.32</v>
      </c>
      <c r="N513" s="18">
        <v>492.96</v>
      </c>
      <c r="O513" s="18">
        <v>62.517298017191976</v>
      </c>
      <c r="P513" s="18">
        <v>537.65748832091685</v>
      </c>
      <c r="Q513" s="19">
        <f t="shared" si="23"/>
        <v>2522.08</v>
      </c>
      <c r="R513" s="19">
        <f t="shared" si="24"/>
        <v>2750.7611127564469</v>
      </c>
      <c r="S513" s="20">
        <f t="shared" si="25"/>
        <v>9.0671633237822347E-2</v>
      </c>
      <c r="T513" s="21"/>
    </row>
    <row r="514" spans="1:20">
      <c r="A514" s="12" t="s">
        <v>1145</v>
      </c>
      <c r="B514" s="13" t="s">
        <v>1146</v>
      </c>
      <c r="C514" s="14" t="s">
        <v>72</v>
      </c>
      <c r="D514" s="15">
        <v>27</v>
      </c>
      <c r="E514" s="14" t="s">
        <v>23</v>
      </c>
      <c r="F514" s="15">
        <v>4</v>
      </c>
      <c r="G514" s="14">
        <v>6</v>
      </c>
      <c r="H514" s="16">
        <v>2774.44</v>
      </c>
      <c r="I514" s="15" t="s">
        <v>24</v>
      </c>
      <c r="J514" s="15" t="s">
        <v>25</v>
      </c>
      <c r="K514" s="17" t="s">
        <v>26</v>
      </c>
      <c r="L514" s="17" t="s">
        <v>32</v>
      </c>
      <c r="M514" s="18">
        <v>54.77</v>
      </c>
      <c r="N514" s="18">
        <v>328.63</v>
      </c>
      <c r="O514" s="18">
        <v>58.439921939393933</v>
      </c>
      <c r="P514" s="18">
        <v>350.63953163636359</v>
      </c>
      <c r="Q514" s="19">
        <f t="shared" si="23"/>
        <v>2793.3100000000004</v>
      </c>
      <c r="R514" s="19">
        <f t="shared" si="24"/>
        <v>2980.4360189090903</v>
      </c>
      <c r="S514" s="20">
        <f t="shared" si="25"/>
        <v>6.6990781155364054E-2</v>
      </c>
      <c r="T514" s="21"/>
    </row>
    <row r="515" spans="1:20" hidden="1">
      <c r="A515" s="12" t="s">
        <v>1147</v>
      </c>
      <c r="B515" s="13" t="s">
        <v>1148</v>
      </c>
      <c r="C515" s="14" t="s">
        <v>72</v>
      </c>
      <c r="D515" s="15">
        <v>94</v>
      </c>
      <c r="E515" s="14" t="s">
        <v>23</v>
      </c>
      <c r="F515" s="15">
        <v>2</v>
      </c>
      <c r="G515" s="14">
        <v>20</v>
      </c>
      <c r="H515" s="16">
        <v>2397.35</v>
      </c>
      <c r="I515" s="15" t="s">
        <v>66</v>
      </c>
      <c r="J515" s="15" t="s">
        <v>38</v>
      </c>
      <c r="K515" s="17" t="s">
        <v>26</v>
      </c>
      <c r="L515" s="17" t="s">
        <v>26</v>
      </c>
      <c r="M515" s="18">
        <v>15.07</v>
      </c>
      <c r="N515" s="18">
        <v>300.79000000000002</v>
      </c>
      <c r="O515" s="18">
        <v>8.3337294451612891</v>
      </c>
      <c r="P515" s="18">
        <v>166.33725811612905</v>
      </c>
      <c r="Q515" s="19">
        <f t="shared" si="23"/>
        <v>2018.1599999999999</v>
      </c>
      <c r="R515" s="19">
        <f t="shared" si="24"/>
        <v>1116.0450840774192</v>
      </c>
      <c r="S515" s="20">
        <f t="shared" si="25"/>
        <v>-0.44699870967741939</v>
      </c>
      <c r="T515" s="21"/>
    </row>
    <row r="516" spans="1:20">
      <c r="A516" s="12" t="s">
        <v>1149</v>
      </c>
      <c r="B516" s="13" t="s">
        <v>1150</v>
      </c>
      <c r="C516" s="14" t="s">
        <v>22</v>
      </c>
      <c r="D516" s="15">
        <v>9</v>
      </c>
      <c r="E516" s="14" t="s">
        <v>23</v>
      </c>
      <c r="F516" s="15">
        <v>10</v>
      </c>
      <c r="G516" s="14">
        <v>10</v>
      </c>
      <c r="H516" s="16">
        <v>2722.8</v>
      </c>
      <c r="I516" s="15" t="s">
        <v>55</v>
      </c>
      <c r="J516" s="15" t="s">
        <v>50</v>
      </c>
      <c r="K516" s="17" t="s">
        <v>26</v>
      </c>
      <c r="L516" s="17" t="s">
        <v>32</v>
      </c>
      <c r="M516" s="18">
        <v>41.31</v>
      </c>
      <c r="N516" s="18">
        <v>236.49</v>
      </c>
      <c r="O516" s="18">
        <v>47.3416</v>
      </c>
      <c r="P516" s="18">
        <v>271.01948641975304</v>
      </c>
      <c r="Q516" s="19">
        <f t="shared" ref="Q516:Q579" si="26">(D516*M516)+(F516*N516)</f>
        <v>2736.69</v>
      </c>
      <c r="R516" s="19">
        <f t="shared" ref="R516:R579" si="27">(D516*O516)+(F516*P516)</f>
        <v>3136.2692641975304</v>
      </c>
      <c r="S516" s="20">
        <f t="shared" si="25"/>
        <v>0.14600823045267464</v>
      </c>
      <c r="T516" s="21"/>
    </row>
    <row r="517" spans="1:20">
      <c r="A517" s="12" t="s">
        <v>1151</v>
      </c>
      <c r="B517" s="13" t="s">
        <v>1055</v>
      </c>
      <c r="C517" s="14" t="s">
        <v>23</v>
      </c>
      <c r="D517" s="15">
        <v>29</v>
      </c>
      <c r="E517" s="14" t="s">
        <v>23</v>
      </c>
      <c r="F517" s="15">
        <v>0</v>
      </c>
      <c r="G517" s="14">
        <v>1</v>
      </c>
      <c r="H517" s="16">
        <v>2403.7199999999998</v>
      </c>
      <c r="I517" s="15" t="s">
        <v>69</v>
      </c>
      <c r="J517" s="15" t="s">
        <v>25</v>
      </c>
      <c r="K517" s="17" t="s">
        <v>26</v>
      </c>
      <c r="L517" s="17" t="s">
        <v>32</v>
      </c>
      <c r="M517" s="18">
        <v>84.26</v>
      </c>
      <c r="N517" s="18">
        <v>0</v>
      </c>
      <c r="O517" s="18">
        <v>86.234750998043054</v>
      </c>
      <c r="P517" s="18">
        <v>0</v>
      </c>
      <c r="Q517" s="19">
        <f t="shared" si="26"/>
        <v>2443.54</v>
      </c>
      <c r="R517" s="19">
        <f t="shared" si="27"/>
        <v>2500.8077789432486</v>
      </c>
      <c r="S517" s="20">
        <f t="shared" si="25"/>
        <v>2.3436399217221293E-2</v>
      </c>
      <c r="T517" s="21"/>
    </row>
    <row r="518" spans="1:20">
      <c r="A518" s="12" t="s">
        <v>1152</v>
      </c>
      <c r="B518" s="13" t="s">
        <v>1153</v>
      </c>
      <c r="C518" s="14" t="s">
        <v>23</v>
      </c>
      <c r="D518" s="15">
        <v>15</v>
      </c>
      <c r="E518" s="14" t="s">
        <v>23</v>
      </c>
      <c r="F518" s="15">
        <v>0</v>
      </c>
      <c r="G518" s="14">
        <v>1</v>
      </c>
      <c r="H518" s="16">
        <v>2983.25</v>
      </c>
      <c r="I518" s="15" t="s">
        <v>175</v>
      </c>
      <c r="J518" s="15" t="s">
        <v>25</v>
      </c>
      <c r="K518" s="17" t="s">
        <v>26</v>
      </c>
      <c r="L518" s="17" t="s">
        <v>32</v>
      </c>
      <c r="M518" s="18">
        <v>200.27</v>
      </c>
      <c r="N518" s="18">
        <v>0</v>
      </c>
      <c r="O518" s="18">
        <v>215.10114055727556</v>
      </c>
      <c r="P518" s="18">
        <v>0</v>
      </c>
      <c r="Q518" s="19">
        <f t="shared" si="26"/>
        <v>3004.05</v>
      </c>
      <c r="R518" s="19">
        <f t="shared" si="27"/>
        <v>3226.5171083591335</v>
      </c>
      <c r="S518" s="20">
        <f t="shared" si="25"/>
        <v>7.4055727554179551E-2</v>
      </c>
      <c r="T518" s="21"/>
    </row>
    <row r="519" spans="1:20">
      <c r="A519" s="22" t="s">
        <v>1154</v>
      </c>
      <c r="B519" s="23" t="s">
        <v>1155</v>
      </c>
      <c r="C519" s="14" t="s">
        <v>23</v>
      </c>
      <c r="D519" s="15">
        <v>6</v>
      </c>
      <c r="E519" s="14" t="s">
        <v>23</v>
      </c>
      <c r="F519" s="15">
        <v>0</v>
      </c>
      <c r="G519" s="14">
        <v>1</v>
      </c>
      <c r="H519" s="16">
        <v>2403.1799999999998</v>
      </c>
      <c r="I519" s="15" t="s">
        <v>1156</v>
      </c>
      <c r="J519" s="15" t="s">
        <v>38</v>
      </c>
      <c r="K519" s="17" t="s">
        <v>26</v>
      </c>
      <c r="L519" s="17" t="s">
        <v>32</v>
      </c>
      <c r="M519" s="18">
        <v>1491</v>
      </c>
      <c r="N519" s="18">
        <v>0</v>
      </c>
      <c r="O519" s="18">
        <v>1262.79</v>
      </c>
      <c r="P519" s="18">
        <v>0</v>
      </c>
      <c r="Q519" s="19">
        <f t="shared" si="26"/>
        <v>8946</v>
      </c>
      <c r="R519" s="19">
        <f t="shared" si="27"/>
        <v>7576.74</v>
      </c>
      <c r="S519" s="20">
        <f t="shared" si="25"/>
        <v>-0.15305835010060365</v>
      </c>
      <c r="T519" s="21" t="s">
        <v>97</v>
      </c>
    </row>
    <row r="520" spans="1:20">
      <c r="A520" s="12" t="s">
        <v>1157</v>
      </c>
      <c r="B520" s="13" t="s">
        <v>1158</v>
      </c>
      <c r="C520" s="14" t="s">
        <v>72</v>
      </c>
      <c r="D520" s="15">
        <v>42</v>
      </c>
      <c r="E520" s="14" t="s">
        <v>72</v>
      </c>
      <c r="F520" s="15">
        <v>0</v>
      </c>
      <c r="G520" s="14">
        <v>1</v>
      </c>
      <c r="H520" s="16">
        <v>1865.5</v>
      </c>
      <c r="I520" s="15" t="s">
        <v>285</v>
      </c>
      <c r="J520" s="15" t="s">
        <v>50</v>
      </c>
      <c r="K520" s="17" t="s">
        <v>26</v>
      </c>
      <c r="L520" s="17" t="s">
        <v>32</v>
      </c>
      <c r="M520" s="18">
        <v>44.63</v>
      </c>
      <c r="N520" s="18">
        <v>0</v>
      </c>
      <c r="O520" s="18">
        <v>45.101964267631104</v>
      </c>
      <c r="P520" s="18">
        <v>0</v>
      </c>
      <c r="Q520" s="19">
        <f t="shared" si="26"/>
        <v>1874.46</v>
      </c>
      <c r="R520" s="19">
        <f t="shared" si="27"/>
        <v>1894.2824992405062</v>
      </c>
      <c r="S520" s="20">
        <f t="shared" si="25"/>
        <v>1.0575045207956491E-2</v>
      </c>
      <c r="T520" s="21"/>
    </row>
    <row r="521" spans="1:20">
      <c r="A521" s="12" t="s">
        <v>1159</v>
      </c>
      <c r="B521" s="13" t="s">
        <v>1160</v>
      </c>
      <c r="C521" s="14" t="s">
        <v>72</v>
      </c>
      <c r="D521" s="15">
        <v>4</v>
      </c>
      <c r="E521" s="14" t="s">
        <v>72</v>
      </c>
      <c r="F521" s="15">
        <v>0</v>
      </c>
      <c r="G521" s="14">
        <v>1</v>
      </c>
      <c r="H521" s="16">
        <v>2400.89</v>
      </c>
      <c r="I521" s="15" t="s">
        <v>430</v>
      </c>
      <c r="J521" s="15" t="s">
        <v>50</v>
      </c>
      <c r="K521" s="17" t="s">
        <v>26</v>
      </c>
      <c r="L521" s="17" t="s">
        <v>32</v>
      </c>
      <c r="M521" s="18">
        <v>608.9</v>
      </c>
      <c r="N521" s="18">
        <v>0</v>
      </c>
      <c r="O521" s="18">
        <v>618.08363462350439</v>
      </c>
      <c r="P521" s="18">
        <v>0</v>
      </c>
      <c r="Q521" s="19">
        <f t="shared" si="26"/>
        <v>2435.6</v>
      </c>
      <c r="R521" s="19">
        <f t="shared" si="27"/>
        <v>2472.3345384940176</v>
      </c>
      <c r="S521" s="20">
        <f t="shared" si="25"/>
        <v>1.5082336382828743E-2</v>
      </c>
      <c r="T521" s="21"/>
    </row>
    <row r="522" spans="1:20" hidden="1">
      <c r="A522" s="12" t="s">
        <v>1161</v>
      </c>
      <c r="B522" s="13" t="s">
        <v>1162</v>
      </c>
      <c r="C522" s="14" t="s">
        <v>22</v>
      </c>
      <c r="D522" s="15">
        <v>1</v>
      </c>
      <c r="E522" s="14" t="s">
        <v>23</v>
      </c>
      <c r="F522" s="15">
        <v>4</v>
      </c>
      <c r="G522" s="14">
        <v>5</v>
      </c>
      <c r="H522" s="16">
        <v>2396.02</v>
      </c>
      <c r="I522" s="15" t="s">
        <v>24</v>
      </c>
      <c r="J522" s="15" t="s">
        <v>25</v>
      </c>
      <c r="K522" s="17" t="s">
        <v>26</v>
      </c>
      <c r="L522" s="17" t="s">
        <v>26</v>
      </c>
      <c r="M522" s="18">
        <v>107.16</v>
      </c>
      <c r="N522" s="18">
        <v>535.82000000000005</v>
      </c>
      <c r="O522" s="18">
        <v>116.18265980198018</v>
      </c>
      <c r="P522" s="18">
        <v>580.91329900990092</v>
      </c>
      <c r="Q522" s="19">
        <f t="shared" si="26"/>
        <v>2250.44</v>
      </c>
      <c r="R522" s="19">
        <f t="shared" si="27"/>
        <v>2439.8358558415839</v>
      </c>
      <c r="S522" s="20">
        <f t="shared" si="25"/>
        <v>8.4159478076102356E-2</v>
      </c>
      <c r="T522" s="21"/>
    </row>
    <row r="523" spans="1:20">
      <c r="A523" s="12" t="s">
        <v>1163</v>
      </c>
      <c r="B523" s="13" t="s">
        <v>461</v>
      </c>
      <c r="C523" s="14" t="s">
        <v>72</v>
      </c>
      <c r="D523" s="15">
        <v>13</v>
      </c>
      <c r="E523" s="14" t="s">
        <v>72</v>
      </c>
      <c r="F523" s="15">
        <v>0</v>
      </c>
      <c r="G523" s="14">
        <v>1</v>
      </c>
      <c r="H523" s="16">
        <v>3049.55</v>
      </c>
      <c r="I523" s="15" t="s">
        <v>130</v>
      </c>
      <c r="J523" s="15" t="s">
        <v>50</v>
      </c>
      <c r="K523" s="17" t="s">
        <v>26</v>
      </c>
      <c r="L523" s="17" t="s">
        <v>32</v>
      </c>
      <c r="M523" s="18">
        <v>245.18</v>
      </c>
      <c r="N523" s="18">
        <v>0</v>
      </c>
      <c r="O523" s="18">
        <v>252.61362863813224</v>
      </c>
      <c r="P523" s="18">
        <v>0</v>
      </c>
      <c r="Q523" s="19">
        <f t="shared" si="26"/>
        <v>3187.34</v>
      </c>
      <c r="R523" s="19">
        <f t="shared" si="27"/>
        <v>3283.9771722957194</v>
      </c>
      <c r="S523" s="20">
        <f t="shared" ref="S523:S574" si="28">R523/Q523-1</f>
        <v>3.0319066147859619E-2</v>
      </c>
      <c r="T523" s="21"/>
    </row>
    <row r="524" spans="1:20">
      <c r="A524" s="12" t="s">
        <v>1164</v>
      </c>
      <c r="B524" s="13" t="s">
        <v>1165</v>
      </c>
      <c r="C524" s="14" t="s">
        <v>22</v>
      </c>
      <c r="D524" s="15">
        <v>21</v>
      </c>
      <c r="E524" s="14" t="s">
        <v>23</v>
      </c>
      <c r="F524" s="15">
        <v>1</v>
      </c>
      <c r="G524" s="14">
        <v>10</v>
      </c>
      <c r="H524" s="16">
        <v>2722.45</v>
      </c>
      <c r="I524" s="15" t="s">
        <v>41</v>
      </c>
      <c r="J524" s="15" t="s">
        <v>25</v>
      </c>
      <c r="K524" s="17" t="s">
        <v>26</v>
      </c>
      <c r="L524" s="17" t="s">
        <v>32</v>
      </c>
      <c r="M524" s="18">
        <v>98.17</v>
      </c>
      <c r="N524" s="18">
        <v>876.41</v>
      </c>
      <c r="O524" s="18">
        <v>103.57</v>
      </c>
      <c r="P524" s="18">
        <v>827.33103999999992</v>
      </c>
      <c r="Q524" s="19">
        <f t="shared" si="26"/>
        <v>2937.98</v>
      </c>
      <c r="R524" s="19">
        <f t="shared" si="27"/>
        <v>3002.3010399999998</v>
      </c>
      <c r="S524" s="20">
        <f t="shared" si="28"/>
        <v>2.1892946854641604E-2</v>
      </c>
      <c r="T524" s="21"/>
    </row>
    <row r="525" spans="1:20">
      <c r="A525" s="12" t="s">
        <v>1166</v>
      </c>
      <c r="B525" s="13" t="s">
        <v>1167</v>
      </c>
      <c r="C525" s="14" t="s">
        <v>72</v>
      </c>
      <c r="D525" s="15">
        <v>8</v>
      </c>
      <c r="E525" s="14" t="s">
        <v>72</v>
      </c>
      <c r="F525" s="15">
        <v>0</v>
      </c>
      <c r="G525" s="14">
        <v>1</v>
      </c>
      <c r="H525" s="16">
        <v>3120.64</v>
      </c>
      <c r="I525" s="15" t="s">
        <v>130</v>
      </c>
      <c r="J525" s="15" t="s">
        <v>50</v>
      </c>
      <c r="K525" s="17" t="s">
        <v>26</v>
      </c>
      <c r="L525" s="17" t="s">
        <v>32</v>
      </c>
      <c r="M525" s="18">
        <v>394.68</v>
      </c>
      <c r="N525" s="18">
        <v>0</v>
      </c>
      <c r="O525" s="18">
        <v>407.75135999999998</v>
      </c>
      <c r="P525" s="18">
        <v>0</v>
      </c>
      <c r="Q525" s="19">
        <f t="shared" si="26"/>
        <v>3157.44</v>
      </c>
      <c r="R525" s="19">
        <f t="shared" si="27"/>
        <v>3262.0108799999998</v>
      </c>
      <c r="S525" s="20">
        <f t="shared" si="28"/>
        <v>3.311888111888095E-2</v>
      </c>
      <c r="T525" s="21"/>
    </row>
    <row r="526" spans="1:20">
      <c r="A526" s="12" t="s">
        <v>1168</v>
      </c>
      <c r="B526" s="13" t="s">
        <v>1169</v>
      </c>
      <c r="C526" s="14" t="s">
        <v>72</v>
      </c>
      <c r="D526" s="15">
        <v>5</v>
      </c>
      <c r="E526" s="14" t="s">
        <v>23</v>
      </c>
      <c r="F526" s="15">
        <v>1</v>
      </c>
      <c r="G526" s="14">
        <v>50</v>
      </c>
      <c r="H526" s="16">
        <v>2457.7600000000002</v>
      </c>
      <c r="I526" s="15" t="s">
        <v>180</v>
      </c>
      <c r="J526" s="15" t="s">
        <v>38</v>
      </c>
      <c r="K526" s="17" t="s">
        <v>26</v>
      </c>
      <c r="L526" s="17" t="s">
        <v>32</v>
      </c>
      <c r="M526" s="18">
        <v>17.739999999999998</v>
      </c>
      <c r="N526" s="18">
        <v>887</v>
      </c>
      <c r="O526" s="18">
        <v>9.58</v>
      </c>
      <c r="P526" s="18">
        <v>478.92</v>
      </c>
      <c r="Q526" s="19">
        <f t="shared" si="26"/>
        <v>975.7</v>
      </c>
      <c r="R526" s="19">
        <f t="shared" si="27"/>
        <v>526.82000000000005</v>
      </c>
      <c r="S526" s="20">
        <f t="shared" si="28"/>
        <v>-0.46005944450138359</v>
      </c>
      <c r="T526" s="21"/>
    </row>
    <row r="527" spans="1:20">
      <c r="A527" s="12" t="s">
        <v>1170</v>
      </c>
      <c r="B527" s="13" t="s">
        <v>1171</v>
      </c>
      <c r="C527" s="14" t="s">
        <v>22</v>
      </c>
      <c r="D527" s="15">
        <v>10</v>
      </c>
      <c r="E527" s="14" t="s">
        <v>22</v>
      </c>
      <c r="F527" s="15">
        <v>0</v>
      </c>
      <c r="G527" s="14">
        <v>1</v>
      </c>
      <c r="H527" s="16">
        <v>1970.5</v>
      </c>
      <c r="I527" s="15" t="s">
        <v>189</v>
      </c>
      <c r="J527" s="15" t="s">
        <v>25</v>
      </c>
      <c r="K527" s="17" t="s">
        <v>26</v>
      </c>
      <c r="L527" s="17" t="s">
        <v>32</v>
      </c>
      <c r="M527" s="18">
        <v>197.88</v>
      </c>
      <c r="N527" s="18">
        <v>0</v>
      </c>
      <c r="O527" s="18">
        <v>203.82</v>
      </c>
      <c r="P527" s="18">
        <v>0</v>
      </c>
      <c r="Q527" s="19">
        <f t="shared" si="26"/>
        <v>1978.8</v>
      </c>
      <c r="R527" s="19">
        <f t="shared" si="27"/>
        <v>2038.1999999999998</v>
      </c>
      <c r="S527" s="20">
        <f t="shared" si="28"/>
        <v>3.0018192844147862E-2</v>
      </c>
      <c r="T527" s="21"/>
    </row>
    <row r="528" spans="1:20">
      <c r="A528" s="12" t="s">
        <v>1172</v>
      </c>
      <c r="B528" s="13" t="s">
        <v>1173</v>
      </c>
      <c r="C528" s="14" t="s">
        <v>72</v>
      </c>
      <c r="D528" s="15">
        <v>379</v>
      </c>
      <c r="E528" s="14" t="s">
        <v>72</v>
      </c>
      <c r="F528" s="15">
        <v>0</v>
      </c>
      <c r="G528" s="14">
        <v>1</v>
      </c>
      <c r="H528" s="16">
        <v>2362.48</v>
      </c>
      <c r="I528" s="15" t="s">
        <v>113</v>
      </c>
      <c r="J528" s="15" t="s">
        <v>114</v>
      </c>
      <c r="K528" s="17" t="s">
        <v>26</v>
      </c>
      <c r="L528" s="17" t="s">
        <v>32</v>
      </c>
      <c r="M528" s="18">
        <v>6.32</v>
      </c>
      <c r="N528" s="18">
        <v>0</v>
      </c>
      <c r="O528" s="18">
        <v>6.8217031804878054</v>
      </c>
      <c r="P528" s="18">
        <v>0</v>
      </c>
      <c r="Q528" s="19">
        <f t="shared" si="26"/>
        <v>2395.2800000000002</v>
      </c>
      <c r="R528" s="19">
        <f t="shared" si="27"/>
        <v>2585.4255054048781</v>
      </c>
      <c r="S528" s="20">
        <f t="shared" si="28"/>
        <v>7.9383414634146332E-2</v>
      </c>
      <c r="T528" s="21"/>
    </row>
    <row r="529" spans="1:20">
      <c r="A529" s="22" t="s">
        <v>1174</v>
      </c>
      <c r="B529" s="23" t="s">
        <v>1175</v>
      </c>
      <c r="C529" s="14" t="s">
        <v>72</v>
      </c>
      <c r="D529" s="15">
        <v>266</v>
      </c>
      <c r="E529" s="14" t="s">
        <v>23</v>
      </c>
      <c r="F529" s="15">
        <v>4</v>
      </c>
      <c r="G529" s="14">
        <v>72</v>
      </c>
      <c r="H529" s="16">
        <v>2792.32</v>
      </c>
      <c r="I529" s="15" t="s">
        <v>1176</v>
      </c>
      <c r="J529" s="15" t="s">
        <v>114</v>
      </c>
      <c r="K529" s="17" t="s">
        <v>26</v>
      </c>
      <c r="L529" s="17" t="s">
        <v>32</v>
      </c>
      <c r="M529" s="18">
        <v>6.07</v>
      </c>
      <c r="N529" s="18">
        <v>315.37</v>
      </c>
      <c r="O529" s="18">
        <v>6.94</v>
      </c>
      <c r="P529" s="18">
        <v>376.37569105508868</v>
      </c>
      <c r="Q529" s="19">
        <f t="shared" si="26"/>
        <v>2876.1000000000004</v>
      </c>
      <c r="R529" s="19">
        <f t="shared" si="27"/>
        <v>3351.5427642203549</v>
      </c>
      <c r="S529" s="20">
        <f t="shared" si="28"/>
        <v>0.16530814791570347</v>
      </c>
      <c r="T529" s="21" t="s">
        <v>97</v>
      </c>
    </row>
    <row r="530" spans="1:20">
      <c r="A530" s="12" t="s">
        <v>1177</v>
      </c>
      <c r="B530" s="13" t="s">
        <v>1178</v>
      </c>
      <c r="C530" s="14" t="s">
        <v>72</v>
      </c>
      <c r="D530" s="15">
        <v>19</v>
      </c>
      <c r="E530" s="14" t="s">
        <v>72</v>
      </c>
      <c r="F530" s="15">
        <v>0</v>
      </c>
      <c r="G530" s="14">
        <v>1</v>
      </c>
      <c r="H530" s="16">
        <v>2356.5700000000002</v>
      </c>
      <c r="I530" s="15" t="s">
        <v>288</v>
      </c>
      <c r="J530" s="15" t="s">
        <v>38</v>
      </c>
      <c r="K530" s="17" t="s">
        <v>26</v>
      </c>
      <c r="L530" s="17" t="s">
        <v>32</v>
      </c>
      <c r="M530" s="18">
        <v>130.41</v>
      </c>
      <c r="N530" s="18">
        <v>0</v>
      </c>
      <c r="O530" s="18">
        <v>133.009128</v>
      </c>
      <c r="P530" s="18">
        <v>0</v>
      </c>
      <c r="Q530" s="19">
        <f t="shared" si="26"/>
        <v>2477.79</v>
      </c>
      <c r="R530" s="19">
        <f t="shared" si="27"/>
        <v>2527.173432</v>
      </c>
      <c r="S530" s="20">
        <f t="shared" si="28"/>
        <v>1.9930434782608808E-2</v>
      </c>
      <c r="T530" s="21"/>
    </row>
    <row r="531" spans="1:20" hidden="1">
      <c r="A531" s="12" t="s">
        <v>1179</v>
      </c>
      <c r="B531" s="13" t="s">
        <v>1180</v>
      </c>
      <c r="C531" s="14" t="s">
        <v>22</v>
      </c>
      <c r="D531" s="15">
        <v>1</v>
      </c>
      <c r="E531" s="14" t="s">
        <v>23</v>
      </c>
      <c r="F531" s="15">
        <v>5</v>
      </c>
      <c r="G531" s="14">
        <v>5</v>
      </c>
      <c r="H531" s="16">
        <v>2355.39</v>
      </c>
      <c r="I531" s="15" t="s">
        <v>1080</v>
      </c>
      <c r="J531" s="15" t="s">
        <v>25</v>
      </c>
      <c r="K531" s="17" t="s">
        <v>26</v>
      </c>
      <c r="L531" s="17" t="s">
        <v>26</v>
      </c>
      <c r="M531" s="18">
        <v>92.7</v>
      </c>
      <c r="N531" s="18">
        <v>462.5</v>
      </c>
      <c r="O531" s="18">
        <v>93.267199999999988</v>
      </c>
      <c r="P531" s="18">
        <v>465.32988133764826</v>
      </c>
      <c r="Q531" s="19">
        <f t="shared" si="26"/>
        <v>2405.1999999999998</v>
      </c>
      <c r="R531" s="19">
        <f t="shared" si="27"/>
        <v>2419.9166066882412</v>
      </c>
      <c r="S531" s="20">
        <f t="shared" si="28"/>
        <v>6.1186623516720218E-3</v>
      </c>
      <c r="T531" s="21"/>
    </row>
    <row r="532" spans="1:20">
      <c r="A532" s="12" t="s">
        <v>1181</v>
      </c>
      <c r="B532" s="13" t="s">
        <v>1182</v>
      </c>
      <c r="C532" s="14" t="s">
        <v>72</v>
      </c>
      <c r="D532" s="15">
        <v>6</v>
      </c>
      <c r="E532" s="14" t="s">
        <v>72</v>
      </c>
      <c r="F532" s="15">
        <v>0</v>
      </c>
      <c r="G532" s="14">
        <v>1</v>
      </c>
      <c r="H532" s="16">
        <v>2349</v>
      </c>
      <c r="I532" s="15" t="s">
        <v>58</v>
      </c>
      <c r="J532" s="15" t="s">
        <v>50</v>
      </c>
      <c r="K532" s="17" t="s">
        <v>26</v>
      </c>
      <c r="L532" s="17" t="s">
        <v>32</v>
      </c>
      <c r="M532" s="18">
        <v>435</v>
      </c>
      <c r="N532" s="18">
        <v>0</v>
      </c>
      <c r="O532" s="18">
        <v>454.06399999999991</v>
      </c>
      <c r="P532" s="18">
        <v>0</v>
      </c>
      <c r="Q532" s="19">
        <f t="shared" si="26"/>
        <v>2610</v>
      </c>
      <c r="R532" s="19">
        <f t="shared" si="27"/>
        <v>2724.3839999999996</v>
      </c>
      <c r="S532" s="20">
        <f t="shared" si="28"/>
        <v>4.3825287356321629E-2</v>
      </c>
      <c r="T532" s="21"/>
    </row>
    <row r="533" spans="1:20">
      <c r="A533" s="12" t="s">
        <v>1183</v>
      </c>
      <c r="B533" s="13" t="s">
        <v>1184</v>
      </c>
      <c r="C533" s="14" t="s">
        <v>72</v>
      </c>
      <c r="D533" s="15">
        <v>4</v>
      </c>
      <c r="E533" s="14" t="s">
        <v>72</v>
      </c>
      <c r="F533" s="15">
        <v>0</v>
      </c>
      <c r="G533" s="14">
        <v>1</v>
      </c>
      <c r="H533" s="16">
        <v>2346.91</v>
      </c>
      <c r="I533" s="15" t="s">
        <v>430</v>
      </c>
      <c r="J533" s="15" t="s">
        <v>50</v>
      </c>
      <c r="K533" s="17" t="s">
        <v>26</v>
      </c>
      <c r="L533" s="17" t="s">
        <v>32</v>
      </c>
      <c r="M533" s="18">
        <v>595.19000000000005</v>
      </c>
      <c r="N533" s="18">
        <v>0</v>
      </c>
      <c r="O533" s="18">
        <v>604.33252976241897</v>
      </c>
      <c r="P533" s="18">
        <v>0</v>
      </c>
      <c r="Q533" s="19">
        <f t="shared" si="26"/>
        <v>2380.7600000000002</v>
      </c>
      <c r="R533" s="19">
        <f t="shared" si="27"/>
        <v>2417.3301190496759</v>
      </c>
      <c r="S533" s="20">
        <f t="shared" si="28"/>
        <v>1.5360691144708172E-2</v>
      </c>
      <c r="T533" s="21"/>
    </row>
    <row r="534" spans="1:20">
      <c r="A534" s="12" t="s">
        <v>1185</v>
      </c>
      <c r="B534" s="13" t="s">
        <v>1186</v>
      </c>
      <c r="C534" s="14" t="s">
        <v>23</v>
      </c>
      <c r="D534" s="15">
        <v>10</v>
      </c>
      <c r="E534" s="14" t="s">
        <v>23</v>
      </c>
      <c r="F534" s="15">
        <v>0</v>
      </c>
      <c r="G534" s="14">
        <v>1</v>
      </c>
      <c r="H534" s="16">
        <v>2345.9499999999998</v>
      </c>
      <c r="I534" s="15" t="s">
        <v>125</v>
      </c>
      <c r="J534" s="15" t="s">
        <v>50</v>
      </c>
      <c r="K534" s="17" t="s">
        <v>26</v>
      </c>
      <c r="L534" s="17" t="s">
        <v>32</v>
      </c>
      <c r="M534" s="18">
        <v>240.89</v>
      </c>
      <c r="N534" s="18">
        <v>0</v>
      </c>
      <c r="O534" s="18">
        <v>255.82517999999996</v>
      </c>
      <c r="P534" s="18">
        <v>0</v>
      </c>
      <c r="Q534" s="19">
        <f t="shared" si="26"/>
        <v>2408.8999999999996</v>
      </c>
      <c r="R534" s="19">
        <f t="shared" si="27"/>
        <v>2558.2517999999995</v>
      </c>
      <c r="S534" s="20">
        <f t="shared" si="28"/>
        <v>6.2000000000000055E-2</v>
      </c>
      <c r="T534" s="21"/>
    </row>
    <row r="535" spans="1:20">
      <c r="A535" s="22" t="s">
        <v>1187</v>
      </c>
      <c r="B535" s="23" t="s">
        <v>1188</v>
      </c>
      <c r="C535" s="14" t="s">
        <v>22</v>
      </c>
      <c r="D535" s="15">
        <v>73</v>
      </c>
      <c r="E535" s="14" t="s">
        <v>22</v>
      </c>
      <c r="F535" s="15">
        <v>0</v>
      </c>
      <c r="G535" s="14">
        <v>1</v>
      </c>
      <c r="H535" s="16">
        <v>3013.5</v>
      </c>
      <c r="I535" s="15" t="s">
        <v>226</v>
      </c>
      <c r="J535" s="15" t="s">
        <v>85</v>
      </c>
      <c r="K535" s="17" t="s">
        <v>26</v>
      </c>
      <c r="L535" s="17" t="s">
        <v>32</v>
      </c>
      <c r="M535" s="18">
        <v>46.91</v>
      </c>
      <c r="N535" s="18">
        <v>0</v>
      </c>
      <c r="O535" s="18">
        <v>52.773714577405663</v>
      </c>
      <c r="P535" s="18">
        <v>0</v>
      </c>
      <c r="Q535" s="19">
        <f t="shared" si="26"/>
        <v>3424.43</v>
      </c>
      <c r="R535" s="19">
        <f t="shared" si="27"/>
        <v>3852.4811641506135</v>
      </c>
      <c r="S535" s="20">
        <f t="shared" si="28"/>
        <v>0.12499924488180914</v>
      </c>
      <c r="T535" s="21" t="s">
        <v>97</v>
      </c>
    </row>
    <row r="536" spans="1:20">
      <c r="A536" s="12" t="s">
        <v>1189</v>
      </c>
      <c r="B536" s="13" t="s">
        <v>1190</v>
      </c>
      <c r="C536" s="14" t="s">
        <v>72</v>
      </c>
      <c r="D536" s="15">
        <v>4</v>
      </c>
      <c r="E536" s="14" t="s">
        <v>72</v>
      </c>
      <c r="F536" s="15">
        <v>0</v>
      </c>
      <c r="G536" s="14">
        <v>1</v>
      </c>
      <c r="H536" s="16">
        <v>2329.41</v>
      </c>
      <c r="I536" s="15" t="s">
        <v>130</v>
      </c>
      <c r="J536" s="15" t="s">
        <v>50</v>
      </c>
      <c r="K536" s="17" t="s">
        <v>26</v>
      </c>
      <c r="L536" s="17" t="s">
        <v>32</v>
      </c>
      <c r="M536" s="18">
        <v>593.1</v>
      </c>
      <c r="N536" s="18">
        <v>0</v>
      </c>
      <c r="O536" s="18">
        <v>599.49744599804899</v>
      </c>
      <c r="P536" s="18">
        <v>0</v>
      </c>
      <c r="Q536" s="19">
        <f t="shared" si="26"/>
        <v>2372.4</v>
      </c>
      <c r="R536" s="19">
        <f t="shared" si="27"/>
        <v>2397.989783992196</v>
      </c>
      <c r="S536" s="20">
        <f t="shared" si="28"/>
        <v>1.0786454220281572E-2</v>
      </c>
      <c r="T536" s="21"/>
    </row>
    <row r="537" spans="1:20">
      <c r="A537" s="12" t="s">
        <v>1191</v>
      </c>
      <c r="B537" s="13" t="s">
        <v>1192</v>
      </c>
      <c r="C537" s="14" t="s">
        <v>72</v>
      </c>
      <c r="D537" s="15">
        <v>6</v>
      </c>
      <c r="E537" s="14" t="s">
        <v>72</v>
      </c>
      <c r="F537" s="15">
        <v>0</v>
      </c>
      <c r="G537" s="14">
        <v>1</v>
      </c>
      <c r="H537" s="16">
        <v>2322.7600000000002</v>
      </c>
      <c r="I537" s="15" t="s">
        <v>285</v>
      </c>
      <c r="J537" s="15" t="s">
        <v>50</v>
      </c>
      <c r="K537" s="17" t="s">
        <v>26</v>
      </c>
      <c r="L537" s="17" t="s">
        <v>32</v>
      </c>
      <c r="M537" s="18">
        <v>393.94</v>
      </c>
      <c r="N537" s="18">
        <v>0</v>
      </c>
      <c r="O537" s="18">
        <v>398.25107206577587</v>
      </c>
      <c r="P537" s="18">
        <v>0</v>
      </c>
      <c r="Q537" s="19">
        <f t="shared" si="26"/>
        <v>2363.64</v>
      </c>
      <c r="R537" s="19">
        <f t="shared" si="27"/>
        <v>2389.5064323946553</v>
      </c>
      <c r="S537" s="20">
        <f t="shared" si="28"/>
        <v>1.0943473792394576E-2</v>
      </c>
      <c r="T537" s="21"/>
    </row>
    <row r="538" spans="1:20">
      <c r="A538" s="12" t="s">
        <v>1193</v>
      </c>
      <c r="B538" s="13" t="s">
        <v>1194</v>
      </c>
      <c r="C538" s="14" t="s">
        <v>72</v>
      </c>
      <c r="D538" s="15">
        <v>8</v>
      </c>
      <c r="E538" s="14" t="s">
        <v>72</v>
      </c>
      <c r="F538" s="15">
        <v>0</v>
      </c>
      <c r="G538" s="14">
        <v>1</v>
      </c>
      <c r="H538" s="16">
        <v>2322.7399999999998</v>
      </c>
      <c r="I538" s="15" t="s">
        <v>125</v>
      </c>
      <c r="J538" s="15" t="s">
        <v>25</v>
      </c>
      <c r="K538" s="17" t="s">
        <v>26</v>
      </c>
      <c r="L538" s="17" t="s">
        <v>32</v>
      </c>
      <c r="M538" s="18">
        <v>420.21</v>
      </c>
      <c r="N538" s="18">
        <v>0</v>
      </c>
      <c r="O538" s="18">
        <v>441.43799999999993</v>
      </c>
      <c r="P538" s="18">
        <v>0</v>
      </c>
      <c r="Q538" s="19">
        <f t="shared" si="26"/>
        <v>3361.68</v>
      </c>
      <c r="R538" s="19">
        <f t="shared" si="27"/>
        <v>3531.5039999999995</v>
      </c>
      <c r="S538" s="20">
        <f t="shared" si="28"/>
        <v>5.0517598343685188E-2</v>
      </c>
      <c r="T538" s="21"/>
    </row>
    <row r="539" spans="1:20">
      <c r="A539" s="12" t="s">
        <v>1195</v>
      </c>
      <c r="B539" s="13" t="s">
        <v>1196</v>
      </c>
      <c r="C539" s="14" t="s">
        <v>22</v>
      </c>
      <c r="D539" s="15">
        <v>83</v>
      </c>
      <c r="E539" s="14" t="s">
        <v>22</v>
      </c>
      <c r="F539" s="15">
        <v>0</v>
      </c>
      <c r="G539" s="14">
        <v>1</v>
      </c>
      <c r="H539" s="16">
        <v>2260.38</v>
      </c>
      <c r="I539" s="15" t="s">
        <v>90</v>
      </c>
      <c r="J539" s="15" t="s">
        <v>25</v>
      </c>
      <c r="K539" s="17" t="s">
        <v>26</v>
      </c>
      <c r="L539" s="17" t="s">
        <v>32</v>
      </c>
      <c r="M539" s="18">
        <v>27.28</v>
      </c>
      <c r="N539" s="18">
        <v>0</v>
      </c>
      <c r="O539" s="18">
        <v>28.355851252747257</v>
      </c>
      <c r="P539" s="18">
        <v>0</v>
      </c>
      <c r="Q539" s="19">
        <f t="shared" si="26"/>
        <v>2264.2400000000002</v>
      </c>
      <c r="R539" s="19">
        <f t="shared" si="27"/>
        <v>2353.5356539780223</v>
      </c>
      <c r="S539" s="20">
        <f t="shared" si="28"/>
        <v>3.9437362637362749E-2</v>
      </c>
      <c r="T539" s="21"/>
    </row>
    <row r="540" spans="1:20">
      <c r="A540" s="12" t="s">
        <v>1197</v>
      </c>
      <c r="B540" s="13" t="s">
        <v>1198</v>
      </c>
      <c r="C540" s="14" t="s">
        <v>72</v>
      </c>
      <c r="D540" s="15">
        <v>22</v>
      </c>
      <c r="E540" s="14" t="s">
        <v>72</v>
      </c>
      <c r="F540" s="15">
        <v>0</v>
      </c>
      <c r="G540" s="14">
        <v>1</v>
      </c>
      <c r="H540" s="16">
        <v>3344.42</v>
      </c>
      <c r="I540" s="15" t="s">
        <v>285</v>
      </c>
      <c r="J540" s="15" t="s">
        <v>50</v>
      </c>
      <c r="K540" s="17" t="s">
        <v>26</v>
      </c>
      <c r="L540" s="17" t="s">
        <v>32</v>
      </c>
      <c r="M540" s="18">
        <v>154.24</v>
      </c>
      <c r="N540" s="18">
        <v>0</v>
      </c>
      <c r="O540" s="18">
        <v>157.07328000000001</v>
      </c>
      <c r="P540" s="18">
        <v>0</v>
      </c>
      <c r="Q540" s="19">
        <f t="shared" si="26"/>
        <v>3393.28</v>
      </c>
      <c r="R540" s="19">
        <f t="shared" si="27"/>
        <v>3455.6121600000001</v>
      </c>
      <c r="S540" s="20">
        <f t="shared" si="28"/>
        <v>1.8369294605809161E-2</v>
      </c>
      <c r="T540" s="21"/>
    </row>
    <row r="541" spans="1:20" hidden="1">
      <c r="A541" s="12" t="s">
        <v>1199</v>
      </c>
      <c r="B541" s="13" t="s">
        <v>1200</v>
      </c>
      <c r="C541" s="14" t="s">
        <v>72</v>
      </c>
      <c r="D541" s="15">
        <v>87</v>
      </c>
      <c r="E541" s="14" t="s">
        <v>72</v>
      </c>
      <c r="F541" s="15">
        <v>0</v>
      </c>
      <c r="G541" s="14">
        <v>1</v>
      </c>
      <c r="H541" s="16">
        <v>2308.6</v>
      </c>
      <c r="I541" s="15" t="s">
        <v>1201</v>
      </c>
      <c r="J541" s="15" t="s">
        <v>50</v>
      </c>
      <c r="K541" s="17" t="s">
        <v>26</v>
      </c>
      <c r="L541" s="17" t="s">
        <v>26</v>
      </c>
      <c r="M541" s="18">
        <v>30.74</v>
      </c>
      <c r="N541" s="18">
        <v>0</v>
      </c>
      <c r="O541" s="18">
        <v>33.670550370504252</v>
      </c>
      <c r="P541" s="18">
        <v>0</v>
      </c>
      <c r="Q541" s="19">
        <f t="shared" si="26"/>
        <v>2674.3799999999997</v>
      </c>
      <c r="R541" s="19">
        <f t="shared" si="27"/>
        <v>2929.33788223387</v>
      </c>
      <c r="S541" s="20">
        <f t="shared" si="28"/>
        <v>9.5333453822519676E-2</v>
      </c>
      <c r="T541" s="21"/>
    </row>
    <row r="542" spans="1:20" hidden="1">
      <c r="A542" s="12" t="s">
        <v>1202</v>
      </c>
      <c r="B542" s="13" t="s">
        <v>1203</v>
      </c>
      <c r="C542" s="14" t="s">
        <v>72</v>
      </c>
      <c r="D542" s="15">
        <v>4</v>
      </c>
      <c r="E542" s="14" t="s">
        <v>72</v>
      </c>
      <c r="F542" s="15">
        <v>0</v>
      </c>
      <c r="G542" s="14">
        <v>1</v>
      </c>
      <c r="H542" s="16">
        <v>1507.22</v>
      </c>
      <c r="I542" s="15" t="s">
        <v>642</v>
      </c>
      <c r="J542" s="15" t="s">
        <v>85</v>
      </c>
      <c r="K542" s="17" t="s">
        <v>26</v>
      </c>
      <c r="L542" s="17" t="s">
        <v>26</v>
      </c>
      <c r="M542" s="18">
        <v>415.8</v>
      </c>
      <c r="N542" s="18">
        <v>0</v>
      </c>
      <c r="O542" s="18">
        <v>421.48656</v>
      </c>
      <c r="P542" s="18">
        <v>0</v>
      </c>
      <c r="Q542" s="19">
        <f t="shared" si="26"/>
        <v>1663.2</v>
      </c>
      <c r="R542" s="19">
        <f t="shared" si="27"/>
        <v>1685.94624</v>
      </c>
      <c r="S542" s="20">
        <f t="shared" si="28"/>
        <v>1.3676190476190397E-2</v>
      </c>
      <c r="T542" s="21"/>
    </row>
    <row r="543" spans="1:20">
      <c r="A543" s="12" t="s">
        <v>1204</v>
      </c>
      <c r="B543" s="13" t="s">
        <v>1205</v>
      </c>
      <c r="C543" s="14" t="s">
        <v>72</v>
      </c>
      <c r="D543" s="15">
        <v>3</v>
      </c>
      <c r="E543" s="14" t="s">
        <v>72</v>
      </c>
      <c r="F543" s="15">
        <v>0</v>
      </c>
      <c r="G543" s="14">
        <v>1</v>
      </c>
      <c r="H543" s="16">
        <v>2286.92</v>
      </c>
      <c r="I543" s="15" t="s">
        <v>285</v>
      </c>
      <c r="J543" s="15" t="s">
        <v>50</v>
      </c>
      <c r="K543" s="17" t="s">
        <v>26</v>
      </c>
      <c r="L543" s="17" t="s">
        <v>32</v>
      </c>
      <c r="M543" s="18">
        <v>769.56</v>
      </c>
      <c r="N543" s="18">
        <v>0</v>
      </c>
      <c r="O543" s="18">
        <v>777.63699199999985</v>
      </c>
      <c r="P543" s="18">
        <v>0</v>
      </c>
      <c r="Q543" s="19">
        <f t="shared" si="26"/>
        <v>2308.6799999999998</v>
      </c>
      <c r="R543" s="19">
        <f t="shared" si="27"/>
        <v>2332.9109759999997</v>
      </c>
      <c r="S543" s="20">
        <f t="shared" si="28"/>
        <v>1.0495597484276642E-2</v>
      </c>
      <c r="T543" s="21"/>
    </row>
    <row r="544" spans="1:20">
      <c r="A544" s="12" t="s">
        <v>1206</v>
      </c>
      <c r="B544" s="13" t="s">
        <v>1207</v>
      </c>
      <c r="C544" s="14" t="s">
        <v>22</v>
      </c>
      <c r="D544" s="15">
        <v>19</v>
      </c>
      <c r="E544" s="14" t="s">
        <v>23</v>
      </c>
      <c r="F544" s="15">
        <v>0</v>
      </c>
      <c r="G544" s="14">
        <v>4</v>
      </c>
      <c r="H544" s="16">
        <v>2498.66</v>
      </c>
      <c r="I544" s="15" t="s">
        <v>55</v>
      </c>
      <c r="J544" s="15" t="s">
        <v>50</v>
      </c>
      <c r="K544" s="17" t="s">
        <v>26</v>
      </c>
      <c r="L544" s="17" t="s">
        <v>32</v>
      </c>
      <c r="M544" s="18">
        <v>149.58000000000001</v>
      </c>
      <c r="N544" s="18">
        <v>512.46</v>
      </c>
      <c r="O544" s="18">
        <v>153.91183679999997</v>
      </c>
      <c r="P544" s="18">
        <v>527.3008415999999</v>
      </c>
      <c r="Q544" s="19">
        <f t="shared" si="26"/>
        <v>2842.0200000000004</v>
      </c>
      <c r="R544" s="19">
        <f t="shared" si="27"/>
        <v>2924.3248991999994</v>
      </c>
      <c r="S544" s="20">
        <f t="shared" si="28"/>
        <v>2.8959999999999653E-2</v>
      </c>
      <c r="T544" s="21"/>
    </row>
    <row r="545" spans="1:20">
      <c r="A545" s="22" t="s">
        <v>1208</v>
      </c>
      <c r="B545" s="23" t="s">
        <v>1209</v>
      </c>
      <c r="C545" s="14" t="s">
        <v>23</v>
      </c>
      <c r="D545" s="15">
        <v>57</v>
      </c>
      <c r="E545" s="14" t="s">
        <v>23</v>
      </c>
      <c r="F545" s="15">
        <v>0</v>
      </c>
      <c r="G545" s="14">
        <v>1</v>
      </c>
      <c r="H545" s="16">
        <v>2284.08</v>
      </c>
      <c r="I545" s="15" t="s">
        <v>1210</v>
      </c>
      <c r="J545" s="15" t="s">
        <v>77</v>
      </c>
      <c r="K545" s="17" t="s">
        <v>26</v>
      </c>
      <c r="L545" s="17" t="s">
        <v>32</v>
      </c>
      <c r="M545" s="18">
        <v>45.68</v>
      </c>
      <c r="N545" s="18">
        <v>0</v>
      </c>
      <c r="O545" s="18">
        <v>54.59</v>
      </c>
      <c r="P545" s="18">
        <v>0</v>
      </c>
      <c r="Q545" s="19">
        <f t="shared" si="26"/>
        <v>2603.7599999999998</v>
      </c>
      <c r="R545" s="19">
        <f t="shared" si="27"/>
        <v>3111.63</v>
      </c>
      <c r="S545" s="20">
        <f t="shared" si="28"/>
        <v>0.19505253940455347</v>
      </c>
      <c r="T545" s="21" t="s">
        <v>97</v>
      </c>
    </row>
    <row r="546" spans="1:20">
      <c r="A546" s="12" t="s">
        <v>1211</v>
      </c>
      <c r="B546" s="13" t="s">
        <v>1212</v>
      </c>
      <c r="C546" s="14" t="s">
        <v>23</v>
      </c>
      <c r="D546" s="15">
        <v>11</v>
      </c>
      <c r="E546" s="14" t="s">
        <v>23</v>
      </c>
      <c r="F546" s="15">
        <v>0</v>
      </c>
      <c r="G546" s="14">
        <v>1</v>
      </c>
      <c r="H546" s="16">
        <v>2501.35</v>
      </c>
      <c r="I546" s="15" t="s">
        <v>347</v>
      </c>
      <c r="J546" s="15" t="s">
        <v>85</v>
      </c>
      <c r="K546" s="17" t="s">
        <v>26</v>
      </c>
      <c r="L546" s="17" t="s">
        <v>32</v>
      </c>
      <c r="M546" s="18">
        <v>239.74</v>
      </c>
      <c r="N546" s="18">
        <v>0</v>
      </c>
      <c r="O546" s="18">
        <v>264.93891157333337</v>
      </c>
      <c r="P546" s="18">
        <v>0</v>
      </c>
      <c r="Q546" s="19">
        <f t="shared" si="26"/>
        <v>2637.1400000000003</v>
      </c>
      <c r="R546" s="19">
        <f t="shared" si="27"/>
        <v>2914.3280273066671</v>
      </c>
      <c r="S546" s="20">
        <f t="shared" si="28"/>
        <v>0.10510933333333328</v>
      </c>
      <c r="T546" s="21"/>
    </row>
    <row r="547" spans="1:20" hidden="1">
      <c r="A547" s="12" t="s">
        <v>1213</v>
      </c>
      <c r="B547" s="13" t="s">
        <v>1214</v>
      </c>
      <c r="C547" s="14" t="s">
        <v>22</v>
      </c>
      <c r="D547" s="15">
        <v>3</v>
      </c>
      <c r="E547" s="14" t="s">
        <v>22</v>
      </c>
      <c r="F547" s="15">
        <v>0</v>
      </c>
      <c r="G547" s="14">
        <v>1</v>
      </c>
      <c r="H547" s="16">
        <v>2283.4299999999998</v>
      </c>
      <c r="I547" s="15" t="s">
        <v>125</v>
      </c>
      <c r="J547" s="15" t="s">
        <v>114</v>
      </c>
      <c r="K547" s="17" t="s">
        <v>26</v>
      </c>
      <c r="L547" s="17" t="s">
        <v>26</v>
      </c>
      <c r="M547" s="18">
        <v>1121</v>
      </c>
      <c r="N547" s="18">
        <v>0</v>
      </c>
      <c r="O547" s="18">
        <v>1058.2239999999999</v>
      </c>
      <c r="P547" s="18">
        <v>0</v>
      </c>
      <c r="Q547" s="19">
        <f t="shared" si="26"/>
        <v>3363</v>
      </c>
      <c r="R547" s="19">
        <f t="shared" si="27"/>
        <v>3174.6719999999996</v>
      </c>
      <c r="S547" s="20">
        <f t="shared" si="28"/>
        <v>-5.6000000000000161E-2</v>
      </c>
      <c r="T547" s="21"/>
    </row>
    <row r="548" spans="1:20">
      <c r="A548" s="12" t="s">
        <v>1215</v>
      </c>
      <c r="B548" s="13" t="s">
        <v>1216</v>
      </c>
      <c r="C548" s="14" t="s">
        <v>72</v>
      </c>
      <c r="D548" s="15">
        <v>13</v>
      </c>
      <c r="E548" s="14" t="s">
        <v>72</v>
      </c>
      <c r="F548" s="15">
        <v>0</v>
      </c>
      <c r="G548" s="14">
        <v>1</v>
      </c>
      <c r="H548" s="16">
        <v>2673.16</v>
      </c>
      <c r="I548" s="15" t="s">
        <v>102</v>
      </c>
      <c r="J548" s="15" t="s">
        <v>50</v>
      </c>
      <c r="K548" s="17" t="s">
        <v>26</v>
      </c>
      <c r="L548" s="17" t="s">
        <v>32</v>
      </c>
      <c r="M548" s="18">
        <v>211.22</v>
      </c>
      <c r="N548" s="18">
        <v>0</v>
      </c>
      <c r="O548" s="18">
        <v>213.84035246376811</v>
      </c>
      <c r="P548" s="18">
        <v>0</v>
      </c>
      <c r="Q548" s="19">
        <f t="shared" si="26"/>
        <v>2745.86</v>
      </c>
      <c r="R548" s="19">
        <f t="shared" si="27"/>
        <v>2779.9245820289852</v>
      </c>
      <c r="S548" s="20">
        <f t="shared" si="28"/>
        <v>1.2405797101449068E-2</v>
      </c>
      <c r="T548" s="21"/>
    </row>
    <row r="549" spans="1:20" hidden="1">
      <c r="A549" s="12" t="s">
        <v>1217</v>
      </c>
      <c r="B549" s="13" t="s">
        <v>1218</v>
      </c>
      <c r="C549" s="14" t="s">
        <v>22</v>
      </c>
      <c r="D549" s="15">
        <v>10</v>
      </c>
      <c r="E549" s="14" t="s">
        <v>23</v>
      </c>
      <c r="F549" s="15">
        <v>1</v>
      </c>
      <c r="G549" s="14">
        <v>5</v>
      </c>
      <c r="H549" s="16">
        <v>1365.91</v>
      </c>
      <c r="I549" s="15" t="s">
        <v>24</v>
      </c>
      <c r="J549" s="15" t="s">
        <v>25</v>
      </c>
      <c r="K549" s="17" t="s">
        <v>26</v>
      </c>
      <c r="L549" s="17" t="s">
        <v>26</v>
      </c>
      <c r="M549" s="18">
        <v>95.64</v>
      </c>
      <c r="N549" s="18">
        <v>478.21</v>
      </c>
      <c r="O549" s="18">
        <v>104.74228965517243</v>
      </c>
      <c r="P549" s="18">
        <v>523.71144827586215</v>
      </c>
      <c r="Q549" s="19">
        <f t="shared" si="26"/>
        <v>1434.61</v>
      </c>
      <c r="R549" s="19">
        <f t="shared" si="27"/>
        <v>1571.1343448275866</v>
      </c>
      <c r="S549" s="20">
        <f t="shared" si="28"/>
        <v>9.5164779854864268E-2</v>
      </c>
      <c r="T549" s="21"/>
    </row>
    <row r="550" spans="1:20">
      <c r="A550" s="12" t="s">
        <v>1219</v>
      </c>
      <c r="B550" s="13" t="s">
        <v>1220</v>
      </c>
      <c r="C550" s="14" t="s">
        <v>23</v>
      </c>
      <c r="D550" s="15">
        <v>13</v>
      </c>
      <c r="E550" s="14" t="s">
        <v>23</v>
      </c>
      <c r="F550" s="15">
        <v>0</v>
      </c>
      <c r="G550" s="14">
        <v>1</v>
      </c>
      <c r="H550" s="16">
        <v>2462.91</v>
      </c>
      <c r="I550" s="15" t="s">
        <v>250</v>
      </c>
      <c r="J550" s="15" t="s">
        <v>50</v>
      </c>
      <c r="K550" s="17" t="s">
        <v>26</v>
      </c>
      <c r="L550" s="17" t="s">
        <v>32</v>
      </c>
      <c r="M550" s="18">
        <v>191.05</v>
      </c>
      <c r="N550" s="18">
        <v>0</v>
      </c>
      <c r="O550" s="18">
        <v>201.52109255079006</v>
      </c>
      <c r="P550" s="18">
        <v>0</v>
      </c>
      <c r="Q550" s="19">
        <f t="shared" si="26"/>
        <v>2483.65</v>
      </c>
      <c r="R550" s="19">
        <f t="shared" si="27"/>
        <v>2619.7742031602706</v>
      </c>
      <c r="S550" s="20">
        <f t="shared" si="28"/>
        <v>5.4808126410835101E-2</v>
      </c>
      <c r="T550" s="21"/>
    </row>
    <row r="551" spans="1:20">
      <c r="A551" s="12" t="s">
        <v>1221</v>
      </c>
      <c r="B551" s="13" t="s">
        <v>1222</v>
      </c>
      <c r="C551" s="14" t="s">
        <v>22</v>
      </c>
      <c r="D551" s="15">
        <v>16</v>
      </c>
      <c r="E551" s="14" t="s">
        <v>23</v>
      </c>
      <c r="F551" s="15">
        <v>16</v>
      </c>
      <c r="G551" s="14">
        <v>4</v>
      </c>
      <c r="H551" s="16">
        <v>2067.06</v>
      </c>
      <c r="I551" s="15" t="s">
        <v>175</v>
      </c>
      <c r="J551" s="15" t="s">
        <v>25</v>
      </c>
      <c r="K551" s="17" t="s">
        <v>26</v>
      </c>
      <c r="L551" s="17" t="s">
        <v>32</v>
      </c>
      <c r="M551" s="18">
        <v>25.82</v>
      </c>
      <c r="N551" s="18">
        <v>103.29</v>
      </c>
      <c r="O551" s="18">
        <v>26.208191791954491</v>
      </c>
      <c r="P551" s="18">
        <v>104.83276716781796</v>
      </c>
      <c r="Q551" s="19">
        <f t="shared" si="26"/>
        <v>2065.7600000000002</v>
      </c>
      <c r="R551" s="19">
        <f t="shared" si="27"/>
        <v>2096.6553433563595</v>
      </c>
      <c r="S551" s="20">
        <f t="shared" si="28"/>
        <v>1.4955920995836536E-2</v>
      </c>
      <c r="T551" s="21"/>
    </row>
    <row r="552" spans="1:20">
      <c r="A552" s="22" t="s">
        <v>1223</v>
      </c>
      <c r="B552" s="23" t="s">
        <v>1224</v>
      </c>
      <c r="C552" s="14" t="s">
        <v>22</v>
      </c>
      <c r="D552" s="15">
        <v>60</v>
      </c>
      <c r="E552" s="14" t="s">
        <v>23</v>
      </c>
      <c r="F552" s="15">
        <v>19</v>
      </c>
      <c r="G552" s="14">
        <v>4</v>
      </c>
      <c r="H552" s="16">
        <v>2420.42</v>
      </c>
      <c r="I552" s="15" t="s">
        <v>55</v>
      </c>
      <c r="J552" s="15" t="s">
        <v>50</v>
      </c>
      <c r="K552" s="17" t="s">
        <v>26</v>
      </c>
      <c r="L552" s="17" t="s">
        <v>32</v>
      </c>
      <c r="M552" s="18">
        <v>20.38</v>
      </c>
      <c r="N552" s="18">
        <v>67.599999999999994</v>
      </c>
      <c r="O552" s="18">
        <v>22.54</v>
      </c>
      <c r="P552" s="18">
        <v>72.15096236391912</v>
      </c>
      <c r="Q552" s="19">
        <f t="shared" si="26"/>
        <v>2507.1999999999998</v>
      </c>
      <c r="R552" s="19">
        <f t="shared" si="27"/>
        <v>2723.268284914463</v>
      </c>
      <c r="S552" s="20">
        <f t="shared" si="28"/>
        <v>8.617911810564105E-2</v>
      </c>
      <c r="T552" s="21" t="s">
        <v>97</v>
      </c>
    </row>
    <row r="553" spans="1:20">
      <c r="A553" s="12" t="s">
        <v>1225</v>
      </c>
      <c r="B553" s="13" t="s">
        <v>1226</v>
      </c>
      <c r="C553" s="14" t="s">
        <v>72</v>
      </c>
      <c r="D553" s="15">
        <v>15</v>
      </c>
      <c r="E553" s="14" t="s">
        <v>72</v>
      </c>
      <c r="F553" s="15">
        <v>0</v>
      </c>
      <c r="G553" s="14">
        <v>1</v>
      </c>
      <c r="H553" s="16">
        <v>2586.5100000000002</v>
      </c>
      <c r="I553" s="15" t="s">
        <v>285</v>
      </c>
      <c r="J553" s="15" t="s">
        <v>50</v>
      </c>
      <c r="K553" s="17" t="s">
        <v>26</v>
      </c>
      <c r="L553" s="17" t="s">
        <v>32</v>
      </c>
      <c r="M553" s="18">
        <v>175.97</v>
      </c>
      <c r="N553" s="18">
        <v>0</v>
      </c>
      <c r="O553" s="18">
        <v>180.08449854545452</v>
      </c>
      <c r="P553" s="18">
        <v>0</v>
      </c>
      <c r="Q553" s="19">
        <f t="shared" si="26"/>
        <v>2639.55</v>
      </c>
      <c r="R553" s="19">
        <f t="shared" si="27"/>
        <v>2701.2674781818178</v>
      </c>
      <c r="S553" s="20">
        <f t="shared" si="28"/>
        <v>2.3381818181817948E-2</v>
      </c>
      <c r="T553" s="21"/>
    </row>
    <row r="554" spans="1:20">
      <c r="A554" s="22" t="s">
        <v>1227</v>
      </c>
      <c r="B554" s="23" t="s">
        <v>1228</v>
      </c>
      <c r="C554" s="14" t="s">
        <v>72</v>
      </c>
      <c r="D554" s="15">
        <v>4</v>
      </c>
      <c r="E554" s="14" t="s">
        <v>72</v>
      </c>
      <c r="F554" s="15">
        <v>0</v>
      </c>
      <c r="G554" s="14">
        <v>1</v>
      </c>
      <c r="H554" s="16">
        <v>1508.28</v>
      </c>
      <c r="I554" s="15" t="s">
        <v>113</v>
      </c>
      <c r="J554" s="15" t="s">
        <v>114</v>
      </c>
      <c r="K554" s="17" t="s">
        <v>26</v>
      </c>
      <c r="L554" s="17" t="s">
        <v>32</v>
      </c>
      <c r="M554" s="18">
        <v>377.07</v>
      </c>
      <c r="N554" s="18">
        <v>0</v>
      </c>
      <c r="O554" s="18">
        <v>418.23</v>
      </c>
      <c r="P554" s="18">
        <v>0</v>
      </c>
      <c r="Q554" s="19">
        <f t="shared" si="26"/>
        <v>1508.28</v>
      </c>
      <c r="R554" s="19">
        <f t="shared" si="27"/>
        <v>1672.92</v>
      </c>
      <c r="S554" s="20">
        <f t="shared" si="28"/>
        <v>0.109157450871191</v>
      </c>
      <c r="T554" s="21" t="s">
        <v>97</v>
      </c>
    </row>
    <row r="555" spans="1:20" hidden="1">
      <c r="A555" s="12" t="s">
        <v>1229</v>
      </c>
      <c r="B555" s="13" t="s">
        <v>1230</v>
      </c>
      <c r="C555" s="14" t="s">
        <v>72</v>
      </c>
      <c r="D555" s="15">
        <v>2</v>
      </c>
      <c r="E555" s="14" t="s">
        <v>72</v>
      </c>
      <c r="F555" s="15">
        <v>0</v>
      </c>
      <c r="G555" s="14">
        <v>1</v>
      </c>
      <c r="H555" s="16">
        <v>2243.8200000000002</v>
      </c>
      <c r="I555" s="15" t="s">
        <v>250</v>
      </c>
      <c r="J555" s="15" t="s">
        <v>50</v>
      </c>
      <c r="K555" s="17" t="s">
        <v>26</v>
      </c>
      <c r="L555" s="17" t="s">
        <v>26</v>
      </c>
      <c r="M555" s="18">
        <v>1121.9100000000001</v>
      </c>
      <c r="N555" s="18">
        <v>0</v>
      </c>
      <c r="O555" s="18">
        <v>1102.0311874374459</v>
      </c>
      <c r="P555" s="18">
        <v>0</v>
      </c>
      <c r="Q555" s="19">
        <f t="shared" si="26"/>
        <v>2243.8200000000002</v>
      </c>
      <c r="R555" s="19">
        <f t="shared" si="27"/>
        <v>2204.0623748748917</v>
      </c>
      <c r="S555" s="20">
        <f t="shared" si="28"/>
        <v>-1.7718723037101203E-2</v>
      </c>
      <c r="T555" s="21"/>
    </row>
    <row r="556" spans="1:20">
      <c r="A556" s="12" t="s">
        <v>1231</v>
      </c>
      <c r="B556" s="13" t="s">
        <v>1232</v>
      </c>
      <c r="C556" s="14" t="s">
        <v>22</v>
      </c>
      <c r="D556" s="15">
        <v>12</v>
      </c>
      <c r="E556" s="14" t="s">
        <v>22</v>
      </c>
      <c r="F556" s="15">
        <v>0</v>
      </c>
      <c r="G556" s="14">
        <v>1</v>
      </c>
      <c r="H556" s="16">
        <v>2070.84</v>
      </c>
      <c r="I556" s="15" t="s">
        <v>562</v>
      </c>
      <c r="J556" s="15" t="s">
        <v>186</v>
      </c>
      <c r="K556" s="17" t="s">
        <v>26</v>
      </c>
      <c r="L556" s="17" t="s">
        <v>32</v>
      </c>
      <c r="M556" s="18">
        <v>172.57</v>
      </c>
      <c r="N556" s="18">
        <v>0</v>
      </c>
      <c r="O556" s="18">
        <v>174.63278225680932</v>
      </c>
      <c r="P556" s="18">
        <v>0</v>
      </c>
      <c r="Q556" s="19">
        <f t="shared" si="26"/>
        <v>2070.84</v>
      </c>
      <c r="R556" s="19">
        <f t="shared" si="27"/>
        <v>2095.5933870817116</v>
      </c>
      <c r="S556" s="20">
        <f t="shared" si="28"/>
        <v>1.1953307392995827E-2</v>
      </c>
      <c r="T556" s="21"/>
    </row>
    <row r="557" spans="1:20">
      <c r="A557" s="12" t="s">
        <v>1233</v>
      </c>
      <c r="B557" s="13" t="s">
        <v>1234</v>
      </c>
      <c r="C557" s="14" t="s">
        <v>23</v>
      </c>
      <c r="D557" s="15">
        <v>58</v>
      </c>
      <c r="E557" s="14" t="s">
        <v>23</v>
      </c>
      <c r="F557" s="15">
        <v>0</v>
      </c>
      <c r="G557" s="14">
        <v>1</v>
      </c>
      <c r="H557" s="16">
        <v>2092.23</v>
      </c>
      <c r="I557" s="15" t="s">
        <v>175</v>
      </c>
      <c r="J557" s="15" t="s">
        <v>25</v>
      </c>
      <c r="K557" s="17" t="s">
        <v>26</v>
      </c>
      <c r="L557" s="17" t="s">
        <v>32</v>
      </c>
      <c r="M557" s="18">
        <v>36.799999999999997</v>
      </c>
      <c r="N557" s="18">
        <v>0</v>
      </c>
      <c r="O557" s="18">
        <v>36.47616</v>
      </c>
      <c r="P557" s="18">
        <v>0</v>
      </c>
      <c r="Q557" s="19">
        <f t="shared" si="26"/>
        <v>2134.3999999999996</v>
      </c>
      <c r="R557" s="19">
        <f t="shared" si="27"/>
        <v>2115.6172799999999</v>
      </c>
      <c r="S557" s="20">
        <f t="shared" si="28"/>
        <v>-8.799999999999808E-3</v>
      </c>
      <c r="T557" s="21"/>
    </row>
    <row r="558" spans="1:20">
      <c r="A558" s="12" t="s">
        <v>1235</v>
      </c>
      <c r="B558" s="13" t="s">
        <v>1236</v>
      </c>
      <c r="C558" s="14" t="s">
        <v>72</v>
      </c>
      <c r="D558" s="15">
        <v>26</v>
      </c>
      <c r="E558" s="14" t="s">
        <v>72</v>
      </c>
      <c r="F558" s="15">
        <v>0</v>
      </c>
      <c r="G558" s="14">
        <v>1</v>
      </c>
      <c r="H558" s="16">
        <v>2241.46</v>
      </c>
      <c r="I558" s="15" t="s">
        <v>764</v>
      </c>
      <c r="J558" s="15" t="s">
        <v>50</v>
      </c>
      <c r="K558" s="17" t="s">
        <v>26</v>
      </c>
      <c r="L558" s="17" t="s">
        <v>32</v>
      </c>
      <c r="M558" s="18">
        <v>89.18</v>
      </c>
      <c r="N558" s="18">
        <v>0</v>
      </c>
      <c r="O558" s="18">
        <v>94.394291401574804</v>
      </c>
      <c r="P558" s="18">
        <v>0</v>
      </c>
      <c r="Q558" s="19">
        <f t="shared" si="26"/>
        <v>2318.6800000000003</v>
      </c>
      <c r="R558" s="19">
        <f t="shared" si="27"/>
        <v>2454.251576440945</v>
      </c>
      <c r="S558" s="20">
        <f t="shared" si="28"/>
        <v>5.8469291338582474E-2</v>
      </c>
      <c r="T558" s="21"/>
    </row>
    <row r="559" spans="1:20" hidden="1">
      <c r="A559" s="12" t="s">
        <v>1237</v>
      </c>
      <c r="B559" s="13" t="s">
        <v>1238</v>
      </c>
      <c r="C559" s="14" t="s">
        <v>72</v>
      </c>
      <c r="D559" s="15">
        <v>5</v>
      </c>
      <c r="E559" s="14" t="s">
        <v>72</v>
      </c>
      <c r="F559" s="15">
        <v>0</v>
      </c>
      <c r="G559" s="14">
        <v>1</v>
      </c>
      <c r="H559" s="16">
        <v>2231.0500000000002</v>
      </c>
      <c r="I559" s="15" t="s">
        <v>217</v>
      </c>
      <c r="J559" s="15" t="s">
        <v>50</v>
      </c>
      <c r="K559" s="17" t="s">
        <v>26</v>
      </c>
      <c r="L559" s="17" t="s">
        <v>26</v>
      </c>
      <c r="M559" s="18">
        <v>496</v>
      </c>
      <c r="N559" s="18">
        <v>0</v>
      </c>
      <c r="O559" s="18">
        <v>480.49599999999992</v>
      </c>
      <c r="P559" s="18">
        <v>0</v>
      </c>
      <c r="Q559" s="19">
        <f t="shared" si="26"/>
        <v>2480</v>
      </c>
      <c r="R559" s="19">
        <f t="shared" si="27"/>
        <v>2402.4799999999996</v>
      </c>
      <c r="S559" s="20">
        <f t="shared" si="28"/>
        <v>-3.1258064516129225E-2</v>
      </c>
      <c r="T559" s="21"/>
    </row>
    <row r="560" spans="1:20" hidden="1">
      <c r="A560" s="12" t="s">
        <v>1239</v>
      </c>
      <c r="B560" s="13" t="s">
        <v>1240</v>
      </c>
      <c r="C560" s="14" t="s">
        <v>72</v>
      </c>
      <c r="D560" s="15">
        <v>5</v>
      </c>
      <c r="E560" s="14" t="s">
        <v>72</v>
      </c>
      <c r="F560" s="15">
        <v>0</v>
      </c>
      <c r="G560" s="14">
        <v>1</v>
      </c>
      <c r="H560" s="16">
        <v>2231.0500000000002</v>
      </c>
      <c r="I560" s="15" t="s">
        <v>217</v>
      </c>
      <c r="J560" s="15" t="s">
        <v>50</v>
      </c>
      <c r="K560" s="17" t="s">
        <v>26</v>
      </c>
      <c r="L560" s="17" t="s">
        <v>26</v>
      </c>
      <c r="M560" s="18">
        <v>495</v>
      </c>
      <c r="N560" s="18">
        <v>0</v>
      </c>
      <c r="O560" s="18">
        <v>458.16487500000005</v>
      </c>
      <c r="P560" s="18">
        <v>0</v>
      </c>
      <c r="Q560" s="19">
        <f t="shared" si="26"/>
        <v>2475</v>
      </c>
      <c r="R560" s="19">
        <f t="shared" si="27"/>
        <v>2290.8243750000001</v>
      </c>
      <c r="S560" s="20">
        <f t="shared" si="28"/>
        <v>-7.4414393939393864E-2</v>
      </c>
      <c r="T560" s="21"/>
    </row>
    <row r="561" spans="1:20" hidden="1">
      <c r="A561" s="12" t="s">
        <v>1241</v>
      </c>
      <c r="B561" s="13" t="s">
        <v>1242</v>
      </c>
      <c r="C561" s="14" t="s">
        <v>72</v>
      </c>
      <c r="D561" s="15">
        <v>4</v>
      </c>
      <c r="E561" s="14" t="s">
        <v>72</v>
      </c>
      <c r="F561" s="15">
        <v>0</v>
      </c>
      <c r="G561" s="14">
        <v>1</v>
      </c>
      <c r="H561" s="16">
        <v>1784.84</v>
      </c>
      <c r="I561" s="15" t="s">
        <v>217</v>
      </c>
      <c r="J561" s="15" t="s">
        <v>50</v>
      </c>
      <c r="K561" s="17" t="s">
        <v>26</v>
      </c>
      <c r="L561" s="17" t="s">
        <v>26</v>
      </c>
      <c r="M561" s="18">
        <v>495</v>
      </c>
      <c r="N561" s="18">
        <v>0</v>
      </c>
      <c r="O561" s="18">
        <v>458.16487500000005</v>
      </c>
      <c r="P561" s="18">
        <v>0</v>
      </c>
      <c r="Q561" s="19">
        <f t="shared" si="26"/>
        <v>1980</v>
      </c>
      <c r="R561" s="19">
        <f t="shared" si="27"/>
        <v>1832.6595000000002</v>
      </c>
      <c r="S561" s="20">
        <f t="shared" si="28"/>
        <v>-7.4414393939393864E-2</v>
      </c>
      <c r="T561" s="21"/>
    </row>
    <row r="562" spans="1:20">
      <c r="A562" s="12" t="s">
        <v>1243</v>
      </c>
      <c r="B562" s="13" t="s">
        <v>1244</v>
      </c>
      <c r="C562" s="14" t="s">
        <v>72</v>
      </c>
      <c r="D562" s="15">
        <v>6</v>
      </c>
      <c r="E562" s="14" t="s">
        <v>72</v>
      </c>
      <c r="F562" s="15">
        <v>0</v>
      </c>
      <c r="G562" s="14">
        <v>1</v>
      </c>
      <c r="H562" s="16">
        <v>2675.14</v>
      </c>
      <c r="I562" s="15" t="s">
        <v>217</v>
      </c>
      <c r="J562" s="15" t="s">
        <v>50</v>
      </c>
      <c r="K562" s="17" t="s">
        <v>26</v>
      </c>
      <c r="L562" s="17" t="s">
        <v>32</v>
      </c>
      <c r="M562" s="18">
        <v>496</v>
      </c>
      <c r="N562" s="18">
        <v>0</v>
      </c>
      <c r="O562" s="18">
        <v>480.49599999999992</v>
      </c>
      <c r="P562" s="18">
        <v>0</v>
      </c>
      <c r="Q562" s="19">
        <f t="shared" si="26"/>
        <v>2976</v>
      </c>
      <c r="R562" s="19">
        <f t="shared" si="27"/>
        <v>2882.9759999999997</v>
      </c>
      <c r="S562" s="20">
        <f t="shared" si="28"/>
        <v>-3.1258064516129114E-2</v>
      </c>
      <c r="T562" s="21"/>
    </row>
    <row r="563" spans="1:20">
      <c r="A563" s="12" t="s">
        <v>1245</v>
      </c>
      <c r="B563" s="13" t="s">
        <v>1246</v>
      </c>
      <c r="C563" s="14" t="s">
        <v>72</v>
      </c>
      <c r="D563" s="15">
        <v>8</v>
      </c>
      <c r="E563" s="14" t="s">
        <v>72</v>
      </c>
      <c r="F563" s="15">
        <v>0</v>
      </c>
      <c r="G563" s="14">
        <v>1</v>
      </c>
      <c r="H563" s="16">
        <v>2226.23</v>
      </c>
      <c r="I563" s="15" t="s">
        <v>125</v>
      </c>
      <c r="J563" s="15" t="s">
        <v>25</v>
      </c>
      <c r="K563" s="17" t="s">
        <v>26</v>
      </c>
      <c r="L563" s="17" t="s">
        <v>32</v>
      </c>
      <c r="M563" s="18">
        <v>371.35</v>
      </c>
      <c r="N563" s="18">
        <v>0</v>
      </c>
      <c r="O563" s="18">
        <v>390.10971014492748</v>
      </c>
      <c r="P563" s="18">
        <v>0</v>
      </c>
      <c r="Q563" s="19">
        <f t="shared" si="26"/>
        <v>2970.8</v>
      </c>
      <c r="R563" s="19">
        <f t="shared" si="27"/>
        <v>3120.8776811594198</v>
      </c>
      <c r="S563" s="20">
        <f t="shared" si="28"/>
        <v>5.0517598343684966E-2</v>
      </c>
      <c r="T563" s="21"/>
    </row>
    <row r="564" spans="1:20">
      <c r="A564" s="12" t="s">
        <v>1247</v>
      </c>
      <c r="B564" s="13" t="s">
        <v>1248</v>
      </c>
      <c r="C564" s="14" t="s">
        <v>72</v>
      </c>
      <c r="D564" s="15">
        <v>5</v>
      </c>
      <c r="E564" s="14" t="s">
        <v>72</v>
      </c>
      <c r="F564" s="15">
        <v>0</v>
      </c>
      <c r="G564" s="14">
        <v>1</v>
      </c>
      <c r="H564" s="16">
        <v>2207.3200000000002</v>
      </c>
      <c r="I564" s="15" t="s">
        <v>231</v>
      </c>
      <c r="J564" s="15" t="s">
        <v>50</v>
      </c>
      <c r="K564" s="17" t="s">
        <v>26</v>
      </c>
      <c r="L564" s="17" t="s">
        <v>32</v>
      </c>
      <c r="M564" s="18">
        <v>445.1</v>
      </c>
      <c r="N564" s="18">
        <v>0</v>
      </c>
      <c r="O564" s="18">
        <v>472.75296279141583</v>
      </c>
      <c r="P564" s="18">
        <v>0</v>
      </c>
      <c r="Q564" s="19">
        <f t="shared" si="26"/>
        <v>2225.5</v>
      </c>
      <c r="R564" s="19">
        <f t="shared" si="27"/>
        <v>2363.7648139570792</v>
      </c>
      <c r="S564" s="20">
        <f t="shared" si="28"/>
        <v>6.2127528176625146E-2</v>
      </c>
      <c r="T564" s="21"/>
    </row>
    <row r="565" spans="1:20">
      <c r="A565" s="12" t="s">
        <v>1249</v>
      </c>
      <c r="B565" s="13" t="s">
        <v>1250</v>
      </c>
      <c r="C565" s="14" t="s">
        <v>72</v>
      </c>
      <c r="D565" s="15">
        <v>45</v>
      </c>
      <c r="E565" s="14" t="s">
        <v>72</v>
      </c>
      <c r="F565" s="15">
        <v>0</v>
      </c>
      <c r="G565" s="14">
        <v>1</v>
      </c>
      <c r="H565" s="16">
        <v>2040.15</v>
      </c>
      <c r="I565" s="15" t="s">
        <v>1251</v>
      </c>
      <c r="J565" s="15" t="s">
        <v>50</v>
      </c>
      <c r="K565" s="17" t="s">
        <v>26</v>
      </c>
      <c r="L565" s="17" t="s">
        <v>32</v>
      </c>
      <c r="M565" s="18">
        <v>45.36</v>
      </c>
      <c r="N565" s="18">
        <v>0</v>
      </c>
      <c r="O565" s="18">
        <v>44.060625000000002</v>
      </c>
      <c r="P565" s="18">
        <v>0</v>
      </c>
      <c r="Q565" s="19">
        <f t="shared" si="26"/>
        <v>2041.2</v>
      </c>
      <c r="R565" s="19">
        <f t="shared" si="27"/>
        <v>1982.7281250000001</v>
      </c>
      <c r="S565" s="20">
        <f t="shared" si="28"/>
        <v>-2.8645833333333259E-2</v>
      </c>
      <c r="T565" s="21"/>
    </row>
    <row r="566" spans="1:20">
      <c r="A566" s="12" t="s">
        <v>1252</v>
      </c>
      <c r="B566" s="13" t="s">
        <v>1253</v>
      </c>
      <c r="C566" s="14" t="s">
        <v>72</v>
      </c>
      <c r="D566" s="15">
        <v>10</v>
      </c>
      <c r="E566" s="14" t="s">
        <v>72</v>
      </c>
      <c r="F566" s="15">
        <v>0</v>
      </c>
      <c r="G566" s="14">
        <v>1</v>
      </c>
      <c r="H566" s="16">
        <v>2438.8000000000002</v>
      </c>
      <c r="I566" s="15" t="s">
        <v>285</v>
      </c>
      <c r="J566" s="15" t="s">
        <v>50</v>
      </c>
      <c r="K566" s="17" t="s">
        <v>26</v>
      </c>
      <c r="L566" s="17" t="s">
        <v>32</v>
      </c>
      <c r="M566" s="18">
        <v>257.32</v>
      </c>
      <c r="N566" s="18">
        <v>0</v>
      </c>
      <c r="O566" s="18">
        <v>259.93648747663548</v>
      </c>
      <c r="P566" s="18">
        <v>0</v>
      </c>
      <c r="Q566" s="19">
        <f t="shared" si="26"/>
        <v>2573.1999999999998</v>
      </c>
      <c r="R566" s="19">
        <f t="shared" si="27"/>
        <v>2599.3648747663547</v>
      </c>
      <c r="S566" s="20">
        <f t="shared" si="28"/>
        <v>1.0168224299065276E-2</v>
      </c>
      <c r="T566" s="21"/>
    </row>
    <row r="567" spans="1:20">
      <c r="A567" s="12" t="s">
        <v>1254</v>
      </c>
      <c r="B567" s="13" t="s">
        <v>1255</v>
      </c>
      <c r="C567" s="14" t="s">
        <v>22</v>
      </c>
      <c r="D567" s="15">
        <v>7</v>
      </c>
      <c r="E567" s="14" t="s">
        <v>22</v>
      </c>
      <c r="F567" s="15">
        <v>0</v>
      </c>
      <c r="G567" s="14">
        <v>1</v>
      </c>
      <c r="H567" s="16">
        <v>3099.67</v>
      </c>
      <c r="I567" s="15" t="s">
        <v>189</v>
      </c>
      <c r="J567" s="15" t="s">
        <v>25</v>
      </c>
      <c r="K567" s="17" t="s">
        <v>26</v>
      </c>
      <c r="L567" s="17" t="s">
        <v>32</v>
      </c>
      <c r="M567" s="18">
        <v>442.81</v>
      </c>
      <c r="N567" s="18">
        <v>0</v>
      </c>
      <c r="O567" s="18">
        <v>456.09</v>
      </c>
      <c r="P567" s="18">
        <v>0</v>
      </c>
      <c r="Q567" s="19">
        <f t="shared" si="26"/>
        <v>3099.67</v>
      </c>
      <c r="R567" s="19">
        <f t="shared" si="27"/>
        <v>3192.6299999999997</v>
      </c>
      <c r="S567" s="20">
        <f t="shared" si="28"/>
        <v>2.9990289288859717E-2</v>
      </c>
      <c r="T567" s="21"/>
    </row>
    <row r="568" spans="1:20">
      <c r="A568" s="12" t="s">
        <v>1256</v>
      </c>
      <c r="B568" s="13" t="s">
        <v>1257</v>
      </c>
      <c r="C568" s="14" t="s">
        <v>72</v>
      </c>
      <c r="D568" s="15">
        <v>4</v>
      </c>
      <c r="E568" s="14" t="s">
        <v>72</v>
      </c>
      <c r="F568" s="15">
        <v>0</v>
      </c>
      <c r="G568" s="14">
        <v>1</v>
      </c>
      <c r="H568" s="16">
        <v>2212.88</v>
      </c>
      <c r="I568" s="15" t="s">
        <v>285</v>
      </c>
      <c r="J568" s="15" t="s">
        <v>50</v>
      </c>
      <c r="K568" s="17" t="s">
        <v>26</v>
      </c>
      <c r="L568" s="17" t="s">
        <v>32</v>
      </c>
      <c r="M568" s="18">
        <v>553.22</v>
      </c>
      <c r="N568" s="18">
        <v>0</v>
      </c>
      <c r="O568" s="18">
        <v>563.251395</v>
      </c>
      <c r="P568" s="18">
        <v>0</v>
      </c>
      <c r="Q568" s="19">
        <f t="shared" si="26"/>
        <v>2212.88</v>
      </c>
      <c r="R568" s="19">
        <f t="shared" si="27"/>
        <v>2253.00558</v>
      </c>
      <c r="S568" s="20">
        <f t="shared" si="28"/>
        <v>1.8132741043346279E-2</v>
      </c>
      <c r="T568" s="21"/>
    </row>
    <row r="569" spans="1:20">
      <c r="A569" s="12" t="s">
        <v>1258</v>
      </c>
      <c r="B569" s="13" t="s">
        <v>1259</v>
      </c>
      <c r="C569" s="14" t="s">
        <v>22</v>
      </c>
      <c r="D569" s="15">
        <v>16</v>
      </c>
      <c r="E569" s="14" t="s">
        <v>22</v>
      </c>
      <c r="F569" s="15">
        <v>0</v>
      </c>
      <c r="G569" s="14">
        <v>1</v>
      </c>
      <c r="H569" s="16">
        <v>2212.65</v>
      </c>
      <c r="I569" s="15" t="s">
        <v>189</v>
      </c>
      <c r="J569" s="15" t="s">
        <v>25</v>
      </c>
      <c r="K569" s="17" t="s">
        <v>26</v>
      </c>
      <c r="L569" s="17" t="s">
        <v>32</v>
      </c>
      <c r="M569" s="18">
        <v>144.77000000000001</v>
      </c>
      <c r="N569" s="18">
        <v>0</v>
      </c>
      <c r="O569" s="18">
        <v>149.11000000000001</v>
      </c>
      <c r="P569" s="18">
        <v>0</v>
      </c>
      <c r="Q569" s="19">
        <f t="shared" si="26"/>
        <v>2316.3200000000002</v>
      </c>
      <c r="R569" s="19">
        <f t="shared" si="27"/>
        <v>2385.7600000000002</v>
      </c>
      <c r="S569" s="20">
        <f t="shared" si="28"/>
        <v>2.9978586723768741E-2</v>
      </c>
      <c r="T569" s="21"/>
    </row>
    <row r="570" spans="1:20">
      <c r="A570" s="12" t="s">
        <v>1260</v>
      </c>
      <c r="B570" s="13" t="s">
        <v>1261</v>
      </c>
      <c r="C570" s="14" t="s">
        <v>22</v>
      </c>
      <c r="D570" s="15">
        <v>2</v>
      </c>
      <c r="E570" s="14" t="s">
        <v>23</v>
      </c>
      <c r="F570" s="15">
        <v>3</v>
      </c>
      <c r="G570" s="14">
        <v>4</v>
      </c>
      <c r="H570" s="16">
        <v>2212.3000000000002</v>
      </c>
      <c r="I570" s="15" t="s">
        <v>44</v>
      </c>
      <c r="J570" s="15" t="s">
        <v>25</v>
      </c>
      <c r="K570" s="17" t="s">
        <v>26</v>
      </c>
      <c r="L570" s="17" t="s">
        <v>32</v>
      </c>
      <c r="M570" s="18">
        <v>177.29</v>
      </c>
      <c r="N570" s="18">
        <v>659.42</v>
      </c>
      <c r="O570" s="18">
        <v>191.95614050179211</v>
      </c>
      <c r="P570" s="18">
        <v>713.96986953405008</v>
      </c>
      <c r="Q570" s="19">
        <f t="shared" si="26"/>
        <v>2332.8399999999997</v>
      </c>
      <c r="R570" s="19">
        <f t="shared" si="27"/>
        <v>2525.8218896057342</v>
      </c>
      <c r="S570" s="20">
        <f t="shared" si="28"/>
        <v>8.2724014336917451E-2</v>
      </c>
      <c r="T570" s="21"/>
    </row>
    <row r="571" spans="1:20">
      <c r="A571" s="12" t="s">
        <v>1262</v>
      </c>
      <c r="B571" s="13" t="s">
        <v>1263</v>
      </c>
      <c r="C571" s="14" t="s">
        <v>72</v>
      </c>
      <c r="D571" s="15">
        <v>3</v>
      </c>
      <c r="E571" s="14" t="s">
        <v>72</v>
      </c>
      <c r="F571" s="15">
        <v>0</v>
      </c>
      <c r="G571" s="14">
        <v>1</v>
      </c>
      <c r="H571" s="16">
        <v>1656.75</v>
      </c>
      <c r="I571" s="15" t="s">
        <v>102</v>
      </c>
      <c r="J571" s="15" t="s">
        <v>50</v>
      </c>
      <c r="K571" s="17" t="s">
        <v>26</v>
      </c>
      <c r="L571" s="17" t="s">
        <v>32</v>
      </c>
      <c r="M571" s="18">
        <v>552.25</v>
      </c>
      <c r="N571" s="18">
        <v>0</v>
      </c>
      <c r="O571" s="18">
        <v>558.39762756598225</v>
      </c>
      <c r="P571" s="18">
        <v>0</v>
      </c>
      <c r="Q571" s="19">
        <f t="shared" si="26"/>
        <v>1656.75</v>
      </c>
      <c r="R571" s="19">
        <f t="shared" si="27"/>
        <v>1675.1928826979467</v>
      </c>
      <c r="S571" s="20">
        <f t="shared" si="28"/>
        <v>1.1131964809383943E-2</v>
      </c>
      <c r="T571" s="21"/>
    </row>
    <row r="572" spans="1:20">
      <c r="A572" s="22" t="s">
        <v>1264</v>
      </c>
      <c r="B572" s="23" t="s">
        <v>1265</v>
      </c>
      <c r="C572" s="14" t="s">
        <v>22</v>
      </c>
      <c r="D572" s="15">
        <v>2</v>
      </c>
      <c r="E572" s="14" t="s">
        <v>23</v>
      </c>
      <c r="F572" s="15">
        <v>14</v>
      </c>
      <c r="G572" s="14">
        <v>5</v>
      </c>
      <c r="H572" s="16">
        <v>2903.6</v>
      </c>
      <c r="I572" s="15" t="s">
        <v>223</v>
      </c>
      <c r="J572" s="15" t="s">
        <v>38</v>
      </c>
      <c r="K572" s="17" t="s">
        <v>26</v>
      </c>
      <c r="L572" s="17" t="s">
        <v>32</v>
      </c>
      <c r="M572" s="18">
        <v>43.66</v>
      </c>
      <c r="N572" s="18">
        <v>178.29</v>
      </c>
      <c r="O572" s="18">
        <v>50.64</v>
      </c>
      <c r="P572" s="18">
        <v>196.9632</v>
      </c>
      <c r="Q572" s="19">
        <f t="shared" si="26"/>
        <v>2583.38</v>
      </c>
      <c r="R572" s="19">
        <f t="shared" si="27"/>
        <v>2858.7648000000004</v>
      </c>
      <c r="S572" s="20">
        <f t="shared" si="28"/>
        <v>0.10659864208904613</v>
      </c>
      <c r="T572" s="21" t="s">
        <v>97</v>
      </c>
    </row>
    <row r="573" spans="1:20">
      <c r="A573" s="12" t="s">
        <v>1266</v>
      </c>
      <c r="B573" s="13" t="s">
        <v>1267</v>
      </c>
      <c r="C573" s="14" t="s">
        <v>72</v>
      </c>
      <c r="D573" s="15">
        <v>6</v>
      </c>
      <c r="E573" s="14" t="s">
        <v>72</v>
      </c>
      <c r="F573" s="15">
        <v>0</v>
      </c>
      <c r="G573" s="14">
        <v>1</v>
      </c>
      <c r="H573" s="16">
        <v>2207.04</v>
      </c>
      <c r="I573" s="15" t="s">
        <v>929</v>
      </c>
      <c r="J573" s="15" t="s">
        <v>50</v>
      </c>
      <c r="K573" s="17" t="s">
        <v>26</v>
      </c>
      <c r="L573" s="17" t="s">
        <v>32</v>
      </c>
      <c r="M573" s="18">
        <v>367.84</v>
      </c>
      <c r="N573" s="18">
        <v>0</v>
      </c>
      <c r="O573" s="18">
        <v>375.11161599999997</v>
      </c>
      <c r="P573" s="18">
        <v>0</v>
      </c>
      <c r="Q573" s="19">
        <f t="shared" si="26"/>
        <v>2207.04</v>
      </c>
      <c r="R573" s="19">
        <f t="shared" si="27"/>
        <v>2250.6696959999999</v>
      </c>
      <c r="S573" s="20">
        <f t="shared" si="28"/>
        <v>1.9768421052631657E-2</v>
      </c>
      <c r="T573" s="21"/>
    </row>
    <row r="574" spans="1:20">
      <c r="A574" s="12" t="s">
        <v>1268</v>
      </c>
      <c r="B574" s="13" t="s">
        <v>1269</v>
      </c>
      <c r="C574" s="14" t="s">
        <v>23</v>
      </c>
      <c r="D574" s="15">
        <v>4</v>
      </c>
      <c r="E574" s="14" t="s">
        <v>23</v>
      </c>
      <c r="F574" s="15">
        <v>0</v>
      </c>
      <c r="G574" s="14">
        <v>1</v>
      </c>
      <c r="H574" s="16">
        <v>2204.46</v>
      </c>
      <c r="I574" s="15" t="s">
        <v>41</v>
      </c>
      <c r="J574" s="15" t="s">
        <v>25</v>
      </c>
      <c r="K574" s="17" t="s">
        <v>26</v>
      </c>
      <c r="L574" s="17" t="s">
        <v>32</v>
      </c>
      <c r="M574" s="18">
        <v>553.41999999999996</v>
      </c>
      <c r="N574" s="18">
        <v>0</v>
      </c>
      <c r="O574" s="18">
        <v>554.29367175807261</v>
      </c>
      <c r="P574" s="18">
        <v>0</v>
      </c>
      <c r="Q574" s="19">
        <f t="shared" si="26"/>
        <v>2213.6799999999998</v>
      </c>
      <c r="R574" s="19">
        <f t="shared" si="27"/>
        <v>2217.1746870322904</v>
      </c>
      <c r="S574" s="20">
        <f t="shared" si="28"/>
        <v>1.578677601229872E-3</v>
      </c>
      <c r="T574" s="21"/>
    </row>
    <row r="575" spans="1:20">
      <c r="A575" s="12" t="s">
        <v>1270</v>
      </c>
      <c r="B575" s="13" t="s">
        <v>1271</v>
      </c>
      <c r="C575" s="14" t="s">
        <v>22</v>
      </c>
      <c r="D575" s="15">
        <v>7</v>
      </c>
      <c r="E575" s="14" t="s">
        <v>22</v>
      </c>
      <c r="F575" s="15">
        <v>0</v>
      </c>
      <c r="G575" s="14">
        <v>1</v>
      </c>
      <c r="H575" s="16">
        <v>2198.63</v>
      </c>
      <c r="I575" s="15" t="s">
        <v>66</v>
      </c>
      <c r="J575" s="15" t="s">
        <v>77</v>
      </c>
      <c r="K575" s="17" t="s">
        <v>26</v>
      </c>
      <c r="L575" s="17" t="s">
        <v>32</v>
      </c>
      <c r="M575" s="18">
        <v>314.08999999999997</v>
      </c>
      <c r="N575" s="18">
        <v>0</v>
      </c>
      <c r="O575" s="18">
        <v>320.06816842105258</v>
      </c>
      <c r="P575" s="18">
        <v>0</v>
      </c>
      <c r="Q575" s="19">
        <f t="shared" si="26"/>
        <v>2198.6299999999997</v>
      </c>
      <c r="R575" s="19">
        <f t="shared" si="27"/>
        <v>2240.477178947368</v>
      </c>
      <c r="S575" s="20">
        <v>0</v>
      </c>
      <c r="T575" s="21"/>
    </row>
    <row r="576" spans="1:20">
      <c r="A576" s="12" t="s">
        <v>1272</v>
      </c>
      <c r="B576" s="13" t="s">
        <v>1273</v>
      </c>
      <c r="C576" s="14" t="s">
        <v>72</v>
      </c>
      <c r="D576" s="15">
        <v>5</v>
      </c>
      <c r="E576" s="14" t="s">
        <v>72</v>
      </c>
      <c r="F576" s="15">
        <v>0</v>
      </c>
      <c r="G576" s="14">
        <v>1</v>
      </c>
      <c r="H576" s="16">
        <v>1825.3</v>
      </c>
      <c r="I576" s="15" t="s">
        <v>130</v>
      </c>
      <c r="J576" s="15" t="s">
        <v>50</v>
      </c>
      <c r="K576" s="17" t="s">
        <v>26</v>
      </c>
      <c r="L576" s="17" t="s">
        <v>32</v>
      </c>
      <c r="M576" s="18">
        <v>365.06</v>
      </c>
      <c r="N576" s="18">
        <v>0</v>
      </c>
      <c r="O576" s="18">
        <v>368.92746732673265</v>
      </c>
      <c r="P576" s="18">
        <v>0</v>
      </c>
      <c r="Q576" s="19">
        <f t="shared" si="26"/>
        <v>1825.3</v>
      </c>
      <c r="R576" s="19">
        <f t="shared" si="27"/>
        <v>1844.6373366336634</v>
      </c>
      <c r="S576" s="20">
        <f t="shared" ref="S576:S639" si="29">R576/Q576-1</f>
        <v>1.0594059405940603E-2</v>
      </c>
      <c r="T576" s="21"/>
    </row>
    <row r="577" spans="1:20">
      <c r="A577" s="12" t="s">
        <v>1274</v>
      </c>
      <c r="B577" s="13" t="s">
        <v>1275</v>
      </c>
      <c r="C577" s="14" t="s">
        <v>23</v>
      </c>
      <c r="D577" s="15">
        <v>30</v>
      </c>
      <c r="E577" s="14" t="s">
        <v>23</v>
      </c>
      <c r="F577" s="15">
        <v>0</v>
      </c>
      <c r="G577" s="14">
        <v>1</v>
      </c>
      <c r="H577" s="16">
        <v>2114.8000000000002</v>
      </c>
      <c r="I577" s="15" t="s">
        <v>125</v>
      </c>
      <c r="J577" s="15" t="s">
        <v>25</v>
      </c>
      <c r="K577" s="17" t="s">
        <v>26</v>
      </c>
      <c r="L577" s="17" t="s">
        <v>32</v>
      </c>
      <c r="M577" s="18">
        <v>71.37</v>
      </c>
      <c r="N577" s="18">
        <v>0</v>
      </c>
      <c r="O577" s="18">
        <v>75.19112286792452</v>
      </c>
      <c r="P577" s="18">
        <v>0</v>
      </c>
      <c r="Q577" s="19">
        <f t="shared" si="26"/>
        <v>2141.1000000000004</v>
      </c>
      <c r="R577" s="19">
        <f t="shared" si="27"/>
        <v>2255.7336860377354</v>
      </c>
      <c r="S577" s="20">
        <f t="shared" si="29"/>
        <v>5.3539622641509022E-2</v>
      </c>
      <c r="T577" s="21"/>
    </row>
    <row r="578" spans="1:20" hidden="1">
      <c r="A578" s="12" t="s">
        <v>1276</v>
      </c>
      <c r="B578" s="13" t="s">
        <v>1277</v>
      </c>
      <c r="C578" s="14" t="s">
        <v>22</v>
      </c>
      <c r="D578" s="15">
        <v>1</v>
      </c>
      <c r="E578" s="14" t="s">
        <v>23</v>
      </c>
      <c r="F578" s="15">
        <v>10</v>
      </c>
      <c r="G578" s="14">
        <v>10</v>
      </c>
      <c r="H578" s="16">
        <v>1851.25</v>
      </c>
      <c r="I578" s="15" t="s">
        <v>365</v>
      </c>
      <c r="J578" s="15" t="s">
        <v>38</v>
      </c>
      <c r="K578" s="17" t="s">
        <v>26</v>
      </c>
      <c r="L578" s="17" t="s">
        <v>26</v>
      </c>
      <c r="M578" s="18">
        <v>33.25</v>
      </c>
      <c r="N578" s="18">
        <v>332.5</v>
      </c>
      <c r="O578" s="18">
        <v>31</v>
      </c>
      <c r="P578" s="18">
        <v>147</v>
      </c>
      <c r="Q578" s="19">
        <f t="shared" si="26"/>
        <v>3358.25</v>
      </c>
      <c r="R578" s="19">
        <f t="shared" si="27"/>
        <v>1501</v>
      </c>
      <c r="S578" s="20">
        <f t="shared" si="29"/>
        <v>-0.55304101838755304</v>
      </c>
      <c r="T578" s="21"/>
    </row>
    <row r="579" spans="1:20">
      <c r="A579" s="12" t="s">
        <v>1278</v>
      </c>
      <c r="B579" s="13" t="s">
        <v>1279</v>
      </c>
      <c r="C579" s="14" t="s">
        <v>72</v>
      </c>
      <c r="D579" s="15">
        <v>10</v>
      </c>
      <c r="E579" s="14" t="s">
        <v>72</v>
      </c>
      <c r="F579" s="15">
        <v>0</v>
      </c>
      <c r="G579" s="14">
        <v>1</v>
      </c>
      <c r="H579" s="16">
        <v>2179.6999999999998</v>
      </c>
      <c r="I579" s="15" t="s">
        <v>130</v>
      </c>
      <c r="J579" s="15" t="s">
        <v>50</v>
      </c>
      <c r="K579" s="17" t="s">
        <v>26</v>
      </c>
      <c r="L579" s="17" t="s">
        <v>32</v>
      </c>
      <c r="M579" s="18">
        <v>218.25</v>
      </c>
      <c r="N579" s="18">
        <v>0</v>
      </c>
      <c r="O579" s="18">
        <v>220.7442857142857</v>
      </c>
      <c r="P579" s="18">
        <v>0</v>
      </c>
      <c r="Q579" s="19">
        <f t="shared" si="26"/>
        <v>2182.5</v>
      </c>
      <c r="R579" s="19">
        <f t="shared" si="27"/>
        <v>2207.4428571428571</v>
      </c>
      <c r="S579" s="20">
        <f t="shared" si="29"/>
        <v>1.1428571428571344E-2</v>
      </c>
      <c r="T579" s="21"/>
    </row>
    <row r="580" spans="1:20">
      <c r="A580" s="12" t="s">
        <v>1280</v>
      </c>
      <c r="B580" s="13" t="s">
        <v>1281</v>
      </c>
      <c r="C580" s="14" t="s">
        <v>72</v>
      </c>
      <c r="D580" s="15">
        <v>7</v>
      </c>
      <c r="E580" s="14" t="s">
        <v>72</v>
      </c>
      <c r="F580" s="15">
        <v>0</v>
      </c>
      <c r="G580" s="14">
        <v>1</v>
      </c>
      <c r="H580" s="16">
        <v>2442.39</v>
      </c>
      <c r="I580" s="15" t="s">
        <v>1029</v>
      </c>
      <c r="J580" s="15" t="s">
        <v>114</v>
      </c>
      <c r="K580" s="17" t="s">
        <v>26</v>
      </c>
      <c r="L580" s="17" t="s">
        <v>32</v>
      </c>
      <c r="M580" s="18">
        <v>363.31</v>
      </c>
      <c r="N580" s="18">
        <v>0</v>
      </c>
      <c r="O580" s="18">
        <v>364.89657712696942</v>
      </c>
      <c r="P580" s="18">
        <v>0</v>
      </c>
      <c r="Q580" s="19">
        <f t="shared" ref="Q580:Q643" si="30">(D580*M580)+(F580*N580)</f>
        <v>2543.17</v>
      </c>
      <c r="R580" s="19">
        <f t="shared" ref="R580:R643" si="31">(D580*O580)+(F580*P580)</f>
        <v>2554.2760398887858</v>
      </c>
      <c r="S580" s="20">
        <f t="shared" si="29"/>
        <v>4.3670064874883341E-3</v>
      </c>
      <c r="T580" s="21"/>
    </row>
    <row r="581" spans="1:20">
      <c r="A581" s="12" t="s">
        <v>1282</v>
      </c>
      <c r="B581" s="13" t="s">
        <v>1283</v>
      </c>
      <c r="C581" s="14" t="s">
        <v>22</v>
      </c>
      <c r="D581" s="15">
        <v>67</v>
      </c>
      <c r="E581" s="14" t="s">
        <v>23</v>
      </c>
      <c r="F581" s="15">
        <v>0</v>
      </c>
      <c r="G581" s="14">
        <v>36</v>
      </c>
      <c r="H581" s="16">
        <v>2175.5300000000002</v>
      </c>
      <c r="I581" s="15" t="s">
        <v>175</v>
      </c>
      <c r="J581" s="15" t="s">
        <v>25</v>
      </c>
      <c r="K581" s="17" t="s">
        <v>26</v>
      </c>
      <c r="L581" s="17" t="s">
        <v>32</v>
      </c>
      <c r="M581" s="18">
        <v>32.590000000000003</v>
      </c>
      <c r="N581" s="18">
        <v>1173.45</v>
      </c>
      <c r="O581" s="18">
        <v>32.303207999999998</v>
      </c>
      <c r="P581" s="18">
        <v>1162.9154879999999</v>
      </c>
      <c r="Q581" s="19">
        <f t="shared" si="30"/>
        <v>2183.5300000000002</v>
      </c>
      <c r="R581" s="19">
        <f t="shared" si="31"/>
        <v>2164.3149359999998</v>
      </c>
      <c r="S581" s="20">
        <f t="shared" si="29"/>
        <v>-8.8000000000002521E-3</v>
      </c>
      <c r="T581" s="21"/>
    </row>
    <row r="582" spans="1:20">
      <c r="A582" s="12" t="s">
        <v>1284</v>
      </c>
      <c r="B582" s="13" t="s">
        <v>1285</v>
      </c>
      <c r="C582" s="14" t="s">
        <v>72</v>
      </c>
      <c r="D582" s="15">
        <v>6</v>
      </c>
      <c r="E582" s="14" t="s">
        <v>72</v>
      </c>
      <c r="F582" s="15">
        <v>0</v>
      </c>
      <c r="G582" s="14">
        <v>1</v>
      </c>
      <c r="H582" s="16">
        <v>2159</v>
      </c>
      <c r="I582" s="15" t="s">
        <v>84</v>
      </c>
      <c r="J582" s="15" t="s">
        <v>50</v>
      </c>
      <c r="K582" s="17" t="s">
        <v>26</v>
      </c>
      <c r="L582" s="17" t="s">
        <v>32</v>
      </c>
      <c r="M582" s="18">
        <v>362</v>
      </c>
      <c r="N582" s="18">
        <v>0</v>
      </c>
      <c r="O582" s="18">
        <v>359.19200000000001</v>
      </c>
      <c r="P582" s="18">
        <v>0</v>
      </c>
      <c r="Q582" s="19">
        <f t="shared" si="30"/>
        <v>2172</v>
      </c>
      <c r="R582" s="19">
        <f t="shared" si="31"/>
        <v>2155.152</v>
      </c>
      <c r="S582" s="20">
        <f t="shared" si="29"/>
        <v>-7.7569060773480247E-3</v>
      </c>
      <c r="T582" s="21"/>
    </row>
    <row r="583" spans="1:20" hidden="1">
      <c r="A583" s="12" t="s">
        <v>1286</v>
      </c>
      <c r="B583" s="13" t="s">
        <v>1287</v>
      </c>
      <c r="C583" s="14" t="s">
        <v>22</v>
      </c>
      <c r="D583" s="15">
        <v>85</v>
      </c>
      <c r="E583" s="14" t="s">
        <v>23</v>
      </c>
      <c r="F583" s="15">
        <v>4</v>
      </c>
      <c r="G583" s="14">
        <v>12</v>
      </c>
      <c r="H583" s="16">
        <v>2163.36</v>
      </c>
      <c r="I583" s="15" t="s">
        <v>1288</v>
      </c>
      <c r="J583" s="15" t="s">
        <v>38</v>
      </c>
      <c r="K583" s="17" t="s">
        <v>26</v>
      </c>
      <c r="L583" s="17" t="s">
        <v>26</v>
      </c>
      <c r="M583" s="18">
        <v>10.88</v>
      </c>
      <c r="N583" s="18">
        <v>130.56</v>
      </c>
      <c r="O583" s="18">
        <v>8.8575900000000001</v>
      </c>
      <c r="P583" s="18">
        <v>106.29108000000001</v>
      </c>
      <c r="Q583" s="19">
        <f t="shared" si="30"/>
        <v>1447.04</v>
      </c>
      <c r="R583" s="19">
        <f t="shared" si="31"/>
        <v>1178.0594700000001</v>
      </c>
      <c r="S583" s="20">
        <f t="shared" si="29"/>
        <v>-0.18588327205882338</v>
      </c>
      <c r="T583" s="21"/>
    </row>
    <row r="584" spans="1:20">
      <c r="A584" s="12" t="s">
        <v>1289</v>
      </c>
      <c r="B584" s="13" t="s">
        <v>1290</v>
      </c>
      <c r="C584" s="14" t="s">
        <v>23</v>
      </c>
      <c r="D584" s="15">
        <v>34</v>
      </c>
      <c r="E584" s="14" t="s">
        <v>23</v>
      </c>
      <c r="F584" s="15">
        <v>0</v>
      </c>
      <c r="G584" s="14">
        <v>1</v>
      </c>
      <c r="H584" s="16">
        <v>1748.28</v>
      </c>
      <c r="I584" s="15" t="s">
        <v>344</v>
      </c>
      <c r="J584" s="15" t="s">
        <v>50</v>
      </c>
      <c r="K584" s="17" t="s">
        <v>26</v>
      </c>
      <c r="L584" s="17" t="s">
        <v>32</v>
      </c>
      <c r="M584" s="18">
        <v>51.42</v>
      </c>
      <c r="N584" s="18">
        <v>0</v>
      </c>
      <c r="O584" s="18">
        <v>49.764189579831928</v>
      </c>
      <c r="P584" s="18">
        <v>0</v>
      </c>
      <c r="Q584" s="19">
        <f t="shared" si="30"/>
        <v>1748.28</v>
      </c>
      <c r="R584" s="19">
        <f t="shared" si="31"/>
        <v>1691.9824457142856</v>
      </c>
      <c r="S584" s="20">
        <f t="shared" si="29"/>
        <v>-3.2201680672268918E-2</v>
      </c>
      <c r="T584" s="21"/>
    </row>
    <row r="585" spans="1:20" hidden="1">
      <c r="A585" s="12" t="s">
        <v>1291</v>
      </c>
      <c r="B585" s="13" t="s">
        <v>1292</v>
      </c>
      <c r="C585" s="14" t="s">
        <v>72</v>
      </c>
      <c r="D585" s="15">
        <v>6</v>
      </c>
      <c r="E585" s="14" t="s">
        <v>72</v>
      </c>
      <c r="F585" s="15">
        <v>0</v>
      </c>
      <c r="G585" s="14">
        <v>1</v>
      </c>
      <c r="H585" s="16">
        <v>2159.4</v>
      </c>
      <c r="I585" s="15" t="s">
        <v>1293</v>
      </c>
      <c r="J585" s="15" t="s">
        <v>114</v>
      </c>
      <c r="K585" s="17" t="s">
        <v>26</v>
      </c>
      <c r="L585" s="17" t="s">
        <v>26</v>
      </c>
      <c r="M585" s="18">
        <v>359.9</v>
      </c>
      <c r="N585" s="18">
        <v>0</v>
      </c>
      <c r="O585" s="18">
        <v>356.91044738675953</v>
      </c>
      <c r="P585" s="18">
        <v>0</v>
      </c>
      <c r="Q585" s="19">
        <f t="shared" si="30"/>
        <v>2159.3999999999996</v>
      </c>
      <c r="R585" s="19">
        <f t="shared" si="31"/>
        <v>2141.4626843205569</v>
      </c>
      <c r="S585" s="20">
        <f t="shared" si="29"/>
        <v>-8.3066202090593677E-3</v>
      </c>
      <c r="T585" s="21"/>
    </row>
    <row r="586" spans="1:20">
      <c r="A586" s="12" t="s">
        <v>1294</v>
      </c>
      <c r="B586" s="13" t="s">
        <v>1295</v>
      </c>
      <c r="C586" s="14" t="s">
        <v>72</v>
      </c>
      <c r="D586" s="15">
        <v>4</v>
      </c>
      <c r="E586" s="14" t="s">
        <v>72</v>
      </c>
      <c r="F586" s="15">
        <v>0</v>
      </c>
      <c r="G586" s="14">
        <v>1</v>
      </c>
      <c r="H586" s="16">
        <v>2158.8000000000002</v>
      </c>
      <c r="I586" s="15" t="s">
        <v>84</v>
      </c>
      <c r="J586" s="15" t="s">
        <v>50</v>
      </c>
      <c r="K586" s="17" t="s">
        <v>26</v>
      </c>
      <c r="L586" s="17" t="s">
        <v>32</v>
      </c>
      <c r="M586" s="18">
        <v>539.70000000000005</v>
      </c>
      <c r="N586" s="18">
        <v>0</v>
      </c>
      <c r="O586" s="18">
        <v>534.95064000000002</v>
      </c>
      <c r="P586" s="18">
        <v>0</v>
      </c>
      <c r="Q586" s="19">
        <f t="shared" si="30"/>
        <v>2158.8000000000002</v>
      </c>
      <c r="R586" s="19">
        <f t="shared" si="31"/>
        <v>2139.8025600000001</v>
      </c>
      <c r="S586" s="20">
        <f t="shared" si="29"/>
        <v>-8.80000000000003E-3</v>
      </c>
      <c r="T586" s="21"/>
    </row>
    <row r="587" spans="1:20">
      <c r="A587" s="22" t="s">
        <v>1296</v>
      </c>
      <c r="B587" s="23" t="s">
        <v>1297</v>
      </c>
      <c r="C587" s="14" t="s">
        <v>23</v>
      </c>
      <c r="D587" s="15">
        <v>39</v>
      </c>
      <c r="E587" s="14" t="s">
        <v>23</v>
      </c>
      <c r="F587" s="15">
        <v>0</v>
      </c>
      <c r="G587" s="14">
        <v>1</v>
      </c>
      <c r="H587" s="16">
        <v>2157.7600000000002</v>
      </c>
      <c r="I587" s="15" t="s">
        <v>1298</v>
      </c>
      <c r="J587" s="15" t="s">
        <v>38</v>
      </c>
      <c r="K587" s="17" t="s">
        <v>26</v>
      </c>
      <c r="L587" s="17" t="s">
        <v>32</v>
      </c>
      <c r="M587" s="18">
        <v>77.67</v>
      </c>
      <c r="N587" s="18">
        <v>0</v>
      </c>
      <c r="O587" s="18">
        <v>88.32</v>
      </c>
      <c r="P587" s="18">
        <v>0</v>
      </c>
      <c r="Q587" s="19">
        <f t="shared" si="30"/>
        <v>3029.13</v>
      </c>
      <c r="R587" s="19">
        <f t="shared" si="31"/>
        <v>3444.4799999999996</v>
      </c>
      <c r="S587" s="20">
        <f t="shared" si="29"/>
        <v>0.13711857860177656</v>
      </c>
      <c r="T587" s="21" t="s">
        <v>97</v>
      </c>
    </row>
    <row r="588" spans="1:20">
      <c r="A588" s="12" t="s">
        <v>1299</v>
      </c>
      <c r="B588" s="13" t="s">
        <v>1300</v>
      </c>
      <c r="C588" s="14" t="s">
        <v>22</v>
      </c>
      <c r="D588" s="15">
        <v>4</v>
      </c>
      <c r="E588" s="14" t="s">
        <v>23</v>
      </c>
      <c r="F588" s="15">
        <v>10</v>
      </c>
      <c r="G588" s="14">
        <v>10</v>
      </c>
      <c r="H588" s="16">
        <v>2151.02</v>
      </c>
      <c r="I588" s="15" t="s">
        <v>41</v>
      </c>
      <c r="J588" s="15" t="s">
        <v>25</v>
      </c>
      <c r="K588" s="17" t="s">
        <v>26</v>
      </c>
      <c r="L588" s="17" t="s">
        <v>32</v>
      </c>
      <c r="M588" s="18">
        <v>24.57</v>
      </c>
      <c r="N588" s="18">
        <v>207.6</v>
      </c>
      <c r="O588" s="18">
        <v>17.087976424361493</v>
      </c>
      <c r="P588" s="18">
        <v>144.38192534381139</v>
      </c>
      <c r="Q588" s="19">
        <f t="shared" si="30"/>
        <v>2174.2800000000002</v>
      </c>
      <c r="R588" s="19">
        <f t="shared" si="31"/>
        <v>1512.1711591355599</v>
      </c>
      <c r="S588" s="20">
        <f t="shared" si="29"/>
        <v>-0.30451866404715133</v>
      </c>
      <c r="T588" s="21"/>
    </row>
    <row r="589" spans="1:20">
      <c r="A589" s="12" t="s">
        <v>1301</v>
      </c>
      <c r="B589" s="13" t="s">
        <v>1302</v>
      </c>
      <c r="C589" s="14" t="s">
        <v>22</v>
      </c>
      <c r="D589" s="15">
        <v>13</v>
      </c>
      <c r="E589" s="14" t="s">
        <v>23</v>
      </c>
      <c r="F589" s="15">
        <v>2</v>
      </c>
      <c r="G589" s="14">
        <v>10</v>
      </c>
      <c r="H589" s="16">
        <v>2224.58</v>
      </c>
      <c r="I589" s="15" t="s">
        <v>55</v>
      </c>
      <c r="J589" s="15" t="s">
        <v>50</v>
      </c>
      <c r="K589" s="17" t="s">
        <v>26</v>
      </c>
      <c r="L589" s="17" t="s">
        <v>32</v>
      </c>
      <c r="M589" s="18">
        <v>74.8</v>
      </c>
      <c r="N589" s="18">
        <v>627.63</v>
      </c>
      <c r="O589" s="18">
        <v>93.493285457809691</v>
      </c>
      <c r="P589" s="18">
        <v>784.48115978456008</v>
      </c>
      <c r="Q589" s="19">
        <f t="shared" si="30"/>
        <v>2227.66</v>
      </c>
      <c r="R589" s="19">
        <f t="shared" si="31"/>
        <v>2784.3750305206459</v>
      </c>
      <c r="S589" s="20">
        <f t="shared" si="29"/>
        <v>0.24991023339317753</v>
      </c>
      <c r="T589" s="21"/>
    </row>
    <row r="590" spans="1:20" hidden="1">
      <c r="A590" s="12" t="s">
        <v>1303</v>
      </c>
      <c r="B590" s="13" t="s">
        <v>1304</v>
      </c>
      <c r="C590" s="14" t="s">
        <v>22</v>
      </c>
      <c r="D590" s="15">
        <v>5</v>
      </c>
      <c r="E590" s="14" t="s">
        <v>22</v>
      </c>
      <c r="F590" s="15">
        <v>0</v>
      </c>
      <c r="G590" s="14">
        <v>1</v>
      </c>
      <c r="H590" s="16">
        <v>2149.1</v>
      </c>
      <c r="I590" s="15" t="s">
        <v>1305</v>
      </c>
      <c r="J590" s="15" t="s">
        <v>77</v>
      </c>
      <c r="K590" s="17" t="s">
        <v>26</v>
      </c>
      <c r="L590" s="17" t="s">
        <v>26</v>
      </c>
      <c r="M590" s="18">
        <v>429.82</v>
      </c>
      <c r="N590" s="18">
        <v>0</v>
      </c>
      <c r="O590" s="18">
        <v>510.17568198449607</v>
      </c>
      <c r="P590" s="18">
        <v>0</v>
      </c>
      <c r="Q590" s="19">
        <f t="shared" si="30"/>
        <v>2149.1</v>
      </c>
      <c r="R590" s="19">
        <f t="shared" si="31"/>
        <v>2550.8784099224804</v>
      </c>
      <c r="S590" s="20">
        <f t="shared" si="29"/>
        <v>0.18695193798449616</v>
      </c>
      <c r="T590" s="21"/>
    </row>
    <row r="591" spans="1:20">
      <c r="A591" s="22" t="s">
        <v>1306</v>
      </c>
      <c r="B591" s="23" t="s">
        <v>1307</v>
      </c>
      <c r="C591" s="14" t="s">
        <v>23</v>
      </c>
      <c r="D591" s="15">
        <v>7</v>
      </c>
      <c r="E591" s="14" t="s">
        <v>23</v>
      </c>
      <c r="F591" s="15">
        <v>0</v>
      </c>
      <c r="G591" s="14">
        <v>1</v>
      </c>
      <c r="H591" s="16">
        <v>2146.88</v>
      </c>
      <c r="I591" s="15" t="s">
        <v>223</v>
      </c>
      <c r="J591" s="15" t="s">
        <v>38</v>
      </c>
      <c r="K591" s="17" t="s">
        <v>26</v>
      </c>
      <c r="L591" s="17" t="s">
        <v>32</v>
      </c>
      <c r="M591" s="18">
        <v>321.95999999999998</v>
      </c>
      <c r="N591" s="18">
        <v>0</v>
      </c>
      <c r="O591" s="18">
        <v>354.78</v>
      </c>
      <c r="P591" s="18">
        <v>0</v>
      </c>
      <c r="Q591" s="19">
        <f t="shared" si="30"/>
        <v>2253.7199999999998</v>
      </c>
      <c r="R591" s="19">
        <f t="shared" si="31"/>
        <v>2483.46</v>
      </c>
      <c r="S591" s="20">
        <f t="shared" si="29"/>
        <v>0.10193812896011933</v>
      </c>
      <c r="T591" s="21" t="s">
        <v>97</v>
      </c>
    </row>
    <row r="592" spans="1:20">
      <c r="A592" s="12" t="s">
        <v>1308</v>
      </c>
      <c r="B592" s="13" t="s">
        <v>1309</v>
      </c>
      <c r="C592" s="14" t="s">
        <v>22</v>
      </c>
      <c r="D592" s="15">
        <v>17</v>
      </c>
      <c r="E592" s="14" t="s">
        <v>23</v>
      </c>
      <c r="F592" s="15">
        <v>0</v>
      </c>
      <c r="G592" s="14">
        <v>50</v>
      </c>
      <c r="H592" s="16">
        <v>2237.29</v>
      </c>
      <c r="I592" s="15" t="s">
        <v>1310</v>
      </c>
      <c r="J592" s="15" t="s">
        <v>25</v>
      </c>
      <c r="K592" s="17" t="s">
        <v>26</v>
      </c>
      <c r="L592" s="17" t="s">
        <v>32</v>
      </c>
      <c r="M592" s="18">
        <v>172.85</v>
      </c>
      <c r="N592" s="18">
        <v>7065.41</v>
      </c>
      <c r="O592" s="18">
        <v>193.44944329896907</v>
      </c>
      <c r="P592" s="18">
        <v>7757.9369999999999</v>
      </c>
      <c r="Q592" s="19">
        <f t="shared" si="30"/>
        <v>2938.45</v>
      </c>
      <c r="R592" s="19">
        <f t="shared" si="31"/>
        <v>3288.6405360824742</v>
      </c>
      <c r="S592" s="20">
        <f t="shared" si="29"/>
        <v>0.11917525773195892</v>
      </c>
      <c r="T592" s="21"/>
    </row>
    <row r="593" spans="1:20">
      <c r="A593" s="12" t="s">
        <v>1311</v>
      </c>
      <c r="B593" s="13" t="s">
        <v>1312</v>
      </c>
      <c r="C593" s="14" t="s">
        <v>23</v>
      </c>
      <c r="D593" s="15">
        <v>15</v>
      </c>
      <c r="E593" s="14" t="s">
        <v>23</v>
      </c>
      <c r="F593" s="15">
        <v>0</v>
      </c>
      <c r="G593" s="14">
        <v>1</v>
      </c>
      <c r="H593" s="16">
        <v>1984.83</v>
      </c>
      <c r="I593" s="15" t="s">
        <v>125</v>
      </c>
      <c r="J593" s="15" t="s">
        <v>25</v>
      </c>
      <c r="K593" s="17" t="s">
        <v>26</v>
      </c>
      <c r="L593" s="17" t="s">
        <v>32</v>
      </c>
      <c r="M593" s="18">
        <v>133.41</v>
      </c>
      <c r="N593" s="18">
        <v>0</v>
      </c>
      <c r="O593" s="18">
        <v>140.94731937823835</v>
      </c>
      <c r="P593" s="18">
        <v>0</v>
      </c>
      <c r="Q593" s="19">
        <f t="shared" si="30"/>
        <v>2001.1499999999999</v>
      </c>
      <c r="R593" s="19">
        <f t="shared" si="31"/>
        <v>2114.2097906735753</v>
      </c>
      <c r="S593" s="20">
        <f t="shared" si="29"/>
        <v>5.6497409326424997E-2</v>
      </c>
      <c r="T593" s="21"/>
    </row>
    <row r="594" spans="1:20">
      <c r="A594" s="12" t="s">
        <v>1313</v>
      </c>
      <c r="B594" s="13" t="s">
        <v>1314</v>
      </c>
      <c r="C594" s="14" t="s">
        <v>22</v>
      </c>
      <c r="D594" s="15">
        <v>8</v>
      </c>
      <c r="E594" s="14" t="s">
        <v>22</v>
      </c>
      <c r="F594" s="15">
        <v>0</v>
      </c>
      <c r="G594" s="14">
        <v>1</v>
      </c>
      <c r="H594" s="16">
        <v>2119.12</v>
      </c>
      <c r="I594" s="15" t="s">
        <v>1315</v>
      </c>
      <c r="J594" s="15" t="s">
        <v>50</v>
      </c>
      <c r="K594" s="17" t="s">
        <v>26</v>
      </c>
      <c r="L594" s="17" t="s">
        <v>32</v>
      </c>
      <c r="M594" s="18">
        <v>264.89</v>
      </c>
      <c r="N594" s="18">
        <v>0</v>
      </c>
      <c r="O594" s="18">
        <v>260.44187910543133</v>
      </c>
      <c r="P594" s="18">
        <v>0</v>
      </c>
      <c r="Q594" s="19">
        <f t="shared" si="30"/>
        <v>2119.12</v>
      </c>
      <c r="R594" s="19">
        <f t="shared" si="31"/>
        <v>2083.5350328434506</v>
      </c>
      <c r="S594" s="20">
        <f t="shared" si="29"/>
        <v>-1.6792332268370513E-2</v>
      </c>
      <c r="T594" s="21"/>
    </row>
    <row r="595" spans="1:20">
      <c r="A595" s="12" t="s">
        <v>1316</v>
      </c>
      <c r="B595" s="13" t="s">
        <v>1317</v>
      </c>
      <c r="C595" s="14" t="s">
        <v>72</v>
      </c>
      <c r="D595" s="15">
        <v>15</v>
      </c>
      <c r="E595" s="14" t="s">
        <v>72</v>
      </c>
      <c r="F595" s="15">
        <v>0</v>
      </c>
      <c r="G595" s="14">
        <v>1</v>
      </c>
      <c r="H595" s="16">
        <v>2266.7399999999998</v>
      </c>
      <c r="I595" s="15" t="s">
        <v>231</v>
      </c>
      <c r="J595" s="15" t="s">
        <v>50</v>
      </c>
      <c r="K595" s="17" t="s">
        <v>26</v>
      </c>
      <c r="L595" s="17" t="s">
        <v>32</v>
      </c>
      <c r="M595" s="18">
        <v>152.30000000000001</v>
      </c>
      <c r="N595" s="18">
        <v>0</v>
      </c>
      <c r="O595" s="18">
        <v>157.37376737102608</v>
      </c>
      <c r="P595" s="18">
        <v>0</v>
      </c>
      <c r="Q595" s="19">
        <f t="shared" si="30"/>
        <v>2284.5</v>
      </c>
      <c r="R595" s="19">
        <f t="shared" si="31"/>
        <v>2360.6065105653911</v>
      </c>
      <c r="S595" s="20">
        <f t="shared" si="29"/>
        <v>3.3314296592423354E-2</v>
      </c>
      <c r="T595" s="21"/>
    </row>
    <row r="596" spans="1:20">
      <c r="A596" s="12" t="s">
        <v>1318</v>
      </c>
      <c r="B596" s="13" t="s">
        <v>1319</v>
      </c>
      <c r="C596" s="14" t="s">
        <v>72</v>
      </c>
      <c r="D596" s="15">
        <v>4</v>
      </c>
      <c r="E596" s="14" t="s">
        <v>72</v>
      </c>
      <c r="F596" s="15">
        <v>0</v>
      </c>
      <c r="G596" s="14">
        <v>1</v>
      </c>
      <c r="H596" s="16">
        <v>2117.65</v>
      </c>
      <c r="I596" s="15" t="s">
        <v>1320</v>
      </c>
      <c r="J596" s="15" t="s">
        <v>114</v>
      </c>
      <c r="K596" s="17" t="s">
        <v>26</v>
      </c>
      <c r="L596" s="17" t="s">
        <v>32</v>
      </c>
      <c r="M596" s="18">
        <v>557.66</v>
      </c>
      <c r="N596" s="18">
        <v>0</v>
      </c>
      <c r="O596" s="18">
        <v>568.85257430544891</v>
      </c>
      <c r="P596" s="18">
        <v>0</v>
      </c>
      <c r="Q596" s="19">
        <f t="shared" si="30"/>
        <v>2230.64</v>
      </c>
      <c r="R596" s="19">
        <f t="shared" si="31"/>
        <v>2275.4102972217956</v>
      </c>
      <c r="S596" s="20">
        <f t="shared" si="29"/>
        <v>2.007060629316948E-2</v>
      </c>
      <c r="T596" s="21"/>
    </row>
    <row r="597" spans="1:20" ht="12" thickBot="1">
      <c r="A597" s="24" t="s">
        <v>1321</v>
      </c>
      <c r="B597" s="23" t="s">
        <v>1322</v>
      </c>
      <c r="C597" s="14" t="s">
        <v>22</v>
      </c>
      <c r="D597" s="15">
        <v>35</v>
      </c>
      <c r="E597" s="14" t="s">
        <v>22</v>
      </c>
      <c r="F597" s="15">
        <v>0</v>
      </c>
      <c r="G597" s="14">
        <v>1</v>
      </c>
      <c r="H597" s="16">
        <v>2107</v>
      </c>
      <c r="I597" s="15" t="s">
        <v>1323</v>
      </c>
      <c r="J597" s="15" t="s">
        <v>77</v>
      </c>
      <c r="K597" s="17" t="s">
        <v>26</v>
      </c>
      <c r="L597" s="17" t="s">
        <v>32</v>
      </c>
      <c r="M597" s="18">
        <v>60.2</v>
      </c>
      <c r="N597" s="18">
        <v>0</v>
      </c>
      <c r="O597" s="18">
        <v>72.239999999999995</v>
      </c>
      <c r="P597" s="18">
        <v>0</v>
      </c>
      <c r="Q597" s="19">
        <f t="shared" si="30"/>
        <v>2107</v>
      </c>
      <c r="R597" s="19">
        <f t="shared" si="31"/>
        <v>2528.3999999999996</v>
      </c>
      <c r="S597" s="20">
        <f t="shared" si="29"/>
        <v>0.19999999999999973</v>
      </c>
      <c r="T597" s="21" t="s">
        <v>97</v>
      </c>
    </row>
    <row r="598" spans="1:20">
      <c r="A598" s="25" t="s">
        <v>1324</v>
      </c>
      <c r="B598" s="23" t="s">
        <v>1325</v>
      </c>
      <c r="C598" s="14" t="s">
        <v>22</v>
      </c>
      <c r="D598" s="15">
        <v>3</v>
      </c>
      <c r="E598" s="14" t="s">
        <v>23</v>
      </c>
      <c r="F598" s="15">
        <v>14</v>
      </c>
      <c r="G598" s="14">
        <v>5</v>
      </c>
      <c r="H598" s="16">
        <v>2098.98</v>
      </c>
      <c r="I598" s="15" t="s">
        <v>44</v>
      </c>
      <c r="J598" s="15" t="s">
        <v>25</v>
      </c>
      <c r="K598" s="17" t="s">
        <v>26</v>
      </c>
      <c r="L598" s="17" t="s">
        <v>32</v>
      </c>
      <c r="M598" s="18">
        <v>32.840000000000003</v>
      </c>
      <c r="N598" s="18">
        <v>142.88999999999999</v>
      </c>
      <c r="O598" s="18">
        <v>37.81</v>
      </c>
      <c r="P598" s="18">
        <v>171.43391298795177</v>
      </c>
      <c r="Q598" s="19">
        <f t="shared" si="30"/>
        <v>2098.98</v>
      </c>
      <c r="R598" s="19">
        <f t="shared" si="31"/>
        <v>2513.5047818313246</v>
      </c>
      <c r="S598" s="20">
        <f t="shared" si="29"/>
        <v>0.19748867632436928</v>
      </c>
      <c r="T598" s="21" t="s">
        <v>97</v>
      </c>
    </row>
    <row r="599" spans="1:20">
      <c r="A599" s="12" t="s">
        <v>1326</v>
      </c>
      <c r="B599" s="13" t="s">
        <v>1327</v>
      </c>
      <c r="C599" s="14" t="s">
        <v>23</v>
      </c>
      <c r="D599" s="15">
        <v>10</v>
      </c>
      <c r="E599" s="14" t="s">
        <v>23</v>
      </c>
      <c r="F599" s="15">
        <v>0</v>
      </c>
      <c r="G599" s="14">
        <v>1</v>
      </c>
      <c r="H599" s="16">
        <v>2322.58</v>
      </c>
      <c r="I599" s="15" t="s">
        <v>24</v>
      </c>
      <c r="J599" s="15" t="s">
        <v>25</v>
      </c>
      <c r="K599" s="17" t="s">
        <v>26</v>
      </c>
      <c r="L599" s="17" t="s">
        <v>32</v>
      </c>
      <c r="M599" s="18">
        <v>234.33</v>
      </c>
      <c r="N599" s="18">
        <v>0</v>
      </c>
      <c r="O599" s="18">
        <v>250.24508530973452</v>
      </c>
      <c r="P599" s="18">
        <v>0</v>
      </c>
      <c r="Q599" s="19">
        <f t="shared" si="30"/>
        <v>2343.3000000000002</v>
      </c>
      <c r="R599" s="19">
        <f t="shared" si="31"/>
        <v>2502.4508530973453</v>
      </c>
      <c r="S599" s="20">
        <f t="shared" si="29"/>
        <v>6.7917404129793413E-2</v>
      </c>
      <c r="T599" s="21"/>
    </row>
    <row r="600" spans="1:20" hidden="1">
      <c r="A600" s="12" t="s">
        <v>1328</v>
      </c>
      <c r="B600" s="13" t="s">
        <v>1329</v>
      </c>
      <c r="C600" s="14" t="s">
        <v>23</v>
      </c>
      <c r="D600" s="15">
        <v>14</v>
      </c>
      <c r="E600" s="14" t="s">
        <v>23</v>
      </c>
      <c r="F600" s="15">
        <v>0</v>
      </c>
      <c r="G600" s="14">
        <v>1</v>
      </c>
      <c r="H600" s="16">
        <v>2095.5</v>
      </c>
      <c r="I600" s="15" t="s">
        <v>1330</v>
      </c>
      <c r="J600" s="15" t="s">
        <v>38</v>
      </c>
      <c r="K600" s="17" t="s">
        <v>26</v>
      </c>
      <c r="L600" s="17" t="s">
        <v>26</v>
      </c>
      <c r="M600" s="18">
        <v>137.5</v>
      </c>
      <c r="N600" s="18">
        <v>0</v>
      </c>
      <c r="O600" s="18">
        <v>89.375</v>
      </c>
      <c r="P600" s="18">
        <v>0</v>
      </c>
      <c r="Q600" s="19">
        <f t="shared" si="30"/>
        <v>1925</v>
      </c>
      <c r="R600" s="19">
        <f t="shared" si="31"/>
        <v>1251.25</v>
      </c>
      <c r="S600" s="20">
        <f t="shared" si="29"/>
        <v>-0.35</v>
      </c>
      <c r="T600" s="21"/>
    </row>
    <row r="601" spans="1:20" hidden="1">
      <c r="A601" s="12" t="s">
        <v>1331</v>
      </c>
      <c r="B601" s="13" t="s">
        <v>1332</v>
      </c>
      <c r="C601" s="14" t="s">
        <v>22</v>
      </c>
      <c r="D601" s="15">
        <v>166</v>
      </c>
      <c r="E601" s="14" t="s">
        <v>23</v>
      </c>
      <c r="F601" s="15">
        <v>19</v>
      </c>
      <c r="G601" s="14">
        <v>20</v>
      </c>
      <c r="H601" s="16">
        <v>2136.42</v>
      </c>
      <c r="I601" s="15" t="s">
        <v>1333</v>
      </c>
      <c r="J601" s="15" t="s">
        <v>50</v>
      </c>
      <c r="K601" s="17" t="s">
        <v>26</v>
      </c>
      <c r="L601" s="17" t="s">
        <v>26</v>
      </c>
      <c r="M601" s="18">
        <v>10</v>
      </c>
      <c r="N601" s="18">
        <v>82</v>
      </c>
      <c r="O601" s="18">
        <v>7.1245283018867918</v>
      </c>
      <c r="P601" s="18">
        <v>58.421132075471697</v>
      </c>
      <c r="Q601" s="19">
        <f t="shared" si="30"/>
        <v>3218</v>
      </c>
      <c r="R601" s="19">
        <f t="shared" si="31"/>
        <v>2292.6732075471696</v>
      </c>
      <c r="S601" s="20">
        <f t="shared" si="29"/>
        <v>-0.28754716981132078</v>
      </c>
      <c r="T601" s="21"/>
    </row>
    <row r="602" spans="1:20">
      <c r="A602" s="22" t="s">
        <v>1334</v>
      </c>
      <c r="B602" s="23" t="s">
        <v>1335</v>
      </c>
      <c r="C602" s="14" t="s">
        <v>72</v>
      </c>
      <c r="D602" s="15">
        <v>0</v>
      </c>
      <c r="E602" s="14" t="s">
        <v>23</v>
      </c>
      <c r="F602" s="15">
        <v>23</v>
      </c>
      <c r="G602" s="14">
        <v>5</v>
      </c>
      <c r="H602" s="16">
        <v>2084.9499999999998</v>
      </c>
      <c r="I602" s="15" t="s">
        <v>212</v>
      </c>
      <c r="J602" s="15" t="s">
        <v>77</v>
      </c>
      <c r="K602" s="17" t="s">
        <v>26</v>
      </c>
      <c r="L602" s="17" t="s">
        <v>32</v>
      </c>
      <c r="M602" s="18">
        <v>23.45</v>
      </c>
      <c r="N602" s="18">
        <v>90.65</v>
      </c>
      <c r="O602" s="18">
        <v>25.79</v>
      </c>
      <c r="P602" s="18">
        <v>103.82452500000001</v>
      </c>
      <c r="Q602" s="19">
        <f t="shared" si="30"/>
        <v>2084.9500000000003</v>
      </c>
      <c r="R602" s="19">
        <f t="shared" si="31"/>
        <v>2387.9640750000003</v>
      </c>
      <c r="S602" s="20">
        <f t="shared" si="29"/>
        <v>0.14533397683397675</v>
      </c>
      <c r="T602" s="21" t="s">
        <v>97</v>
      </c>
    </row>
    <row r="603" spans="1:20">
      <c r="A603" s="12" t="s">
        <v>1336</v>
      </c>
      <c r="B603" s="13" t="s">
        <v>1337</v>
      </c>
      <c r="C603" s="14" t="s">
        <v>22</v>
      </c>
      <c r="D603" s="15">
        <v>79</v>
      </c>
      <c r="E603" s="14" t="s">
        <v>22</v>
      </c>
      <c r="F603" s="15">
        <v>0</v>
      </c>
      <c r="G603" s="14">
        <v>1</v>
      </c>
      <c r="H603" s="16">
        <v>2068.2600000000002</v>
      </c>
      <c r="I603" s="15" t="s">
        <v>562</v>
      </c>
      <c r="J603" s="15" t="s">
        <v>38</v>
      </c>
      <c r="K603" s="17" t="s">
        <v>26</v>
      </c>
      <c r="L603" s="17" t="s">
        <v>32</v>
      </c>
      <c r="M603" s="18">
        <v>27.85</v>
      </c>
      <c r="N603" s="18">
        <v>0</v>
      </c>
      <c r="O603" s="18">
        <v>29.156178199052135</v>
      </c>
      <c r="P603" s="18">
        <v>0</v>
      </c>
      <c r="Q603" s="19">
        <f t="shared" si="30"/>
        <v>2200.15</v>
      </c>
      <c r="R603" s="19">
        <f t="shared" si="31"/>
        <v>2303.3380777251186</v>
      </c>
      <c r="S603" s="20">
        <f t="shared" si="29"/>
        <v>4.6900473933649378E-2</v>
      </c>
      <c r="T603" s="21"/>
    </row>
    <row r="604" spans="1:20">
      <c r="A604" s="12" t="s">
        <v>1338</v>
      </c>
      <c r="B604" s="13" t="s">
        <v>1339</v>
      </c>
      <c r="C604" s="14" t="s">
        <v>72</v>
      </c>
      <c r="D604" s="15">
        <v>8</v>
      </c>
      <c r="E604" s="14" t="s">
        <v>72</v>
      </c>
      <c r="F604" s="15">
        <v>0</v>
      </c>
      <c r="G604" s="14">
        <v>1</v>
      </c>
      <c r="H604" s="16">
        <v>1850.52</v>
      </c>
      <c r="I604" s="15" t="s">
        <v>231</v>
      </c>
      <c r="J604" s="15" t="s">
        <v>50</v>
      </c>
      <c r="K604" s="17" t="s">
        <v>26</v>
      </c>
      <c r="L604" s="17" t="s">
        <v>32</v>
      </c>
      <c r="M604" s="18">
        <v>232.56</v>
      </c>
      <c r="N604" s="18">
        <v>0</v>
      </c>
      <c r="O604" s="18">
        <v>233.83867499999999</v>
      </c>
      <c r="P604" s="18">
        <v>0</v>
      </c>
      <c r="Q604" s="19">
        <f t="shared" si="30"/>
        <v>1860.48</v>
      </c>
      <c r="R604" s="19">
        <f t="shared" si="31"/>
        <v>1870.7094</v>
      </c>
      <c r="S604" s="20">
        <f t="shared" si="29"/>
        <v>5.4982585139318196E-3</v>
      </c>
      <c r="T604" s="21"/>
    </row>
    <row r="605" spans="1:20">
      <c r="A605" s="12" t="s">
        <v>1340</v>
      </c>
      <c r="B605" s="13" t="s">
        <v>1341</v>
      </c>
      <c r="C605" s="14" t="s">
        <v>23</v>
      </c>
      <c r="D605" s="15">
        <v>7</v>
      </c>
      <c r="E605" s="14" t="s">
        <v>23</v>
      </c>
      <c r="F605" s="15">
        <v>0</v>
      </c>
      <c r="G605" s="14">
        <v>1</v>
      </c>
      <c r="H605" s="16">
        <v>1710.45</v>
      </c>
      <c r="I605" s="15" t="s">
        <v>250</v>
      </c>
      <c r="J605" s="15" t="s">
        <v>50</v>
      </c>
      <c r="K605" s="17" t="s">
        <v>26</v>
      </c>
      <c r="L605" s="17" t="s">
        <v>32</v>
      </c>
      <c r="M605" s="18">
        <v>244.35</v>
      </c>
      <c r="N605" s="18">
        <v>0</v>
      </c>
      <c r="O605" s="18">
        <v>257.54405008695647</v>
      </c>
      <c r="P605" s="18">
        <v>0</v>
      </c>
      <c r="Q605" s="19">
        <f t="shared" si="30"/>
        <v>1710.45</v>
      </c>
      <c r="R605" s="19">
        <f t="shared" si="31"/>
        <v>1802.8083506086953</v>
      </c>
      <c r="S605" s="20">
        <f t="shared" si="29"/>
        <v>5.3996521739130277E-2</v>
      </c>
      <c r="T605" s="21"/>
    </row>
    <row r="606" spans="1:20">
      <c r="A606" s="12" t="s">
        <v>1342</v>
      </c>
      <c r="B606" s="13" t="s">
        <v>1343</v>
      </c>
      <c r="C606" s="14" t="s">
        <v>72</v>
      </c>
      <c r="D606" s="15">
        <v>5</v>
      </c>
      <c r="E606" s="14" t="s">
        <v>72</v>
      </c>
      <c r="F606" s="15">
        <v>0</v>
      </c>
      <c r="G606" s="14">
        <v>1</v>
      </c>
      <c r="H606" s="16">
        <v>4771.95</v>
      </c>
      <c r="I606" s="15" t="s">
        <v>840</v>
      </c>
      <c r="J606" s="15" t="s">
        <v>50</v>
      </c>
      <c r="K606" s="17" t="s">
        <v>26</v>
      </c>
      <c r="L606" s="17" t="s">
        <v>32</v>
      </c>
      <c r="M606" s="18">
        <v>1037.9100000000001</v>
      </c>
      <c r="N606" s="18">
        <v>0</v>
      </c>
      <c r="O606" s="18">
        <v>1051.2384000000002</v>
      </c>
      <c r="P606" s="18">
        <v>0</v>
      </c>
      <c r="Q606" s="19">
        <f t="shared" si="30"/>
        <v>5189.55</v>
      </c>
      <c r="R606" s="19">
        <f t="shared" si="31"/>
        <v>5256.1920000000009</v>
      </c>
      <c r="S606" s="20">
        <f t="shared" si="29"/>
        <v>1.2841575859178667E-2</v>
      </c>
      <c r="T606" s="21"/>
    </row>
    <row r="607" spans="1:20">
      <c r="A607" s="12" t="s">
        <v>1344</v>
      </c>
      <c r="B607" s="13" t="s">
        <v>1345</v>
      </c>
      <c r="C607" s="14" t="s">
        <v>1346</v>
      </c>
      <c r="D607" s="15">
        <v>10</v>
      </c>
      <c r="E607" s="14" t="s">
        <v>23</v>
      </c>
      <c r="F607" s="15">
        <v>2</v>
      </c>
      <c r="G607" s="14">
        <v>10</v>
      </c>
      <c r="H607" s="16">
        <v>2074.46</v>
      </c>
      <c r="I607" s="15" t="s">
        <v>41</v>
      </c>
      <c r="J607" s="15" t="s">
        <v>25</v>
      </c>
      <c r="K607" s="17" t="s">
        <v>26</v>
      </c>
      <c r="L607" s="17" t="s">
        <v>32</v>
      </c>
      <c r="M607" s="18">
        <v>76.349999999999994</v>
      </c>
      <c r="N607" s="18">
        <v>691.48</v>
      </c>
      <c r="O607" s="18">
        <v>77.84192139357647</v>
      </c>
      <c r="P607" s="18">
        <v>704.99190314643442</v>
      </c>
      <c r="Q607" s="19">
        <f t="shared" si="30"/>
        <v>2146.46</v>
      </c>
      <c r="R607" s="19">
        <f t="shared" si="31"/>
        <v>2188.4030202286335</v>
      </c>
      <c r="S607" s="20">
        <f t="shared" si="29"/>
        <v>1.9540555253130032E-2</v>
      </c>
      <c r="T607" s="21"/>
    </row>
    <row r="608" spans="1:20">
      <c r="A608" s="12" t="s">
        <v>1347</v>
      </c>
      <c r="B608" s="13" t="s">
        <v>1348</v>
      </c>
      <c r="C608" s="14" t="s">
        <v>72</v>
      </c>
      <c r="D608" s="15">
        <v>3</v>
      </c>
      <c r="E608" s="14" t="s">
        <v>72</v>
      </c>
      <c r="F608" s="15">
        <v>0</v>
      </c>
      <c r="G608" s="14">
        <v>1</v>
      </c>
      <c r="H608" s="16">
        <v>2068.89</v>
      </c>
      <c r="I608" s="15" t="s">
        <v>84</v>
      </c>
      <c r="J608" s="15" t="s">
        <v>50</v>
      </c>
      <c r="K608" s="17" t="s">
        <v>26</v>
      </c>
      <c r="L608" s="17" t="s">
        <v>32</v>
      </c>
      <c r="M608" s="18">
        <v>689.63</v>
      </c>
      <c r="N608" s="18">
        <v>0</v>
      </c>
      <c r="O608" s="18">
        <v>765.89222545350492</v>
      </c>
      <c r="P608" s="18">
        <v>0</v>
      </c>
      <c r="Q608" s="19">
        <f t="shared" si="30"/>
        <v>2068.89</v>
      </c>
      <c r="R608" s="19">
        <f t="shared" si="31"/>
        <v>2297.6766763605146</v>
      </c>
      <c r="S608" s="20">
        <f t="shared" si="29"/>
        <v>0.11058426323319015</v>
      </c>
      <c r="T608" s="21"/>
    </row>
    <row r="609" spans="1:20">
      <c r="A609" s="12" t="s">
        <v>1349</v>
      </c>
      <c r="B609" s="13" t="s">
        <v>1350</v>
      </c>
      <c r="C609" s="14" t="s">
        <v>22</v>
      </c>
      <c r="D609" s="15">
        <v>9</v>
      </c>
      <c r="E609" s="14" t="s">
        <v>23</v>
      </c>
      <c r="F609" s="15">
        <v>5</v>
      </c>
      <c r="G609" s="14">
        <v>10</v>
      </c>
      <c r="H609" s="16">
        <v>1918.61</v>
      </c>
      <c r="I609" s="15" t="s">
        <v>41</v>
      </c>
      <c r="J609" s="15" t="s">
        <v>25</v>
      </c>
      <c r="K609" s="17" t="s">
        <v>26</v>
      </c>
      <c r="L609" s="17" t="s">
        <v>32</v>
      </c>
      <c r="M609" s="18">
        <v>24.94</v>
      </c>
      <c r="N609" s="18">
        <v>210.94</v>
      </c>
      <c r="O609" s="18">
        <v>22.199694292803969</v>
      </c>
      <c r="P609" s="18">
        <v>187.76277121588089</v>
      </c>
      <c r="Q609" s="19">
        <f t="shared" si="30"/>
        <v>1279.1600000000001</v>
      </c>
      <c r="R609" s="19">
        <f t="shared" si="31"/>
        <v>1138.6111047146401</v>
      </c>
      <c r="S609" s="20">
        <f t="shared" si="29"/>
        <v>-0.10987593052109201</v>
      </c>
      <c r="T609" s="21"/>
    </row>
    <row r="610" spans="1:20" hidden="1">
      <c r="A610" s="12" t="s">
        <v>1351</v>
      </c>
      <c r="B610" s="13" t="s">
        <v>1352</v>
      </c>
      <c r="C610" s="14" t="s">
        <v>22</v>
      </c>
      <c r="D610" s="15">
        <v>4</v>
      </c>
      <c r="E610" s="14" t="s">
        <v>23</v>
      </c>
      <c r="F610" s="15">
        <v>5</v>
      </c>
      <c r="G610" s="14">
        <v>10</v>
      </c>
      <c r="H610" s="16">
        <v>1525.01</v>
      </c>
      <c r="I610" s="15" t="s">
        <v>365</v>
      </c>
      <c r="J610" s="15" t="s">
        <v>38</v>
      </c>
      <c r="K610" s="17" t="s">
        <v>26</v>
      </c>
      <c r="L610" s="17" t="s">
        <v>26</v>
      </c>
      <c r="M610" s="18">
        <v>16.059999999999999</v>
      </c>
      <c r="N610" s="18">
        <v>160.56</v>
      </c>
      <c r="O610" s="18">
        <v>22.48</v>
      </c>
      <c r="P610" s="18">
        <v>224.8</v>
      </c>
      <c r="Q610" s="19">
        <f t="shared" si="30"/>
        <v>867.04</v>
      </c>
      <c r="R610" s="19">
        <f t="shared" si="31"/>
        <v>1213.92</v>
      </c>
      <c r="S610" s="20">
        <f t="shared" si="29"/>
        <v>0.40007381435689249</v>
      </c>
      <c r="T610" s="21"/>
    </row>
    <row r="611" spans="1:20">
      <c r="A611" s="22" t="s">
        <v>1353</v>
      </c>
      <c r="B611" s="23" t="s">
        <v>1354</v>
      </c>
      <c r="C611" s="14" t="s">
        <v>22</v>
      </c>
      <c r="D611" s="15">
        <v>44</v>
      </c>
      <c r="E611" s="14" t="s">
        <v>23</v>
      </c>
      <c r="F611" s="15">
        <v>4</v>
      </c>
      <c r="G611" s="14">
        <v>4</v>
      </c>
      <c r="H611" s="16">
        <v>2612.73</v>
      </c>
      <c r="I611" s="15" t="s">
        <v>55</v>
      </c>
      <c r="J611" s="15" t="s">
        <v>50</v>
      </c>
      <c r="K611" s="17" t="s">
        <v>26</v>
      </c>
      <c r="L611" s="17" t="s">
        <v>32</v>
      </c>
      <c r="M611" s="18">
        <v>46.57</v>
      </c>
      <c r="N611" s="18">
        <v>164.72</v>
      </c>
      <c r="O611" s="18">
        <v>51.25</v>
      </c>
      <c r="P611" s="18">
        <v>176.37044252054793</v>
      </c>
      <c r="Q611" s="19">
        <f t="shared" si="30"/>
        <v>2707.96</v>
      </c>
      <c r="R611" s="19">
        <f t="shared" si="31"/>
        <v>2960.4817700821918</v>
      </c>
      <c r="S611" s="20">
        <f t="shared" si="29"/>
        <v>9.3251661797881802E-2</v>
      </c>
      <c r="T611" s="21" t="s">
        <v>97</v>
      </c>
    </row>
    <row r="612" spans="1:20">
      <c r="A612" s="12" t="s">
        <v>1355</v>
      </c>
      <c r="B612" s="13" t="s">
        <v>1356</v>
      </c>
      <c r="C612" s="14" t="s">
        <v>22</v>
      </c>
      <c r="D612" s="15">
        <v>13</v>
      </c>
      <c r="E612" s="14" t="s">
        <v>23</v>
      </c>
      <c r="F612" s="15">
        <v>11</v>
      </c>
      <c r="G612" s="14">
        <v>5</v>
      </c>
      <c r="H612" s="16">
        <v>2029.38</v>
      </c>
      <c r="I612" s="15" t="s">
        <v>55</v>
      </c>
      <c r="J612" s="15" t="s">
        <v>50</v>
      </c>
      <c r="K612" s="17" t="s">
        <v>26</v>
      </c>
      <c r="L612" s="17" t="s">
        <v>32</v>
      </c>
      <c r="M612" s="18">
        <v>37.07</v>
      </c>
      <c r="N612" s="18">
        <v>141.01</v>
      </c>
      <c r="O612" s="18">
        <v>35.848500212314221</v>
      </c>
      <c r="P612" s="18">
        <v>142.871925</v>
      </c>
      <c r="Q612" s="19">
        <f t="shared" si="30"/>
        <v>2033.02</v>
      </c>
      <c r="R612" s="19">
        <f t="shared" si="31"/>
        <v>2037.6216777600848</v>
      </c>
      <c r="S612" s="20">
        <f t="shared" si="29"/>
        <v>2.2634690067411256E-3</v>
      </c>
      <c r="T612" s="21"/>
    </row>
    <row r="613" spans="1:20" hidden="1">
      <c r="A613" s="12" t="s">
        <v>1357</v>
      </c>
      <c r="B613" s="13" t="s">
        <v>1358</v>
      </c>
      <c r="C613" s="14" t="s">
        <v>23</v>
      </c>
      <c r="D613" s="15">
        <v>3</v>
      </c>
      <c r="E613" s="14" t="s">
        <v>23</v>
      </c>
      <c r="F613" s="15">
        <v>0</v>
      </c>
      <c r="G613" s="14">
        <v>1</v>
      </c>
      <c r="H613" s="16">
        <v>269.13</v>
      </c>
      <c r="I613" s="15" t="s">
        <v>231</v>
      </c>
      <c r="J613" s="15" t="s">
        <v>50</v>
      </c>
      <c r="K613" s="17" t="s">
        <v>26</v>
      </c>
      <c r="L613" s="17" t="s">
        <v>26</v>
      </c>
      <c r="M613" s="18">
        <v>89.71</v>
      </c>
      <c r="N613" s="18">
        <v>0</v>
      </c>
      <c r="O613" s="18">
        <v>89.342900255754472</v>
      </c>
      <c r="P613" s="18">
        <v>0</v>
      </c>
      <c r="Q613" s="19">
        <f t="shared" si="30"/>
        <v>269.13</v>
      </c>
      <c r="R613" s="19">
        <f t="shared" si="31"/>
        <v>268.02870076726344</v>
      </c>
      <c r="S613" s="20">
        <f t="shared" si="29"/>
        <v>-4.0920716112531341E-3</v>
      </c>
      <c r="T613" s="21"/>
    </row>
    <row r="614" spans="1:20">
      <c r="A614" s="12" t="s">
        <v>1359</v>
      </c>
      <c r="B614" s="13" t="s">
        <v>1360</v>
      </c>
      <c r="C614" s="14" t="s">
        <v>72</v>
      </c>
      <c r="D614" s="15">
        <v>6</v>
      </c>
      <c r="E614" s="14" t="s">
        <v>72</v>
      </c>
      <c r="F614" s="15">
        <v>0</v>
      </c>
      <c r="G614" s="14">
        <v>1</v>
      </c>
      <c r="H614" s="16">
        <v>2059.6999999999998</v>
      </c>
      <c r="I614" s="15" t="s">
        <v>84</v>
      </c>
      <c r="J614" s="15" t="s">
        <v>50</v>
      </c>
      <c r="K614" s="17" t="s">
        <v>26</v>
      </c>
      <c r="L614" s="17" t="s">
        <v>32</v>
      </c>
      <c r="M614" s="18">
        <v>342.14</v>
      </c>
      <c r="N614" s="18">
        <v>0</v>
      </c>
      <c r="O614" s="18">
        <v>390.8615202750716</v>
      </c>
      <c r="P614" s="18">
        <v>0</v>
      </c>
      <c r="Q614" s="19">
        <f t="shared" si="30"/>
        <v>2052.84</v>
      </c>
      <c r="R614" s="19">
        <f t="shared" si="31"/>
        <v>2345.1691216504296</v>
      </c>
      <c r="S614" s="20">
        <f t="shared" si="29"/>
        <v>0.14240229226361012</v>
      </c>
      <c r="T614" s="21"/>
    </row>
    <row r="615" spans="1:20" hidden="1">
      <c r="A615" s="12" t="s">
        <v>1361</v>
      </c>
      <c r="B615" s="13" t="s">
        <v>1362</v>
      </c>
      <c r="C615" s="14" t="s">
        <v>22</v>
      </c>
      <c r="D615" s="15">
        <v>30</v>
      </c>
      <c r="E615" s="14" t="s">
        <v>22</v>
      </c>
      <c r="F615" s="15">
        <v>0</v>
      </c>
      <c r="G615" s="14">
        <v>1</v>
      </c>
      <c r="H615" s="16">
        <v>2058</v>
      </c>
      <c r="I615" s="15" t="s">
        <v>598</v>
      </c>
      <c r="J615" s="15" t="s">
        <v>25</v>
      </c>
      <c r="K615" s="17" t="s">
        <v>26</v>
      </c>
      <c r="L615" s="17" t="s">
        <v>26</v>
      </c>
      <c r="M615" s="18">
        <v>133.69999999999999</v>
      </c>
      <c r="N615" s="18">
        <v>0</v>
      </c>
      <c r="O615" s="18">
        <v>126.21279999999999</v>
      </c>
      <c r="P615" s="18">
        <v>0</v>
      </c>
      <c r="Q615" s="19">
        <f t="shared" si="30"/>
        <v>4010.9999999999995</v>
      </c>
      <c r="R615" s="19">
        <f t="shared" si="31"/>
        <v>3786.3839999999996</v>
      </c>
      <c r="S615" s="20">
        <f t="shared" si="29"/>
        <v>-5.600000000000005E-2</v>
      </c>
      <c r="T615" s="21"/>
    </row>
    <row r="616" spans="1:20">
      <c r="A616" s="22" t="s">
        <v>1363</v>
      </c>
      <c r="B616" s="23" t="s">
        <v>1364</v>
      </c>
      <c r="C616" s="14" t="s">
        <v>22</v>
      </c>
      <c r="D616" s="15">
        <v>5</v>
      </c>
      <c r="E616" s="14" t="s">
        <v>23</v>
      </c>
      <c r="F616" s="15">
        <v>7</v>
      </c>
      <c r="G616" s="14">
        <v>10</v>
      </c>
      <c r="H616" s="16">
        <v>1458.08</v>
      </c>
      <c r="I616" s="15" t="s">
        <v>365</v>
      </c>
      <c r="J616" s="15" t="s">
        <v>38</v>
      </c>
      <c r="K616" s="17" t="s">
        <v>26</v>
      </c>
      <c r="L616" s="17" t="s">
        <v>32</v>
      </c>
      <c r="M616" s="18">
        <v>14.95</v>
      </c>
      <c r="N616" s="18">
        <v>149.5</v>
      </c>
      <c r="O616" s="18">
        <v>13.65</v>
      </c>
      <c r="P616" s="18">
        <v>136.5</v>
      </c>
      <c r="Q616" s="19">
        <f t="shared" si="30"/>
        <v>1121.25</v>
      </c>
      <c r="R616" s="19">
        <f t="shared" si="31"/>
        <v>1023.75</v>
      </c>
      <c r="S616" s="20">
        <f t="shared" si="29"/>
        <v>-8.6956521739130488E-2</v>
      </c>
      <c r="T616" s="21" t="s">
        <v>97</v>
      </c>
    </row>
    <row r="617" spans="1:20">
      <c r="A617" s="12" t="s">
        <v>1365</v>
      </c>
      <c r="B617" s="13" t="s">
        <v>1366</v>
      </c>
      <c r="C617" s="14" t="s">
        <v>72</v>
      </c>
      <c r="D617" s="15">
        <v>7</v>
      </c>
      <c r="E617" s="14" t="s">
        <v>72</v>
      </c>
      <c r="F617" s="15">
        <v>0</v>
      </c>
      <c r="G617" s="14">
        <v>1</v>
      </c>
      <c r="H617" s="16">
        <v>2051.67</v>
      </c>
      <c r="I617" s="15" t="s">
        <v>125</v>
      </c>
      <c r="J617" s="15" t="s">
        <v>25</v>
      </c>
      <c r="K617" s="17" t="s">
        <v>26</v>
      </c>
      <c r="L617" s="17" t="s">
        <v>32</v>
      </c>
      <c r="M617" s="18">
        <v>425.52</v>
      </c>
      <c r="N617" s="18">
        <v>0</v>
      </c>
      <c r="O617" s="18">
        <v>447.01624844720487</v>
      </c>
      <c r="P617" s="18">
        <v>0</v>
      </c>
      <c r="Q617" s="19">
        <f t="shared" si="30"/>
        <v>2978.64</v>
      </c>
      <c r="R617" s="19">
        <f t="shared" si="31"/>
        <v>3129.1137391304342</v>
      </c>
      <c r="S617" s="20">
        <f t="shared" si="29"/>
        <v>5.0517598343685188E-2</v>
      </c>
      <c r="T617" s="21"/>
    </row>
    <row r="618" spans="1:20">
      <c r="A618" s="12" t="s">
        <v>1367</v>
      </c>
      <c r="B618" s="13" t="s">
        <v>1368</v>
      </c>
      <c r="C618" s="14" t="s">
        <v>72</v>
      </c>
      <c r="D618" s="15">
        <v>4</v>
      </c>
      <c r="E618" s="14" t="s">
        <v>72</v>
      </c>
      <c r="F618" s="15">
        <v>0</v>
      </c>
      <c r="G618" s="14">
        <v>1</v>
      </c>
      <c r="H618" s="16">
        <v>2050.92</v>
      </c>
      <c r="I618" s="15" t="s">
        <v>642</v>
      </c>
      <c r="J618" s="15" t="s">
        <v>50</v>
      </c>
      <c r="K618" s="17" t="s">
        <v>26</v>
      </c>
      <c r="L618" s="17" t="s">
        <v>32</v>
      </c>
      <c r="M618" s="18">
        <v>510.32</v>
      </c>
      <c r="N618" s="18">
        <v>0</v>
      </c>
      <c r="O618" s="18">
        <v>520.0414982375479</v>
      </c>
      <c r="P618" s="18">
        <v>0</v>
      </c>
      <c r="Q618" s="19">
        <f t="shared" si="30"/>
        <v>2041.28</v>
      </c>
      <c r="R618" s="19">
        <f t="shared" si="31"/>
        <v>2080.1659929501916</v>
      </c>
      <c r="S618" s="20">
        <f t="shared" si="29"/>
        <v>1.9049808429118853E-2</v>
      </c>
      <c r="T618" s="21"/>
    </row>
    <row r="619" spans="1:20">
      <c r="A619" s="12" t="s">
        <v>1369</v>
      </c>
      <c r="B619" s="13" t="s">
        <v>1370</v>
      </c>
      <c r="C619" s="14" t="s">
        <v>22</v>
      </c>
      <c r="D619" s="15">
        <v>10</v>
      </c>
      <c r="E619" s="14" t="s">
        <v>23</v>
      </c>
      <c r="F619" s="15">
        <v>0</v>
      </c>
      <c r="G619" s="14">
        <v>10</v>
      </c>
      <c r="H619" s="16">
        <v>1549.4</v>
      </c>
      <c r="I619" s="15" t="s">
        <v>1371</v>
      </c>
      <c r="J619" s="15" t="s">
        <v>50</v>
      </c>
      <c r="K619" s="17" t="s">
        <v>26</v>
      </c>
      <c r="L619" s="17" t="s">
        <v>32</v>
      </c>
      <c r="M619" s="18">
        <v>165.62</v>
      </c>
      <c r="N619" s="18">
        <v>1308.81</v>
      </c>
      <c r="O619" s="18">
        <v>167.37013878385284</v>
      </c>
      <c r="P619" s="18">
        <v>1322.640450076648</v>
      </c>
      <c r="Q619" s="19">
        <f t="shared" si="30"/>
        <v>1656.2</v>
      </c>
      <c r="R619" s="19">
        <f t="shared" si="31"/>
        <v>1673.7013878385283</v>
      </c>
      <c r="S619" s="20">
        <f t="shared" si="29"/>
        <v>1.0567194685743297E-2</v>
      </c>
      <c r="T619" s="21"/>
    </row>
    <row r="620" spans="1:20" hidden="1">
      <c r="A620" s="12" t="s">
        <v>1372</v>
      </c>
      <c r="B620" s="13" t="s">
        <v>1373</v>
      </c>
      <c r="C620" s="14" t="s">
        <v>72</v>
      </c>
      <c r="D620" s="15">
        <v>2</v>
      </c>
      <c r="E620" s="14" t="s">
        <v>72</v>
      </c>
      <c r="F620" s="15">
        <v>0</v>
      </c>
      <c r="G620" s="14">
        <v>1</v>
      </c>
      <c r="H620" s="16">
        <v>1361.96</v>
      </c>
      <c r="I620" s="15" t="s">
        <v>1320</v>
      </c>
      <c r="J620" s="15" t="s">
        <v>114</v>
      </c>
      <c r="K620" s="17" t="s">
        <v>26</v>
      </c>
      <c r="L620" s="17" t="s">
        <v>26</v>
      </c>
      <c r="M620" s="18">
        <v>680.98</v>
      </c>
      <c r="N620" s="18">
        <v>0</v>
      </c>
      <c r="O620" s="18">
        <v>694.30255999999997</v>
      </c>
      <c r="P620" s="18">
        <v>0</v>
      </c>
      <c r="Q620" s="19">
        <f t="shared" si="30"/>
        <v>1361.96</v>
      </c>
      <c r="R620" s="19">
        <f t="shared" si="31"/>
        <v>1388.6051199999999</v>
      </c>
      <c r="S620" s="20">
        <f t="shared" si="29"/>
        <v>1.9563805104408249E-2</v>
      </c>
      <c r="T620" s="21"/>
    </row>
    <row r="621" spans="1:20">
      <c r="A621" s="12" t="s">
        <v>1374</v>
      </c>
      <c r="B621" s="13" t="s">
        <v>1375</v>
      </c>
      <c r="C621" s="14" t="s">
        <v>72</v>
      </c>
      <c r="D621" s="15">
        <v>11</v>
      </c>
      <c r="E621" s="14" t="s">
        <v>72</v>
      </c>
      <c r="F621" s="15">
        <v>0</v>
      </c>
      <c r="G621" s="14">
        <v>1</v>
      </c>
      <c r="H621" s="16">
        <v>1869.97</v>
      </c>
      <c r="I621" s="15" t="s">
        <v>285</v>
      </c>
      <c r="J621" s="15" t="s">
        <v>50</v>
      </c>
      <c r="K621" s="17" t="s">
        <v>26</v>
      </c>
      <c r="L621" s="17" t="s">
        <v>32</v>
      </c>
      <c r="M621" s="18">
        <v>170.85</v>
      </c>
      <c r="N621" s="18">
        <v>0</v>
      </c>
      <c r="O621" s="18">
        <v>172.74797345971561</v>
      </c>
      <c r="P621" s="18">
        <v>0</v>
      </c>
      <c r="Q621" s="19">
        <f t="shared" si="30"/>
        <v>1879.35</v>
      </c>
      <c r="R621" s="19">
        <f t="shared" si="31"/>
        <v>1900.2277080568717</v>
      </c>
      <c r="S621" s="20">
        <f t="shared" si="29"/>
        <v>1.1109004739336292E-2</v>
      </c>
      <c r="T621" s="21"/>
    </row>
    <row r="622" spans="1:20" hidden="1">
      <c r="A622" s="12" t="s">
        <v>1376</v>
      </c>
      <c r="B622" s="13" t="s">
        <v>1377</v>
      </c>
      <c r="C622" s="14" t="s">
        <v>23</v>
      </c>
      <c r="D622" s="15">
        <v>17</v>
      </c>
      <c r="E622" s="14" t="s">
        <v>23</v>
      </c>
      <c r="F622" s="15">
        <v>0</v>
      </c>
      <c r="G622" s="14">
        <v>1</v>
      </c>
      <c r="H622" s="16">
        <v>2040</v>
      </c>
      <c r="I622" s="15" t="s">
        <v>1378</v>
      </c>
      <c r="J622" s="15" t="s">
        <v>38</v>
      </c>
      <c r="K622" s="17" t="s">
        <v>26</v>
      </c>
      <c r="L622" s="17" t="s">
        <v>26</v>
      </c>
      <c r="M622" s="18">
        <v>112.01</v>
      </c>
      <c r="N622" s="18">
        <v>0</v>
      </c>
      <c r="O622" s="18">
        <v>89.25</v>
      </c>
      <c r="P622" s="18">
        <v>0</v>
      </c>
      <c r="Q622" s="19">
        <f t="shared" si="30"/>
        <v>1904.17</v>
      </c>
      <c r="R622" s="19">
        <f t="shared" si="31"/>
        <v>1517.25</v>
      </c>
      <c r="S622" s="20">
        <f t="shared" si="29"/>
        <v>-0.20319614320149992</v>
      </c>
      <c r="T622" s="21"/>
    </row>
    <row r="623" spans="1:20" hidden="1">
      <c r="A623" s="12" t="s">
        <v>1379</v>
      </c>
      <c r="B623" s="13" t="s">
        <v>1380</v>
      </c>
      <c r="C623" s="14" t="s">
        <v>23</v>
      </c>
      <c r="D623" s="15">
        <v>10</v>
      </c>
      <c r="E623" s="14" t="s">
        <v>23</v>
      </c>
      <c r="F623" s="15">
        <v>0</v>
      </c>
      <c r="G623" s="14">
        <v>1</v>
      </c>
      <c r="H623" s="16">
        <v>2040</v>
      </c>
      <c r="I623" s="15" t="s">
        <v>1381</v>
      </c>
      <c r="J623" s="15" t="s">
        <v>38</v>
      </c>
      <c r="K623" s="17" t="s">
        <v>26</v>
      </c>
      <c r="L623" s="17" t="s">
        <v>26</v>
      </c>
      <c r="M623" s="18">
        <v>204</v>
      </c>
      <c r="N623" s="18">
        <v>0</v>
      </c>
      <c r="O623" s="18">
        <v>301.52006141662287</v>
      </c>
      <c r="P623" s="18">
        <v>0</v>
      </c>
      <c r="Q623" s="19">
        <f t="shared" si="30"/>
        <v>2040</v>
      </c>
      <c r="R623" s="19">
        <f t="shared" si="31"/>
        <v>3015.2006141662287</v>
      </c>
      <c r="S623" s="20">
        <f t="shared" si="29"/>
        <v>0.47803951674815126</v>
      </c>
      <c r="T623" s="21"/>
    </row>
    <row r="624" spans="1:20" hidden="1">
      <c r="A624" s="12" t="s">
        <v>1382</v>
      </c>
      <c r="B624" s="13" t="s">
        <v>1383</v>
      </c>
      <c r="C624" s="14" t="s">
        <v>23</v>
      </c>
      <c r="D624" s="15">
        <v>17</v>
      </c>
      <c r="E624" s="14" t="s">
        <v>23</v>
      </c>
      <c r="F624" s="15">
        <v>0</v>
      </c>
      <c r="G624" s="14">
        <v>1</v>
      </c>
      <c r="H624" s="16">
        <v>2040</v>
      </c>
      <c r="I624" s="15" t="s">
        <v>1060</v>
      </c>
      <c r="J624" s="15" t="s">
        <v>38</v>
      </c>
      <c r="K624" s="17" t="s">
        <v>26</v>
      </c>
      <c r="L624" s="17" t="s">
        <v>26</v>
      </c>
      <c r="M624" s="18">
        <v>137.5</v>
      </c>
      <c r="N624" s="18">
        <v>0</v>
      </c>
      <c r="O624" s="18">
        <v>129.79999999999998</v>
      </c>
      <c r="P624" s="18">
        <v>0</v>
      </c>
      <c r="Q624" s="19">
        <f t="shared" si="30"/>
        <v>2337.5</v>
      </c>
      <c r="R624" s="19">
        <f t="shared" si="31"/>
        <v>2206.6</v>
      </c>
      <c r="S624" s="20">
        <f t="shared" si="29"/>
        <v>-5.600000000000005E-2</v>
      </c>
      <c r="T624" s="21"/>
    </row>
    <row r="625" spans="1:20" hidden="1">
      <c r="A625" s="12" t="s">
        <v>1384</v>
      </c>
      <c r="B625" s="13" t="s">
        <v>1385</v>
      </c>
      <c r="C625" s="14" t="s">
        <v>72</v>
      </c>
      <c r="D625" s="15">
        <v>4</v>
      </c>
      <c r="E625" s="14" t="s">
        <v>72</v>
      </c>
      <c r="F625" s="15">
        <v>0</v>
      </c>
      <c r="G625" s="14">
        <v>1</v>
      </c>
      <c r="H625" s="16">
        <v>2039.45</v>
      </c>
      <c r="I625" s="15" t="s">
        <v>1386</v>
      </c>
      <c r="J625" s="15" t="s">
        <v>156</v>
      </c>
      <c r="K625" s="17" t="s">
        <v>26</v>
      </c>
      <c r="L625" s="17" t="s">
        <v>26</v>
      </c>
      <c r="M625" s="18">
        <v>468.3</v>
      </c>
      <c r="N625" s="18">
        <v>0</v>
      </c>
      <c r="O625" s="18">
        <v>468.3</v>
      </c>
      <c r="P625" s="18">
        <v>0</v>
      </c>
      <c r="Q625" s="19">
        <f t="shared" si="30"/>
        <v>1873.2</v>
      </c>
      <c r="R625" s="19">
        <f t="shared" si="31"/>
        <v>1873.2</v>
      </c>
      <c r="S625" s="20">
        <f t="shared" si="29"/>
        <v>0</v>
      </c>
      <c r="T625" s="21"/>
    </row>
    <row r="626" spans="1:20">
      <c r="A626" s="12" t="s">
        <v>1387</v>
      </c>
      <c r="B626" s="13" t="s">
        <v>1388</v>
      </c>
      <c r="C626" s="14" t="s">
        <v>23</v>
      </c>
      <c r="D626" s="15">
        <v>16</v>
      </c>
      <c r="E626" s="14" t="s">
        <v>23</v>
      </c>
      <c r="F626" s="15">
        <v>0</v>
      </c>
      <c r="G626" s="14">
        <v>1</v>
      </c>
      <c r="H626" s="16">
        <v>1713.4</v>
      </c>
      <c r="I626" s="15" t="s">
        <v>344</v>
      </c>
      <c r="J626" s="15" t="s">
        <v>50</v>
      </c>
      <c r="K626" s="17" t="s">
        <v>26</v>
      </c>
      <c r="L626" s="17" t="s">
        <v>32</v>
      </c>
      <c r="M626" s="18">
        <v>107.95</v>
      </c>
      <c r="N626" s="18">
        <v>0</v>
      </c>
      <c r="O626" s="18">
        <v>105.08932499999999</v>
      </c>
      <c r="P626" s="18">
        <v>0</v>
      </c>
      <c r="Q626" s="19">
        <f t="shared" si="30"/>
        <v>1727.2</v>
      </c>
      <c r="R626" s="19">
        <f t="shared" si="31"/>
        <v>1681.4291999999998</v>
      </c>
      <c r="S626" s="20">
        <f t="shared" si="29"/>
        <v>-2.650000000000019E-2</v>
      </c>
      <c r="T626" s="21"/>
    </row>
    <row r="627" spans="1:20">
      <c r="A627" s="12" t="s">
        <v>1389</v>
      </c>
      <c r="B627" s="13" t="s">
        <v>1390</v>
      </c>
      <c r="C627" s="14" t="s">
        <v>72</v>
      </c>
      <c r="D627" s="15">
        <v>7</v>
      </c>
      <c r="E627" s="14" t="s">
        <v>72</v>
      </c>
      <c r="F627" s="15">
        <v>0</v>
      </c>
      <c r="G627" s="14">
        <v>1</v>
      </c>
      <c r="H627" s="16">
        <v>1581.56</v>
      </c>
      <c r="I627" s="15" t="s">
        <v>96</v>
      </c>
      <c r="J627" s="15" t="s">
        <v>77</v>
      </c>
      <c r="K627" s="17" t="s">
        <v>26</v>
      </c>
      <c r="L627" s="17" t="s">
        <v>32</v>
      </c>
      <c r="M627" s="18">
        <v>227.53</v>
      </c>
      <c r="N627" s="18">
        <v>0</v>
      </c>
      <c r="O627" s="18">
        <v>223.8130393277311</v>
      </c>
      <c r="P627" s="18">
        <v>0</v>
      </c>
      <c r="Q627" s="19">
        <f t="shared" si="30"/>
        <v>1592.71</v>
      </c>
      <c r="R627" s="19">
        <f t="shared" si="31"/>
        <v>1566.6912752941178</v>
      </c>
      <c r="S627" s="20">
        <f t="shared" si="29"/>
        <v>-1.6336134453781459E-2</v>
      </c>
      <c r="T627" s="21"/>
    </row>
    <row r="628" spans="1:20">
      <c r="A628" s="12" t="s">
        <v>1391</v>
      </c>
      <c r="B628" s="13" t="s">
        <v>1392</v>
      </c>
      <c r="C628" s="14" t="s">
        <v>23</v>
      </c>
      <c r="D628" s="15">
        <v>6</v>
      </c>
      <c r="E628" s="14" t="s">
        <v>23</v>
      </c>
      <c r="F628" s="15">
        <v>0</v>
      </c>
      <c r="G628" s="14">
        <v>1</v>
      </c>
      <c r="H628" s="16">
        <v>1343.39</v>
      </c>
      <c r="I628" s="15" t="s">
        <v>24</v>
      </c>
      <c r="J628" s="15" t="s">
        <v>25</v>
      </c>
      <c r="K628" s="17" t="s">
        <v>26</v>
      </c>
      <c r="L628" s="17" t="s">
        <v>32</v>
      </c>
      <c r="M628" s="18">
        <v>225.99</v>
      </c>
      <c r="N628" s="18">
        <v>0</v>
      </c>
      <c r="O628" s="18">
        <v>238.18536</v>
      </c>
      <c r="P628" s="18">
        <v>0</v>
      </c>
      <c r="Q628" s="19">
        <f t="shared" si="30"/>
        <v>1355.94</v>
      </c>
      <c r="R628" s="19">
        <f t="shared" si="31"/>
        <v>1429.1121600000001</v>
      </c>
      <c r="S628" s="20">
        <f t="shared" si="29"/>
        <v>5.3964157706093197E-2</v>
      </c>
      <c r="T628" s="21"/>
    </row>
    <row r="629" spans="1:20">
      <c r="A629" s="12" t="s">
        <v>1393</v>
      </c>
      <c r="B629" s="13" t="s">
        <v>1394</v>
      </c>
      <c r="C629" s="14" t="s">
        <v>23</v>
      </c>
      <c r="D629" s="15">
        <v>18</v>
      </c>
      <c r="E629" s="14" t="s">
        <v>23</v>
      </c>
      <c r="F629" s="15">
        <v>0</v>
      </c>
      <c r="G629" s="14">
        <v>1</v>
      </c>
      <c r="H629" s="16">
        <v>2030.58</v>
      </c>
      <c r="I629" s="15" t="s">
        <v>175</v>
      </c>
      <c r="J629" s="15" t="s">
        <v>25</v>
      </c>
      <c r="K629" s="17" t="s">
        <v>26</v>
      </c>
      <c r="L629" s="17" t="s">
        <v>32</v>
      </c>
      <c r="M629" s="18">
        <v>112.81</v>
      </c>
      <c r="N629" s="18">
        <v>0</v>
      </c>
      <c r="O629" s="18">
        <v>120.94521257142857</v>
      </c>
      <c r="P629" s="18">
        <v>0</v>
      </c>
      <c r="Q629" s="19">
        <f t="shared" si="30"/>
        <v>2030.58</v>
      </c>
      <c r="R629" s="19">
        <f t="shared" si="31"/>
        <v>2177.0138262857145</v>
      </c>
      <c r="S629" s="20">
        <f t="shared" si="29"/>
        <v>7.2114285714285797E-2</v>
      </c>
      <c r="T629" s="21"/>
    </row>
    <row r="630" spans="1:20">
      <c r="A630" s="12" t="s">
        <v>1395</v>
      </c>
      <c r="B630" s="13" t="s">
        <v>1396</v>
      </c>
      <c r="C630" s="14" t="s">
        <v>23</v>
      </c>
      <c r="D630" s="15">
        <v>36</v>
      </c>
      <c r="E630" s="14" t="s">
        <v>23</v>
      </c>
      <c r="F630" s="15">
        <v>0</v>
      </c>
      <c r="G630" s="14">
        <v>1</v>
      </c>
      <c r="H630" s="16">
        <v>2030.04</v>
      </c>
      <c r="I630" s="15" t="s">
        <v>66</v>
      </c>
      <c r="J630" s="15" t="s">
        <v>25</v>
      </c>
      <c r="K630" s="17" t="s">
        <v>26</v>
      </c>
      <c r="L630" s="17" t="s">
        <v>32</v>
      </c>
      <c r="M630" s="18">
        <v>56.39</v>
      </c>
      <c r="N630" s="18">
        <v>0</v>
      </c>
      <c r="O630" s="18">
        <v>63.425552340425519</v>
      </c>
      <c r="P630" s="18">
        <v>0</v>
      </c>
      <c r="Q630" s="19">
        <f t="shared" si="30"/>
        <v>2030.04</v>
      </c>
      <c r="R630" s="19">
        <f t="shared" si="31"/>
        <v>2283.3198842553188</v>
      </c>
      <c r="S630" s="20">
        <f t="shared" si="29"/>
        <v>0.1247659574468083</v>
      </c>
      <c r="T630" s="21"/>
    </row>
    <row r="631" spans="1:20">
      <c r="A631" s="12" t="s">
        <v>1397</v>
      </c>
      <c r="B631" s="13" t="s">
        <v>1398</v>
      </c>
      <c r="C631" s="14" t="s">
        <v>72</v>
      </c>
      <c r="D631" s="15">
        <v>39</v>
      </c>
      <c r="E631" s="14" t="s">
        <v>23</v>
      </c>
      <c r="F631" s="15">
        <v>0</v>
      </c>
      <c r="G631" s="14">
        <v>12</v>
      </c>
      <c r="H631" s="16">
        <v>2394.4299999999998</v>
      </c>
      <c r="I631" s="15" t="s">
        <v>1051</v>
      </c>
      <c r="J631" s="15" t="s">
        <v>77</v>
      </c>
      <c r="K631" s="17" t="s">
        <v>26</v>
      </c>
      <c r="L631" s="17" t="s">
        <v>32</v>
      </c>
      <c r="M631" s="18">
        <v>76.86</v>
      </c>
      <c r="N631" s="18">
        <v>741.51</v>
      </c>
      <c r="O631" s="18">
        <v>78.78951076056336</v>
      </c>
      <c r="P631" s="18">
        <v>760.12503414084495</v>
      </c>
      <c r="Q631" s="19">
        <f t="shared" si="30"/>
        <v>2997.54</v>
      </c>
      <c r="R631" s="19">
        <f t="shared" si="31"/>
        <v>3072.7909196619712</v>
      </c>
      <c r="S631" s="20">
        <f t="shared" si="29"/>
        <v>2.5104225352112541E-2</v>
      </c>
      <c r="T631" s="21"/>
    </row>
    <row r="632" spans="1:20">
      <c r="A632" s="12" t="s">
        <v>1399</v>
      </c>
      <c r="B632" s="13" t="s">
        <v>1400</v>
      </c>
      <c r="C632" s="14" t="s">
        <v>23</v>
      </c>
      <c r="D632" s="15">
        <v>11</v>
      </c>
      <c r="E632" s="14" t="s">
        <v>23</v>
      </c>
      <c r="F632" s="15">
        <v>0</v>
      </c>
      <c r="G632" s="14">
        <v>1</v>
      </c>
      <c r="H632" s="16">
        <v>1857.49</v>
      </c>
      <c r="I632" s="15" t="s">
        <v>1401</v>
      </c>
      <c r="J632" s="15" t="s">
        <v>77</v>
      </c>
      <c r="K632" s="17" t="s">
        <v>26</v>
      </c>
      <c r="L632" s="17" t="s">
        <v>32</v>
      </c>
      <c r="M632" s="18">
        <v>169.44</v>
      </c>
      <c r="N632" s="18">
        <v>0</v>
      </c>
      <c r="O632" s="18">
        <v>177.4772371705964</v>
      </c>
      <c r="P632" s="18">
        <v>0</v>
      </c>
      <c r="Q632" s="19">
        <f t="shared" si="30"/>
        <v>1863.84</v>
      </c>
      <c r="R632" s="19">
        <f t="shared" si="31"/>
        <v>1952.2496088765604</v>
      </c>
      <c r="S632" s="20">
        <f t="shared" si="29"/>
        <v>4.7434119278779496E-2</v>
      </c>
      <c r="T632" s="21"/>
    </row>
    <row r="633" spans="1:20" hidden="1">
      <c r="A633" s="12" t="s">
        <v>1402</v>
      </c>
      <c r="B633" s="13" t="s">
        <v>1403</v>
      </c>
      <c r="C633" s="14" t="s">
        <v>23</v>
      </c>
      <c r="D633" s="15">
        <v>17</v>
      </c>
      <c r="E633" s="14" t="s">
        <v>23</v>
      </c>
      <c r="F633" s="15">
        <v>0</v>
      </c>
      <c r="G633" s="14">
        <v>1</v>
      </c>
      <c r="H633" s="16">
        <v>2024.91</v>
      </c>
      <c r="I633" s="15" t="s">
        <v>1381</v>
      </c>
      <c r="J633" s="15" t="s">
        <v>38</v>
      </c>
      <c r="K633" s="17" t="s">
        <v>26</v>
      </c>
      <c r="L633" s="17" t="s">
        <v>26</v>
      </c>
      <c r="M633" s="18">
        <v>115</v>
      </c>
      <c r="N633" s="18">
        <v>0</v>
      </c>
      <c r="O633" s="18">
        <v>204.01057520543051</v>
      </c>
      <c r="P633" s="18">
        <v>0</v>
      </c>
      <c r="Q633" s="19">
        <f t="shared" si="30"/>
        <v>1955</v>
      </c>
      <c r="R633" s="19">
        <f t="shared" si="31"/>
        <v>3468.1797784923187</v>
      </c>
      <c r="S633" s="20">
        <f t="shared" si="29"/>
        <v>0.77400500178635223</v>
      </c>
      <c r="T633" s="21"/>
    </row>
    <row r="634" spans="1:20">
      <c r="A634" s="12" t="s">
        <v>1404</v>
      </c>
      <c r="B634" s="13" t="s">
        <v>1405</v>
      </c>
      <c r="C634" s="14" t="s">
        <v>22</v>
      </c>
      <c r="D634" s="15">
        <v>3</v>
      </c>
      <c r="E634" s="14" t="s">
        <v>22</v>
      </c>
      <c r="F634" s="15">
        <v>0</v>
      </c>
      <c r="G634" s="14">
        <v>1</v>
      </c>
      <c r="H634" s="16">
        <v>3054.14</v>
      </c>
      <c r="I634" s="15" t="s">
        <v>189</v>
      </c>
      <c r="J634" s="15" t="s">
        <v>25</v>
      </c>
      <c r="K634" s="17" t="s">
        <v>26</v>
      </c>
      <c r="L634" s="17" t="s">
        <v>32</v>
      </c>
      <c r="M634" s="18">
        <v>1091.07</v>
      </c>
      <c r="N634" s="18">
        <v>0</v>
      </c>
      <c r="O634" s="18">
        <v>1123.8</v>
      </c>
      <c r="P634" s="18">
        <v>0</v>
      </c>
      <c r="Q634" s="19">
        <f t="shared" si="30"/>
        <v>3273.21</v>
      </c>
      <c r="R634" s="19">
        <f t="shared" si="31"/>
        <v>3371.3999999999996</v>
      </c>
      <c r="S634" s="20">
        <f t="shared" si="29"/>
        <v>2.9998075283895531E-2</v>
      </c>
      <c r="T634" s="21"/>
    </row>
    <row r="635" spans="1:20">
      <c r="A635" s="12" t="s">
        <v>1406</v>
      </c>
      <c r="B635" s="13" t="s">
        <v>1407</v>
      </c>
      <c r="C635" s="14" t="s">
        <v>72</v>
      </c>
      <c r="D635" s="15">
        <v>3</v>
      </c>
      <c r="E635" s="14" t="s">
        <v>72</v>
      </c>
      <c r="F635" s="15">
        <v>0</v>
      </c>
      <c r="G635" s="14">
        <v>1</v>
      </c>
      <c r="H635" s="16">
        <v>1517.84</v>
      </c>
      <c r="I635" s="15" t="s">
        <v>1408</v>
      </c>
      <c r="J635" s="15" t="s">
        <v>114</v>
      </c>
      <c r="K635" s="17" t="s">
        <v>26</v>
      </c>
      <c r="L635" s="17" t="s">
        <v>32</v>
      </c>
      <c r="M635" s="18">
        <v>500.15</v>
      </c>
      <c r="N635" s="18">
        <v>0</v>
      </c>
      <c r="O635" s="18">
        <v>499.760625</v>
      </c>
      <c r="P635" s="18">
        <v>0</v>
      </c>
      <c r="Q635" s="19">
        <f t="shared" si="30"/>
        <v>1500.4499999999998</v>
      </c>
      <c r="R635" s="19">
        <f t="shared" si="31"/>
        <v>1499.2818750000001</v>
      </c>
      <c r="S635" s="20">
        <f t="shared" si="29"/>
        <v>-7.78516445066324E-4</v>
      </c>
      <c r="T635" s="21"/>
    </row>
    <row r="636" spans="1:20">
      <c r="A636" s="12" t="s">
        <v>1409</v>
      </c>
      <c r="B636" s="13" t="s">
        <v>311</v>
      </c>
      <c r="C636" s="14" t="s">
        <v>72</v>
      </c>
      <c r="D636" s="15">
        <v>5</v>
      </c>
      <c r="E636" s="14" t="s">
        <v>72</v>
      </c>
      <c r="F636" s="15">
        <v>0</v>
      </c>
      <c r="G636" s="14">
        <v>1</v>
      </c>
      <c r="H636" s="16">
        <v>2017.2</v>
      </c>
      <c r="I636" s="15" t="s">
        <v>130</v>
      </c>
      <c r="J636" s="15" t="s">
        <v>50</v>
      </c>
      <c r="K636" s="17" t="s">
        <v>26</v>
      </c>
      <c r="L636" s="17" t="s">
        <v>32</v>
      </c>
      <c r="M636" s="18">
        <v>405.9</v>
      </c>
      <c r="N636" s="18">
        <v>0</v>
      </c>
      <c r="O636" s="18">
        <v>416.06799999999998</v>
      </c>
      <c r="P636" s="18">
        <v>0</v>
      </c>
      <c r="Q636" s="19">
        <f t="shared" si="30"/>
        <v>2029.5</v>
      </c>
      <c r="R636" s="19">
        <f t="shared" si="31"/>
        <v>2080.34</v>
      </c>
      <c r="S636" s="20">
        <f t="shared" si="29"/>
        <v>2.5050505050505212E-2</v>
      </c>
      <c r="T636" s="21"/>
    </row>
    <row r="637" spans="1:20" hidden="1">
      <c r="A637" s="12" t="s">
        <v>1410</v>
      </c>
      <c r="B637" s="13" t="s">
        <v>1411</v>
      </c>
      <c r="C637" s="14" t="s">
        <v>22</v>
      </c>
      <c r="D637" s="15">
        <v>0</v>
      </c>
      <c r="E637" s="14" t="s">
        <v>23</v>
      </c>
      <c r="F637" s="15">
        <v>7</v>
      </c>
      <c r="G637" s="14">
        <v>10</v>
      </c>
      <c r="H637" s="16">
        <v>2016.49</v>
      </c>
      <c r="I637" s="15" t="s">
        <v>365</v>
      </c>
      <c r="J637" s="15" t="s">
        <v>38</v>
      </c>
      <c r="K637" s="17" t="s">
        <v>26</v>
      </c>
      <c r="L637" s="17" t="s">
        <v>26</v>
      </c>
      <c r="M637" s="18">
        <v>20.32</v>
      </c>
      <c r="N637" s="18">
        <v>203.18</v>
      </c>
      <c r="O637" s="18">
        <v>26.42</v>
      </c>
      <c r="P637" s="18">
        <v>264.20000000000005</v>
      </c>
      <c r="Q637" s="19">
        <f t="shared" si="30"/>
        <v>1422.26</v>
      </c>
      <c r="R637" s="19">
        <f t="shared" si="31"/>
        <v>1849.4000000000003</v>
      </c>
      <c r="S637" s="20">
        <f t="shared" si="29"/>
        <v>0.30032483512156727</v>
      </c>
      <c r="T637" s="21"/>
    </row>
    <row r="638" spans="1:20">
      <c r="A638" s="22" t="s">
        <v>1412</v>
      </c>
      <c r="B638" s="23" t="s">
        <v>1413</v>
      </c>
      <c r="C638" s="14" t="s">
        <v>22</v>
      </c>
      <c r="D638" s="15">
        <v>80</v>
      </c>
      <c r="E638" s="14" t="s">
        <v>23</v>
      </c>
      <c r="F638" s="15">
        <v>2</v>
      </c>
      <c r="G638" s="14">
        <v>12</v>
      </c>
      <c r="H638" s="16">
        <v>1645.33</v>
      </c>
      <c r="I638" s="15" t="s">
        <v>1414</v>
      </c>
      <c r="J638" s="15" t="s">
        <v>77</v>
      </c>
      <c r="K638" s="17" t="s">
        <v>26</v>
      </c>
      <c r="L638" s="17" t="s">
        <v>32</v>
      </c>
      <c r="M638" s="18">
        <v>16.489999999999998</v>
      </c>
      <c r="N638" s="18">
        <v>197.88</v>
      </c>
      <c r="O638" s="18">
        <v>18.27</v>
      </c>
      <c r="P638" s="18">
        <v>219.24</v>
      </c>
      <c r="Q638" s="19">
        <f t="shared" si="30"/>
        <v>1714.9599999999998</v>
      </c>
      <c r="R638" s="19">
        <f t="shared" si="31"/>
        <v>1900.08</v>
      </c>
      <c r="S638" s="20">
        <f t="shared" si="29"/>
        <v>0.10794420861127962</v>
      </c>
      <c r="T638" s="21" t="s">
        <v>97</v>
      </c>
    </row>
    <row r="639" spans="1:20">
      <c r="A639" s="12" t="s">
        <v>1415</v>
      </c>
      <c r="B639" s="13" t="s">
        <v>1416</v>
      </c>
      <c r="C639" s="14" t="s">
        <v>22</v>
      </c>
      <c r="D639" s="15">
        <v>8</v>
      </c>
      <c r="E639" s="14" t="s">
        <v>22</v>
      </c>
      <c r="F639" s="15">
        <v>0</v>
      </c>
      <c r="G639" s="14">
        <v>1</v>
      </c>
      <c r="H639" s="16">
        <v>2014.14</v>
      </c>
      <c r="I639" s="15" t="s">
        <v>130</v>
      </c>
      <c r="J639" s="15" t="s">
        <v>50</v>
      </c>
      <c r="K639" s="17" t="s">
        <v>26</v>
      </c>
      <c r="L639" s="17" t="s">
        <v>32</v>
      </c>
      <c r="M639" s="18">
        <v>253.02</v>
      </c>
      <c r="N639" s="18">
        <v>0</v>
      </c>
      <c r="O639" s="18">
        <v>255.67271068427368</v>
      </c>
      <c r="P639" s="18">
        <v>0</v>
      </c>
      <c r="Q639" s="19">
        <f t="shared" si="30"/>
        <v>2024.16</v>
      </c>
      <c r="R639" s="19">
        <f t="shared" si="31"/>
        <v>2045.3816854741895</v>
      </c>
      <c r="S639" s="20">
        <f t="shared" si="29"/>
        <v>1.0484193677470888E-2</v>
      </c>
      <c r="T639" s="21"/>
    </row>
    <row r="640" spans="1:20">
      <c r="A640" s="12" t="s">
        <v>1417</v>
      </c>
      <c r="B640" s="13" t="s">
        <v>1418</v>
      </c>
      <c r="C640" s="14" t="s">
        <v>72</v>
      </c>
      <c r="D640" s="15">
        <v>8</v>
      </c>
      <c r="E640" s="14" t="s">
        <v>72</v>
      </c>
      <c r="F640" s="15">
        <v>0</v>
      </c>
      <c r="G640" s="14">
        <v>1</v>
      </c>
      <c r="H640" s="16">
        <v>2285.2199999999998</v>
      </c>
      <c r="I640" s="15" t="s">
        <v>231</v>
      </c>
      <c r="J640" s="15" t="s">
        <v>50</v>
      </c>
      <c r="K640" s="17" t="s">
        <v>26</v>
      </c>
      <c r="L640" s="17" t="s">
        <v>32</v>
      </c>
      <c r="M640" s="18">
        <v>292.62</v>
      </c>
      <c r="N640" s="18">
        <v>0</v>
      </c>
      <c r="O640" s="18">
        <v>310.90054316652032</v>
      </c>
      <c r="P640" s="18">
        <v>0</v>
      </c>
      <c r="Q640" s="19">
        <f t="shared" si="30"/>
        <v>2340.96</v>
      </c>
      <c r="R640" s="19">
        <f t="shared" si="31"/>
        <v>2487.2043453321626</v>
      </c>
      <c r="S640" s="20">
        <f t="shared" ref="S640:S692" si="32">R640/Q640-1</f>
        <v>6.2471953955711479E-2</v>
      </c>
      <c r="T640" s="21"/>
    </row>
    <row r="641" spans="1:20" hidden="1">
      <c r="A641" s="12" t="s">
        <v>1419</v>
      </c>
      <c r="B641" s="13" t="s">
        <v>1420</v>
      </c>
      <c r="C641" s="14" t="s">
        <v>22</v>
      </c>
      <c r="D641" s="15">
        <v>6</v>
      </c>
      <c r="E641" s="14" t="s">
        <v>22</v>
      </c>
      <c r="F641" s="15">
        <v>0</v>
      </c>
      <c r="G641" s="14">
        <v>1</v>
      </c>
      <c r="H641" s="16">
        <v>2007.69</v>
      </c>
      <c r="I641" s="15" t="s">
        <v>231</v>
      </c>
      <c r="J641" s="15" t="s">
        <v>50</v>
      </c>
      <c r="K641" s="17" t="s">
        <v>26</v>
      </c>
      <c r="L641" s="17" t="s">
        <v>26</v>
      </c>
      <c r="M641" s="18">
        <v>360.34</v>
      </c>
      <c r="N641" s="18">
        <v>0</v>
      </c>
      <c r="O641" s="18">
        <v>372.039843980603</v>
      </c>
      <c r="P641" s="18">
        <v>0</v>
      </c>
      <c r="Q641" s="19">
        <f t="shared" si="30"/>
        <v>2162.04</v>
      </c>
      <c r="R641" s="19">
        <f t="shared" si="31"/>
        <v>2232.2390638836177</v>
      </c>
      <c r="S641" s="20">
        <f t="shared" si="32"/>
        <v>3.2468901539110195E-2</v>
      </c>
      <c r="T641" s="21"/>
    </row>
    <row r="642" spans="1:20">
      <c r="A642" s="12" t="s">
        <v>1421</v>
      </c>
      <c r="B642" s="13" t="s">
        <v>1422</v>
      </c>
      <c r="C642" s="14" t="s">
        <v>23</v>
      </c>
      <c r="D642" s="15">
        <v>34</v>
      </c>
      <c r="E642" s="14" t="s">
        <v>23</v>
      </c>
      <c r="F642" s="15">
        <v>0</v>
      </c>
      <c r="G642" s="14">
        <v>1</v>
      </c>
      <c r="H642" s="16">
        <v>2128.98</v>
      </c>
      <c r="I642" s="15" t="s">
        <v>175</v>
      </c>
      <c r="J642" s="15" t="s">
        <v>25</v>
      </c>
      <c r="K642" s="17" t="s">
        <v>26</v>
      </c>
      <c r="L642" s="17" t="s">
        <v>32</v>
      </c>
      <c r="M642" s="18">
        <v>62.82</v>
      </c>
      <c r="N642" s="18">
        <v>0</v>
      </c>
      <c r="O642" s="18">
        <v>62.283565790055242</v>
      </c>
      <c r="P642" s="18">
        <v>0</v>
      </c>
      <c r="Q642" s="19">
        <f t="shared" si="30"/>
        <v>2135.88</v>
      </c>
      <c r="R642" s="19">
        <f t="shared" si="31"/>
        <v>2117.641236861878</v>
      </c>
      <c r="S642" s="20">
        <f t="shared" si="32"/>
        <v>-8.5392265193372507E-3</v>
      </c>
      <c r="T642" s="21"/>
    </row>
    <row r="643" spans="1:20">
      <c r="A643" s="22" t="s">
        <v>1423</v>
      </c>
      <c r="B643" s="23" t="s">
        <v>1424</v>
      </c>
      <c r="C643" s="14" t="s">
        <v>22</v>
      </c>
      <c r="D643" s="15">
        <v>45</v>
      </c>
      <c r="E643" s="14" t="s">
        <v>23</v>
      </c>
      <c r="F643" s="15">
        <v>3</v>
      </c>
      <c r="G643" s="14">
        <v>10</v>
      </c>
      <c r="H643" s="16">
        <v>2117.29</v>
      </c>
      <c r="I643" s="15" t="s">
        <v>55</v>
      </c>
      <c r="J643" s="15" t="s">
        <v>50</v>
      </c>
      <c r="K643" s="17" t="s">
        <v>26</v>
      </c>
      <c r="L643" s="17" t="s">
        <v>32</v>
      </c>
      <c r="M643" s="18">
        <v>29.2</v>
      </c>
      <c r="N643" s="18">
        <v>270.10000000000002</v>
      </c>
      <c r="O643" s="18">
        <v>32.119999999999997</v>
      </c>
      <c r="P643" s="18">
        <v>301.15785</v>
      </c>
      <c r="Q643" s="19">
        <f t="shared" si="30"/>
        <v>2124.3000000000002</v>
      </c>
      <c r="R643" s="19">
        <f t="shared" si="31"/>
        <v>2348.8735499999998</v>
      </c>
      <c r="S643" s="20">
        <f t="shared" si="32"/>
        <v>0.10571649484536061</v>
      </c>
      <c r="T643" s="21" t="s">
        <v>97</v>
      </c>
    </row>
    <row r="644" spans="1:20">
      <c r="A644" s="12" t="s">
        <v>1425</v>
      </c>
      <c r="B644" s="13" t="s">
        <v>1426</v>
      </c>
      <c r="C644" s="14" t="s">
        <v>72</v>
      </c>
      <c r="D644" s="15">
        <v>61</v>
      </c>
      <c r="E644" s="14" t="s">
        <v>72</v>
      </c>
      <c r="F644" s="15">
        <v>0</v>
      </c>
      <c r="G644" s="14">
        <v>1</v>
      </c>
      <c r="H644" s="16">
        <v>2623.45</v>
      </c>
      <c r="I644" s="15" t="s">
        <v>288</v>
      </c>
      <c r="J644" s="15" t="s">
        <v>38</v>
      </c>
      <c r="K644" s="17" t="s">
        <v>26</v>
      </c>
      <c r="L644" s="17" t="s">
        <v>32</v>
      </c>
      <c r="M644" s="18">
        <v>45.05</v>
      </c>
      <c r="N644" s="18">
        <v>0</v>
      </c>
      <c r="O644" s="18">
        <v>45.994091304347819</v>
      </c>
      <c r="P644" s="18">
        <v>0</v>
      </c>
      <c r="Q644" s="19">
        <f t="shared" ref="Q644:Q707" si="33">(D644*M644)+(F644*N644)</f>
        <v>2748.0499999999997</v>
      </c>
      <c r="R644" s="19">
        <f t="shared" ref="R644:R707" si="34">(D644*O644)+(F644*P644)</f>
        <v>2805.6395695652168</v>
      </c>
      <c r="S644" s="20">
        <f t="shared" si="32"/>
        <v>2.0956521739130318E-2</v>
      </c>
      <c r="T644" s="21"/>
    </row>
    <row r="645" spans="1:20" hidden="1">
      <c r="A645" s="12" t="s">
        <v>1427</v>
      </c>
      <c r="B645" s="13" t="s">
        <v>1428</v>
      </c>
      <c r="C645" s="14" t="s">
        <v>72</v>
      </c>
      <c r="D645" s="15">
        <v>3</v>
      </c>
      <c r="E645" s="14" t="s">
        <v>72</v>
      </c>
      <c r="F645" s="15">
        <v>0</v>
      </c>
      <c r="G645" s="14">
        <v>1</v>
      </c>
      <c r="H645" s="16">
        <v>2000.43</v>
      </c>
      <c r="I645" s="15" t="s">
        <v>587</v>
      </c>
      <c r="J645" s="15" t="s">
        <v>50</v>
      </c>
      <c r="K645" s="17" t="s">
        <v>26</v>
      </c>
      <c r="L645" s="17" t="s">
        <v>26</v>
      </c>
      <c r="M645" s="18">
        <v>666.81</v>
      </c>
      <c r="N645" s="18">
        <v>0</v>
      </c>
      <c r="O645" s="18">
        <v>661.13168474994552</v>
      </c>
      <c r="P645" s="18">
        <v>0</v>
      </c>
      <c r="Q645" s="19">
        <f t="shared" si="33"/>
        <v>2000.4299999999998</v>
      </c>
      <c r="R645" s="19">
        <f t="shared" si="34"/>
        <v>1983.3950542498364</v>
      </c>
      <c r="S645" s="20">
        <f t="shared" si="32"/>
        <v>-8.5156420120491294E-3</v>
      </c>
      <c r="T645" s="21"/>
    </row>
    <row r="646" spans="1:20" hidden="1">
      <c r="A646" s="12" t="s">
        <v>1429</v>
      </c>
      <c r="B646" s="13" t="s">
        <v>461</v>
      </c>
      <c r="C646" s="14" t="s">
        <v>72</v>
      </c>
      <c r="D646" s="15">
        <v>2</v>
      </c>
      <c r="E646" s="14" t="s">
        <v>72</v>
      </c>
      <c r="F646" s="15">
        <v>0</v>
      </c>
      <c r="G646" s="14">
        <v>1</v>
      </c>
      <c r="H646" s="16">
        <v>1999.5</v>
      </c>
      <c r="I646" s="15" t="s">
        <v>130</v>
      </c>
      <c r="J646" s="15" t="s">
        <v>50</v>
      </c>
      <c r="K646" s="17" t="s">
        <v>26</v>
      </c>
      <c r="L646" s="17" t="s">
        <v>26</v>
      </c>
      <c r="M646" s="18">
        <v>1040.5999999999999</v>
      </c>
      <c r="N646" s="18">
        <v>0</v>
      </c>
      <c r="O646" s="18">
        <v>1072.7918079999997</v>
      </c>
      <c r="P646" s="18">
        <v>0</v>
      </c>
      <c r="Q646" s="19">
        <f t="shared" si="33"/>
        <v>2081.1999999999998</v>
      </c>
      <c r="R646" s="19">
        <f t="shared" si="34"/>
        <v>2145.5836159999994</v>
      </c>
      <c r="S646" s="20">
        <f t="shared" si="32"/>
        <v>3.09358139534881E-2</v>
      </c>
      <c r="T646" s="21"/>
    </row>
    <row r="647" spans="1:20" hidden="1">
      <c r="A647" s="12" t="s">
        <v>1430</v>
      </c>
      <c r="B647" s="13" t="s">
        <v>1431</v>
      </c>
      <c r="C647" s="14" t="s">
        <v>72</v>
      </c>
      <c r="D647" s="15">
        <v>10</v>
      </c>
      <c r="E647" s="14" t="s">
        <v>72</v>
      </c>
      <c r="F647" s="15">
        <v>0</v>
      </c>
      <c r="G647" s="14">
        <v>1</v>
      </c>
      <c r="H647" s="16">
        <v>1998</v>
      </c>
      <c r="I647" s="15" t="s">
        <v>1432</v>
      </c>
      <c r="J647" s="15" t="s">
        <v>156</v>
      </c>
      <c r="K647" s="17" t="s">
        <v>26</v>
      </c>
      <c r="L647" s="17" t="s">
        <v>26</v>
      </c>
      <c r="M647" s="18">
        <v>203</v>
      </c>
      <c r="N647" s="18">
        <v>0</v>
      </c>
      <c r="O647" s="18">
        <v>207.208</v>
      </c>
      <c r="P647" s="18">
        <v>0</v>
      </c>
      <c r="Q647" s="19">
        <f t="shared" si="33"/>
        <v>2030</v>
      </c>
      <c r="R647" s="19">
        <f t="shared" si="34"/>
        <v>2072.08</v>
      </c>
      <c r="S647" s="20">
        <f t="shared" si="32"/>
        <v>2.0729064039408884E-2</v>
      </c>
      <c r="T647" s="21"/>
    </row>
    <row r="648" spans="1:20">
      <c r="A648" s="12" t="s">
        <v>1433</v>
      </c>
      <c r="B648" s="13" t="s">
        <v>1434</v>
      </c>
      <c r="C648" s="14" t="s">
        <v>22</v>
      </c>
      <c r="D648" s="15">
        <v>20</v>
      </c>
      <c r="E648" s="14" t="s">
        <v>23</v>
      </c>
      <c r="F648" s="15">
        <v>0</v>
      </c>
      <c r="G648" s="14">
        <v>8</v>
      </c>
      <c r="H648" s="16">
        <v>1901</v>
      </c>
      <c r="I648" s="15" t="s">
        <v>55</v>
      </c>
      <c r="J648" s="15" t="s">
        <v>50</v>
      </c>
      <c r="K648" s="17" t="s">
        <v>26</v>
      </c>
      <c r="L648" s="17" t="s">
        <v>32</v>
      </c>
      <c r="M648" s="18">
        <v>95.05</v>
      </c>
      <c r="N648" s="18">
        <v>687.63</v>
      </c>
      <c r="O648" s="18">
        <v>97.824532682926815</v>
      </c>
      <c r="P648" s="18">
        <v>707.70208741463409</v>
      </c>
      <c r="Q648" s="19">
        <f t="shared" si="33"/>
        <v>1901</v>
      </c>
      <c r="R648" s="19">
        <f t="shared" si="34"/>
        <v>1956.4906536585363</v>
      </c>
      <c r="S648" s="20">
        <f t="shared" si="32"/>
        <v>2.9190243902438961E-2</v>
      </c>
      <c r="T648" s="21"/>
    </row>
    <row r="649" spans="1:20">
      <c r="A649" s="12" t="s">
        <v>1435</v>
      </c>
      <c r="B649" s="13" t="s">
        <v>1436</v>
      </c>
      <c r="C649" s="14" t="s">
        <v>72</v>
      </c>
      <c r="D649" s="15">
        <v>12</v>
      </c>
      <c r="E649" s="14" t="s">
        <v>23</v>
      </c>
      <c r="F649" s="15">
        <v>2</v>
      </c>
      <c r="G649" s="14">
        <v>12</v>
      </c>
      <c r="H649" s="16">
        <v>1993</v>
      </c>
      <c r="I649" s="15" t="s">
        <v>1437</v>
      </c>
      <c r="J649" s="15" t="s">
        <v>50</v>
      </c>
      <c r="K649" s="17" t="s">
        <v>26</v>
      </c>
      <c r="L649" s="17" t="s">
        <v>32</v>
      </c>
      <c r="M649" s="18">
        <v>64.739999999999995</v>
      </c>
      <c r="N649" s="18">
        <v>639.88</v>
      </c>
      <c r="O649" s="18">
        <v>63.076582223401424</v>
      </c>
      <c r="P649" s="18">
        <v>623.43903974529053</v>
      </c>
      <c r="Q649" s="19">
        <f t="shared" si="33"/>
        <v>2056.64</v>
      </c>
      <c r="R649" s="19">
        <f t="shared" si="34"/>
        <v>2003.797066171398</v>
      </c>
      <c r="S649" s="20">
        <f t="shared" si="32"/>
        <v>-2.5693817988856504E-2</v>
      </c>
      <c r="T649" s="21"/>
    </row>
    <row r="650" spans="1:20">
      <c r="A650" s="12" t="s">
        <v>1438</v>
      </c>
      <c r="B650" s="13" t="s">
        <v>1439</v>
      </c>
      <c r="C650" s="14" t="s">
        <v>72</v>
      </c>
      <c r="D650" s="15">
        <v>6</v>
      </c>
      <c r="E650" s="14" t="s">
        <v>72</v>
      </c>
      <c r="F650" s="15">
        <v>0</v>
      </c>
      <c r="G650" s="14">
        <v>1</v>
      </c>
      <c r="H650" s="16">
        <v>1992.84</v>
      </c>
      <c r="I650" s="15" t="s">
        <v>84</v>
      </c>
      <c r="J650" s="15" t="s">
        <v>50</v>
      </c>
      <c r="K650" s="17" t="s">
        <v>26</v>
      </c>
      <c r="L650" s="17" t="s">
        <v>32</v>
      </c>
      <c r="M650" s="18">
        <v>332.14</v>
      </c>
      <c r="N650" s="18">
        <v>0</v>
      </c>
      <c r="O650" s="18">
        <v>332.03810454277283</v>
      </c>
      <c r="P650" s="18">
        <v>0</v>
      </c>
      <c r="Q650" s="19">
        <f t="shared" si="33"/>
        <v>1992.84</v>
      </c>
      <c r="R650" s="19">
        <f t="shared" si="34"/>
        <v>1992.2286272566371</v>
      </c>
      <c r="S650" s="20">
        <f t="shared" si="32"/>
        <v>-3.0678466076694555E-4</v>
      </c>
      <c r="T650" s="21"/>
    </row>
    <row r="651" spans="1:20">
      <c r="A651" s="12" t="s">
        <v>1440</v>
      </c>
      <c r="B651" s="13" t="s">
        <v>1441</v>
      </c>
      <c r="C651" s="14" t="s">
        <v>72</v>
      </c>
      <c r="D651" s="15">
        <v>7</v>
      </c>
      <c r="E651" s="14" t="s">
        <v>72</v>
      </c>
      <c r="F651" s="15">
        <v>0</v>
      </c>
      <c r="G651" s="14">
        <v>1</v>
      </c>
      <c r="H651" s="16">
        <v>1739.07</v>
      </c>
      <c r="I651" s="15" t="s">
        <v>49</v>
      </c>
      <c r="J651" s="15" t="s">
        <v>50</v>
      </c>
      <c r="K651" s="17" t="s">
        <v>26</v>
      </c>
      <c r="L651" s="17" t="s">
        <v>32</v>
      </c>
      <c r="M651" s="18">
        <v>250.29</v>
      </c>
      <c r="N651" s="18">
        <v>0</v>
      </c>
      <c r="O651" s="18">
        <v>259.59527999999995</v>
      </c>
      <c r="P651" s="18">
        <v>0</v>
      </c>
      <c r="Q651" s="19">
        <f t="shared" si="33"/>
        <v>1752.03</v>
      </c>
      <c r="R651" s="19">
        <f t="shared" si="34"/>
        <v>1817.1669599999996</v>
      </c>
      <c r="S651" s="20">
        <f t="shared" si="32"/>
        <v>3.7177993527507835E-2</v>
      </c>
      <c r="T651" s="21"/>
    </row>
    <row r="652" spans="1:20" hidden="1">
      <c r="A652" s="12" t="s">
        <v>1442</v>
      </c>
      <c r="B652" s="13" t="s">
        <v>1443</v>
      </c>
      <c r="C652" s="14" t="s">
        <v>72</v>
      </c>
      <c r="D652" s="15">
        <v>4</v>
      </c>
      <c r="E652" s="14" t="s">
        <v>72</v>
      </c>
      <c r="F652" s="15">
        <v>0</v>
      </c>
      <c r="G652" s="14">
        <v>1</v>
      </c>
      <c r="H652" s="16">
        <v>1989</v>
      </c>
      <c r="I652" s="15" t="s">
        <v>84</v>
      </c>
      <c r="J652" s="15" t="s">
        <v>50</v>
      </c>
      <c r="K652" s="17" t="s">
        <v>26</v>
      </c>
      <c r="L652" s="17" t="s">
        <v>26</v>
      </c>
      <c r="M652" s="18">
        <v>515.4</v>
      </c>
      <c r="N652" s="18">
        <v>0</v>
      </c>
      <c r="O652" s="18">
        <v>522.561375</v>
      </c>
      <c r="P652" s="18">
        <v>0</v>
      </c>
      <c r="Q652" s="19">
        <f t="shared" si="33"/>
        <v>2061.6</v>
      </c>
      <c r="R652" s="19">
        <f t="shared" si="34"/>
        <v>2090.2455</v>
      </c>
      <c r="S652" s="20">
        <f t="shared" si="32"/>
        <v>1.3894790454016315E-2</v>
      </c>
      <c r="T652" s="21"/>
    </row>
    <row r="653" spans="1:20">
      <c r="A653" s="22" t="s">
        <v>1444</v>
      </c>
      <c r="B653" s="23" t="s">
        <v>1445</v>
      </c>
      <c r="C653" s="14" t="s">
        <v>22</v>
      </c>
      <c r="D653" s="15">
        <v>3</v>
      </c>
      <c r="E653" s="14" t="s">
        <v>23</v>
      </c>
      <c r="F653" s="15">
        <v>21</v>
      </c>
      <c r="G653" s="14">
        <v>5</v>
      </c>
      <c r="H653" s="16">
        <v>1987.22</v>
      </c>
      <c r="I653" s="15" t="s">
        <v>44</v>
      </c>
      <c r="J653" s="15" t="s">
        <v>25</v>
      </c>
      <c r="K653" s="17" t="s">
        <v>26</v>
      </c>
      <c r="L653" s="17" t="s">
        <v>32</v>
      </c>
      <c r="M653" s="18">
        <v>18.399999999999999</v>
      </c>
      <c r="N653" s="18">
        <v>92.01</v>
      </c>
      <c r="O653" s="18">
        <v>21.44</v>
      </c>
      <c r="P653" s="18">
        <v>107.2</v>
      </c>
      <c r="Q653" s="19">
        <f t="shared" si="33"/>
        <v>1987.41</v>
      </c>
      <c r="R653" s="19">
        <f t="shared" si="34"/>
        <v>2315.5200000000004</v>
      </c>
      <c r="S653" s="20">
        <f t="shared" si="32"/>
        <v>0.16509426841970209</v>
      </c>
      <c r="T653" s="21" t="s">
        <v>97</v>
      </c>
    </row>
    <row r="654" spans="1:20">
      <c r="A654" s="12" t="s">
        <v>1446</v>
      </c>
      <c r="B654" s="13" t="s">
        <v>1447</v>
      </c>
      <c r="C654" s="14" t="s">
        <v>22</v>
      </c>
      <c r="D654" s="15">
        <v>2</v>
      </c>
      <c r="E654" s="14" t="s">
        <v>23</v>
      </c>
      <c r="F654" s="15">
        <v>3</v>
      </c>
      <c r="G654" s="14">
        <v>4</v>
      </c>
      <c r="H654" s="16">
        <v>1985.18</v>
      </c>
      <c r="I654" s="15" t="s">
        <v>44</v>
      </c>
      <c r="J654" s="15" t="s">
        <v>25</v>
      </c>
      <c r="K654" s="17" t="s">
        <v>26</v>
      </c>
      <c r="L654" s="17" t="s">
        <v>32</v>
      </c>
      <c r="M654" s="18">
        <v>148.80000000000001</v>
      </c>
      <c r="N654" s="18">
        <v>595.16</v>
      </c>
      <c r="O654" s="18">
        <v>161.12414117647057</v>
      </c>
      <c r="P654" s="18">
        <v>644.45325176470578</v>
      </c>
      <c r="Q654" s="19">
        <f t="shared" si="33"/>
        <v>2083.08</v>
      </c>
      <c r="R654" s="19">
        <f t="shared" si="34"/>
        <v>2255.6080376470586</v>
      </c>
      <c r="S654" s="20">
        <f t="shared" si="32"/>
        <v>8.282352941176474E-2</v>
      </c>
      <c r="T654" s="21"/>
    </row>
    <row r="655" spans="1:20">
      <c r="A655" s="12" t="s">
        <v>1448</v>
      </c>
      <c r="B655" s="13" t="s">
        <v>1449</v>
      </c>
      <c r="C655" s="14" t="s">
        <v>72</v>
      </c>
      <c r="D655" s="15">
        <v>2</v>
      </c>
      <c r="E655" s="14" t="s">
        <v>72</v>
      </c>
      <c r="F655" s="15">
        <v>0</v>
      </c>
      <c r="G655" s="14">
        <v>1</v>
      </c>
      <c r="H655" s="16">
        <v>1984</v>
      </c>
      <c r="I655" s="15" t="s">
        <v>84</v>
      </c>
      <c r="J655" s="15" t="s">
        <v>85</v>
      </c>
      <c r="K655" s="17" t="s">
        <v>26</v>
      </c>
      <c r="L655" s="17" t="s">
        <v>32</v>
      </c>
      <c r="M655" s="18">
        <v>992</v>
      </c>
      <c r="N655" s="18">
        <v>0</v>
      </c>
      <c r="O655" s="18">
        <v>1000.64</v>
      </c>
      <c r="P655" s="18">
        <v>0</v>
      </c>
      <c r="Q655" s="19">
        <f t="shared" si="33"/>
        <v>1984</v>
      </c>
      <c r="R655" s="19">
        <f t="shared" si="34"/>
        <v>2001.28</v>
      </c>
      <c r="S655" s="20">
        <f t="shared" si="32"/>
        <v>8.7096774193549109E-3</v>
      </c>
      <c r="T655" s="21"/>
    </row>
    <row r="656" spans="1:20">
      <c r="A656" s="12" t="s">
        <v>1450</v>
      </c>
      <c r="B656" s="13" t="s">
        <v>1451</v>
      </c>
      <c r="C656" s="14" t="s">
        <v>23</v>
      </c>
      <c r="D656" s="15">
        <v>33</v>
      </c>
      <c r="E656" s="14" t="s">
        <v>23</v>
      </c>
      <c r="F656" s="15">
        <v>0</v>
      </c>
      <c r="G656" s="14">
        <v>1</v>
      </c>
      <c r="H656" s="16">
        <v>2417.75</v>
      </c>
      <c r="I656" s="15" t="s">
        <v>66</v>
      </c>
      <c r="J656" s="15" t="s">
        <v>25</v>
      </c>
      <c r="K656" s="17" t="s">
        <v>26</v>
      </c>
      <c r="L656" s="17" t="s">
        <v>32</v>
      </c>
      <c r="M656" s="18">
        <v>73.650000000000006</v>
      </c>
      <c r="N656" s="18">
        <v>0</v>
      </c>
      <c r="O656" s="18">
        <v>75.857811673426198</v>
      </c>
      <c r="P656" s="18">
        <v>0</v>
      </c>
      <c r="Q656" s="19">
        <f t="shared" si="33"/>
        <v>2430.4500000000003</v>
      </c>
      <c r="R656" s="19">
        <f t="shared" si="34"/>
        <v>2503.3077852230645</v>
      </c>
      <c r="S656" s="20">
        <f t="shared" si="32"/>
        <v>2.9977076353376653E-2</v>
      </c>
      <c r="T656" s="21"/>
    </row>
    <row r="657" spans="1:20">
      <c r="A657" s="12" t="s">
        <v>1452</v>
      </c>
      <c r="B657" s="13" t="s">
        <v>1453</v>
      </c>
      <c r="C657" s="14" t="s">
        <v>23</v>
      </c>
      <c r="D657" s="15">
        <v>47</v>
      </c>
      <c r="E657" s="14" t="s">
        <v>23</v>
      </c>
      <c r="F657" s="15">
        <v>0</v>
      </c>
      <c r="G657" s="14">
        <v>1</v>
      </c>
      <c r="H657" s="16">
        <v>2152.4899999999998</v>
      </c>
      <c r="I657" s="15" t="s">
        <v>316</v>
      </c>
      <c r="J657" s="15" t="s">
        <v>38</v>
      </c>
      <c r="K657" s="17" t="s">
        <v>26</v>
      </c>
      <c r="L657" s="17" t="s">
        <v>32</v>
      </c>
      <c r="M657" s="18">
        <v>50.86</v>
      </c>
      <c r="N657" s="18">
        <v>0</v>
      </c>
      <c r="O657" s="18">
        <v>50.065822459893042</v>
      </c>
      <c r="P657" s="18">
        <v>0</v>
      </c>
      <c r="Q657" s="19">
        <f t="shared" si="33"/>
        <v>2390.42</v>
      </c>
      <c r="R657" s="19">
        <f t="shared" si="34"/>
        <v>2353.0936556149732</v>
      </c>
      <c r="S657" s="20">
        <f t="shared" si="32"/>
        <v>-1.5614973262032206E-2</v>
      </c>
      <c r="T657" s="21"/>
    </row>
    <row r="658" spans="1:20">
      <c r="A658" s="12" t="s">
        <v>1454</v>
      </c>
      <c r="B658" s="13" t="s">
        <v>1455</v>
      </c>
      <c r="C658" s="14" t="s">
        <v>72</v>
      </c>
      <c r="D658" s="15">
        <v>7</v>
      </c>
      <c r="E658" s="14" t="s">
        <v>72</v>
      </c>
      <c r="F658" s="15">
        <v>0</v>
      </c>
      <c r="G658" s="14">
        <v>1</v>
      </c>
      <c r="H658" s="16">
        <v>1980.93</v>
      </c>
      <c r="I658" s="15" t="s">
        <v>130</v>
      </c>
      <c r="J658" s="15" t="s">
        <v>50</v>
      </c>
      <c r="K658" s="17" t="s">
        <v>26</v>
      </c>
      <c r="L658" s="17" t="s">
        <v>32</v>
      </c>
      <c r="M658" s="18">
        <v>282.99</v>
      </c>
      <c r="N658" s="18">
        <v>0</v>
      </c>
      <c r="O658" s="18">
        <v>285.86750579439251</v>
      </c>
      <c r="P658" s="18">
        <v>0</v>
      </c>
      <c r="Q658" s="19">
        <f t="shared" si="33"/>
        <v>1980.93</v>
      </c>
      <c r="R658" s="19">
        <f t="shared" si="34"/>
        <v>2001.0725405607477</v>
      </c>
      <c r="S658" s="20">
        <f t="shared" si="32"/>
        <v>1.0168224299065498E-2</v>
      </c>
      <c r="T658" s="21"/>
    </row>
    <row r="659" spans="1:20">
      <c r="A659" s="12" t="s">
        <v>1456</v>
      </c>
      <c r="B659" s="13" t="s">
        <v>1457</v>
      </c>
      <c r="C659" s="14" t="s">
        <v>72</v>
      </c>
      <c r="D659" s="15">
        <v>8</v>
      </c>
      <c r="E659" s="14" t="s">
        <v>72</v>
      </c>
      <c r="F659" s="15">
        <v>0</v>
      </c>
      <c r="G659" s="14">
        <v>1</v>
      </c>
      <c r="H659" s="16">
        <v>1766.79</v>
      </c>
      <c r="I659" s="15" t="s">
        <v>642</v>
      </c>
      <c r="J659" s="15" t="s">
        <v>50</v>
      </c>
      <c r="K659" s="17" t="s">
        <v>26</v>
      </c>
      <c r="L659" s="17" t="s">
        <v>32</v>
      </c>
      <c r="M659" s="18">
        <v>212.77</v>
      </c>
      <c r="N659" s="18">
        <v>0</v>
      </c>
      <c r="O659" s="18">
        <v>215.20165714285713</v>
      </c>
      <c r="P659" s="18">
        <v>0</v>
      </c>
      <c r="Q659" s="19">
        <f t="shared" si="33"/>
        <v>1702.16</v>
      </c>
      <c r="R659" s="19">
        <f t="shared" si="34"/>
        <v>1721.613257142857</v>
      </c>
      <c r="S659" s="20">
        <f t="shared" si="32"/>
        <v>1.1428571428571344E-2</v>
      </c>
      <c r="T659" s="21"/>
    </row>
    <row r="660" spans="1:20">
      <c r="A660" s="12" t="s">
        <v>1458</v>
      </c>
      <c r="B660" s="13" t="s">
        <v>1459</v>
      </c>
      <c r="C660" s="14" t="s">
        <v>72</v>
      </c>
      <c r="D660" s="15">
        <v>28</v>
      </c>
      <c r="E660" s="14" t="s">
        <v>72</v>
      </c>
      <c r="F660" s="15">
        <v>0</v>
      </c>
      <c r="G660" s="14">
        <v>1</v>
      </c>
      <c r="H660" s="16">
        <v>1539.24</v>
      </c>
      <c r="I660" s="15" t="s">
        <v>1251</v>
      </c>
      <c r="J660" s="15" t="s">
        <v>50</v>
      </c>
      <c r="K660" s="17" t="s">
        <v>26</v>
      </c>
      <c r="L660" s="17" t="s">
        <v>32</v>
      </c>
      <c r="M660" s="18">
        <v>54.99</v>
      </c>
      <c r="N660" s="18">
        <v>0</v>
      </c>
      <c r="O660" s="18">
        <v>53.005400901818177</v>
      </c>
      <c r="P660" s="18">
        <v>0</v>
      </c>
      <c r="Q660" s="19">
        <f t="shared" si="33"/>
        <v>1539.72</v>
      </c>
      <c r="R660" s="19">
        <f t="shared" si="34"/>
        <v>1484.151225250909</v>
      </c>
      <c r="S660" s="20">
        <f t="shared" si="32"/>
        <v>-3.609018181818191E-2</v>
      </c>
      <c r="T660" s="21"/>
    </row>
    <row r="661" spans="1:20">
      <c r="A661" s="12" t="s">
        <v>1460</v>
      </c>
      <c r="B661" s="13" t="s">
        <v>1461</v>
      </c>
      <c r="C661" s="14" t="s">
        <v>72</v>
      </c>
      <c r="D661" s="15">
        <v>13</v>
      </c>
      <c r="E661" s="14" t="s">
        <v>72</v>
      </c>
      <c r="F661" s="15">
        <v>0</v>
      </c>
      <c r="G661" s="14">
        <v>1</v>
      </c>
      <c r="H661" s="16">
        <v>1974.05</v>
      </c>
      <c r="I661" s="15" t="s">
        <v>285</v>
      </c>
      <c r="J661" s="15" t="s">
        <v>50</v>
      </c>
      <c r="K661" s="17" t="s">
        <v>26</v>
      </c>
      <c r="L661" s="17" t="s">
        <v>32</v>
      </c>
      <c r="M661" s="18">
        <v>151.85</v>
      </c>
      <c r="N661" s="18">
        <v>0</v>
      </c>
      <c r="O661" s="18">
        <v>152.68250559077808</v>
      </c>
      <c r="P661" s="18">
        <v>0</v>
      </c>
      <c r="Q661" s="19">
        <f t="shared" si="33"/>
        <v>1974.05</v>
      </c>
      <c r="R661" s="19">
        <f t="shared" si="34"/>
        <v>1984.8725726801149</v>
      </c>
      <c r="S661" s="20">
        <f t="shared" si="32"/>
        <v>5.4824207492794041E-3</v>
      </c>
      <c r="T661" s="21"/>
    </row>
    <row r="662" spans="1:20" hidden="1">
      <c r="A662" s="12" t="s">
        <v>1462</v>
      </c>
      <c r="B662" s="13" t="s">
        <v>1463</v>
      </c>
      <c r="C662" s="14" t="s">
        <v>72</v>
      </c>
      <c r="D662" s="15">
        <v>5</v>
      </c>
      <c r="E662" s="14" t="s">
        <v>72</v>
      </c>
      <c r="F662" s="15">
        <v>0</v>
      </c>
      <c r="G662" s="14">
        <v>1</v>
      </c>
      <c r="H662" s="16">
        <v>1645</v>
      </c>
      <c r="I662" s="15" t="s">
        <v>84</v>
      </c>
      <c r="J662" s="15" t="s">
        <v>50</v>
      </c>
      <c r="K662" s="17" t="s">
        <v>26</v>
      </c>
      <c r="L662" s="17" t="s">
        <v>26</v>
      </c>
      <c r="M662" s="18">
        <v>329</v>
      </c>
      <c r="N662" s="18">
        <v>0</v>
      </c>
      <c r="O662" s="18">
        <v>329.4559999999999</v>
      </c>
      <c r="P662" s="18">
        <v>0</v>
      </c>
      <c r="Q662" s="19">
        <f t="shared" si="33"/>
        <v>1645</v>
      </c>
      <c r="R662" s="19">
        <f t="shared" si="34"/>
        <v>1647.2799999999995</v>
      </c>
      <c r="S662" s="20">
        <f t="shared" si="32"/>
        <v>1.386018237081732E-3</v>
      </c>
      <c r="T662" s="21"/>
    </row>
    <row r="663" spans="1:20">
      <c r="A663" s="12" t="s">
        <v>1464</v>
      </c>
      <c r="B663" s="13" t="s">
        <v>1465</v>
      </c>
      <c r="C663" s="14" t="s">
        <v>72</v>
      </c>
      <c r="D663" s="15">
        <v>5</v>
      </c>
      <c r="E663" s="14" t="s">
        <v>72</v>
      </c>
      <c r="F663" s="15">
        <v>0</v>
      </c>
      <c r="G663" s="14">
        <v>1</v>
      </c>
      <c r="H663" s="16">
        <v>1095.8499999999999</v>
      </c>
      <c r="I663" s="15" t="s">
        <v>288</v>
      </c>
      <c r="J663" s="15" t="s">
        <v>38</v>
      </c>
      <c r="K663" s="17" t="s">
        <v>26</v>
      </c>
      <c r="L663" s="17" t="s">
        <v>32</v>
      </c>
      <c r="M663" s="18">
        <v>219.17</v>
      </c>
      <c r="N663" s="18">
        <v>0</v>
      </c>
      <c r="O663" s="18">
        <v>223.57527493282146</v>
      </c>
      <c r="P663" s="18">
        <v>0</v>
      </c>
      <c r="Q663" s="19">
        <f t="shared" si="33"/>
        <v>1095.8499999999999</v>
      </c>
      <c r="R663" s="19">
        <f t="shared" si="34"/>
        <v>1117.8763746641073</v>
      </c>
      <c r="S663" s="20">
        <f t="shared" si="32"/>
        <v>2.009980806142031E-2</v>
      </c>
      <c r="T663" s="21"/>
    </row>
    <row r="664" spans="1:20">
      <c r="A664" s="12" t="s">
        <v>1466</v>
      </c>
      <c r="B664" s="13" t="s">
        <v>1467</v>
      </c>
      <c r="C664" s="14" t="s">
        <v>22</v>
      </c>
      <c r="D664" s="15">
        <v>53</v>
      </c>
      <c r="E664" s="14" t="s">
        <v>22</v>
      </c>
      <c r="F664" s="15">
        <v>0</v>
      </c>
      <c r="G664" s="14">
        <v>1</v>
      </c>
      <c r="H664" s="16">
        <v>2009.4</v>
      </c>
      <c r="I664" s="15" t="s">
        <v>58</v>
      </c>
      <c r="J664" s="15" t="s">
        <v>50</v>
      </c>
      <c r="K664" s="17" t="s">
        <v>26</v>
      </c>
      <c r="L664" s="17" t="s">
        <v>32</v>
      </c>
      <c r="M664" s="18">
        <v>38.18</v>
      </c>
      <c r="N664" s="18">
        <v>0</v>
      </c>
      <c r="O664" s="18">
        <v>38.725892765957447</v>
      </c>
      <c r="P664" s="18">
        <v>0</v>
      </c>
      <c r="Q664" s="19">
        <f t="shared" si="33"/>
        <v>2023.54</v>
      </c>
      <c r="R664" s="19">
        <f t="shared" si="34"/>
        <v>2052.4723165957448</v>
      </c>
      <c r="S664" s="20">
        <f t="shared" si="32"/>
        <v>1.4297872340425677E-2</v>
      </c>
      <c r="T664" s="21"/>
    </row>
    <row r="665" spans="1:20" hidden="1">
      <c r="A665" s="12" t="s">
        <v>1468</v>
      </c>
      <c r="B665" s="13" t="s">
        <v>1469</v>
      </c>
      <c r="C665" s="14" t="s">
        <v>72</v>
      </c>
      <c r="D665" s="15">
        <v>6</v>
      </c>
      <c r="E665" s="14" t="s">
        <v>72</v>
      </c>
      <c r="F665" s="15">
        <v>0</v>
      </c>
      <c r="G665" s="14">
        <v>1</v>
      </c>
      <c r="H665" s="16">
        <v>1968.9</v>
      </c>
      <c r="I665" s="15" t="s">
        <v>84</v>
      </c>
      <c r="J665" s="15" t="s">
        <v>50</v>
      </c>
      <c r="K665" s="17" t="s">
        <v>26</v>
      </c>
      <c r="L665" s="17" t="s">
        <v>26</v>
      </c>
      <c r="M665" s="18">
        <v>328.15</v>
      </c>
      <c r="N665" s="18">
        <v>0</v>
      </c>
      <c r="O665" s="18">
        <v>328.04932861356929</v>
      </c>
      <c r="P665" s="18">
        <v>0</v>
      </c>
      <c r="Q665" s="19">
        <f t="shared" si="33"/>
        <v>1968.8999999999999</v>
      </c>
      <c r="R665" s="19">
        <f t="shared" si="34"/>
        <v>1968.2959716814157</v>
      </c>
      <c r="S665" s="20">
        <f t="shared" si="32"/>
        <v>-3.0678466076694555E-4</v>
      </c>
      <c r="T665" s="21"/>
    </row>
    <row r="666" spans="1:20" hidden="1">
      <c r="A666" s="12" t="s">
        <v>1470</v>
      </c>
      <c r="B666" s="13" t="s">
        <v>1471</v>
      </c>
      <c r="C666" s="14" t="s">
        <v>72</v>
      </c>
      <c r="D666" s="15">
        <v>105</v>
      </c>
      <c r="E666" s="14" t="s">
        <v>23</v>
      </c>
      <c r="F666" s="15">
        <v>1</v>
      </c>
      <c r="G666" s="14">
        <v>20</v>
      </c>
      <c r="H666" s="16">
        <v>2098.0300000000002</v>
      </c>
      <c r="I666" s="15" t="s">
        <v>66</v>
      </c>
      <c r="J666" s="15" t="s">
        <v>38</v>
      </c>
      <c r="K666" s="17" t="s">
        <v>26</v>
      </c>
      <c r="L666" s="17" t="s">
        <v>26</v>
      </c>
      <c r="M666" s="18">
        <v>15.07</v>
      </c>
      <c r="N666" s="18">
        <v>300.79000000000002</v>
      </c>
      <c r="O666" s="18">
        <v>8.3337294451612891</v>
      </c>
      <c r="P666" s="18">
        <v>166.4376</v>
      </c>
      <c r="Q666" s="19">
        <f t="shared" si="33"/>
        <v>1883.14</v>
      </c>
      <c r="R666" s="19">
        <f t="shared" si="34"/>
        <v>1041.4791917419354</v>
      </c>
      <c r="S666" s="20">
        <f t="shared" si="32"/>
        <v>-0.44694542533113024</v>
      </c>
      <c r="T666" s="21"/>
    </row>
    <row r="667" spans="1:20" hidden="1">
      <c r="A667" s="12" t="s">
        <v>1472</v>
      </c>
      <c r="B667" s="13" t="s">
        <v>1473</v>
      </c>
      <c r="C667" s="14" t="s">
        <v>72</v>
      </c>
      <c r="D667" s="15">
        <v>6</v>
      </c>
      <c r="E667" s="14" t="s">
        <v>72</v>
      </c>
      <c r="F667" s="15">
        <v>0</v>
      </c>
      <c r="G667" s="14">
        <v>1</v>
      </c>
      <c r="H667" s="16">
        <v>1965.24</v>
      </c>
      <c r="I667" s="15" t="s">
        <v>84</v>
      </c>
      <c r="J667" s="15" t="s">
        <v>50</v>
      </c>
      <c r="K667" s="17" t="s">
        <v>26</v>
      </c>
      <c r="L667" s="17" t="s">
        <v>26</v>
      </c>
      <c r="M667" s="18">
        <v>339</v>
      </c>
      <c r="N667" s="18">
        <v>0</v>
      </c>
      <c r="O667" s="18">
        <v>338.89599999999996</v>
      </c>
      <c r="P667" s="18">
        <v>0</v>
      </c>
      <c r="Q667" s="19">
        <f t="shared" si="33"/>
        <v>2034</v>
      </c>
      <c r="R667" s="19">
        <f t="shared" si="34"/>
        <v>2033.3759999999997</v>
      </c>
      <c r="S667" s="20">
        <f t="shared" si="32"/>
        <v>-3.0678466076705657E-4</v>
      </c>
      <c r="T667" s="21"/>
    </row>
    <row r="668" spans="1:20" hidden="1">
      <c r="A668" s="12" t="s">
        <v>1474</v>
      </c>
      <c r="B668" s="13" t="s">
        <v>1475</v>
      </c>
      <c r="C668" s="14" t="s">
        <v>72</v>
      </c>
      <c r="D668" s="15">
        <v>6</v>
      </c>
      <c r="E668" s="14" t="s">
        <v>72</v>
      </c>
      <c r="F668" s="15">
        <v>0</v>
      </c>
      <c r="G668" s="14">
        <v>1</v>
      </c>
      <c r="H668" s="16">
        <v>1953</v>
      </c>
      <c r="I668" s="15" t="s">
        <v>130</v>
      </c>
      <c r="J668" s="15" t="s">
        <v>50</v>
      </c>
      <c r="K668" s="17" t="s">
        <v>26</v>
      </c>
      <c r="L668" s="17" t="s">
        <v>26</v>
      </c>
      <c r="M668" s="18">
        <v>338.8</v>
      </c>
      <c r="N668" s="18">
        <v>0</v>
      </c>
      <c r="O668" s="18">
        <v>342.215104</v>
      </c>
      <c r="P668" s="18">
        <v>0</v>
      </c>
      <c r="Q668" s="19">
        <f t="shared" si="33"/>
        <v>2032.8000000000002</v>
      </c>
      <c r="R668" s="19">
        <f t="shared" si="34"/>
        <v>2053.2906240000002</v>
      </c>
      <c r="S668" s="20">
        <f t="shared" si="32"/>
        <v>1.0080000000000089E-2</v>
      </c>
      <c r="T668" s="21"/>
    </row>
    <row r="669" spans="1:20">
      <c r="A669" s="12" t="s">
        <v>1476</v>
      </c>
      <c r="B669" s="13" t="s">
        <v>1477</v>
      </c>
      <c r="C669" s="14" t="s">
        <v>23</v>
      </c>
      <c r="D669" s="15">
        <v>22</v>
      </c>
      <c r="E669" s="14" t="s">
        <v>23</v>
      </c>
      <c r="F669" s="15">
        <v>0</v>
      </c>
      <c r="G669" s="14">
        <v>1</v>
      </c>
      <c r="H669" s="16">
        <v>2148.08</v>
      </c>
      <c r="I669" s="15" t="s">
        <v>76</v>
      </c>
      <c r="J669" s="15" t="s">
        <v>77</v>
      </c>
      <c r="K669" s="17" t="s">
        <v>26</v>
      </c>
      <c r="L669" s="17" t="s">
        <v>32</v>
      </c>
      <c r="M669" s="18">
        <v>97.64</v>
      </c>
      <c r="N669" s="18">
        <v>0</v>
      </c>
      <c r="O669" s="18">
        <v>104.05251157973734</v>
      </c>
      <c r="P669" s="18">
        <v>0</v>
      </c>
      <c r="Q669" s="19">
        <f t="shared" si="33"/>
        <v>2148.08</v>
      </c>
      <c r="R669" s="19">
        <f t="shared" si="34"/>
        <v>2289.1552547542215</v>
      </c>
      <c r="S669" s="20">
        <f t="shared" si="32"/>
        <v>6.5675046904315248E-2</v>
      </c>
      <c r="T669" s="21"/>
    </row>
    <row r="670" spans="1:20">
      <c r="A670" s="12" t="s">
        <v>1478</v>
      </c>
      <c r="B670" s="13" t="s">
        <v>1479</v>
      </c>
      <c r="C670" s="14" t="s">
        <v>72</v>
      </c>
      <c r="D670" s="15">
        <v>18</v>
      </c>
      <c r="E670" s="14" t="s">
        <v>72</v>
      </c>
      <c r="F670" s="15">
        <v>0</v>
      </c>
      <c r="G670" s="14">
        <v>1</v>
      </c>
      <c r="H670" s="16">
        <v>2189.7600000000002</v>
      </c>
      <c r="I670" s="15" t="s">
        <v>1136</v>
      </c>
      <c r="J670" s="15" t="s">
        <v>77</v>
      </c>
      <c r="K670" s="17" t="s">
        <v>26</v>
      </c>
      <c r="L670" s="17" t="s">
        <v>32</v>
      </c>
      <c r="M670" s="18">
        <v>122.96</v>
      </c>
      <c r="N670" s="18">
        <v>0</v>
      </c>
      <c r="O670" s="18">
        <v>129.44801113043479</v>
      </c>
      <c r="P670" s="18">
        <v>0</v>
      </c>
      <c r="Q670" s="19">
        <f t="shared" si="33"/>
        <v>2213.2799999999997</v>
      </c>
      <c r="R670" s="19">
        <f t="shared" si="34"/>
        <v>2330.064200347826</v>
      </c>
      <c r="S670" s="20">
        <f t="shared" si="32"/>
        <v>5.2765217391304464E-2</v>
      </c>
      <c r="T670" s="21"/>
    </row>
    <row r="671" spans="1:20" hidden="1">
      <c r="A671" s="12" t="s">
        <v>1480</v>
      </c>
      <c r="B671" s="13" t="s">
        <v>1481</v>
      </c>
      <c r="C671" s="14" t="s">
        <v>22</v>
      </c>
      <c r="D671" s="15">
        <v>6</v>
      </c>
      <c r="E671" s="14" t="s">
        <v>22</v>
      </c>
      <c r="F671" s="15">
        <v>0</v>
      </c>
      <c r="G671" s="14">
        <v>1</v>
      </c>
      <c r="H671" s="16">
        <v>1462.86</v>
      </c>
      <c r="I671" s="15" t="s">
        <v>189</v>
      </c>
      <c r="J671" s="15" t="s">
        <v>50</v>
      </c>
      <c r="K671" s="17" t="s">
        <v>26</v>
      </c>
      <c r="L671" s="17" t="s">
        <v>26</v>
      </c>
      <c r="M671" s="18">
        <v>243.81</v>
      </c>
      <c r="N671" s="18">
        <v>0</v>
      </c>
      <c r="O671" s="18">
        <v>251.12</v>
      </c>
      <c r="P671" s="18">
        <v>0</v>
      </c>
      <c r="Q671" s="19">
        <f t="shared" si="33"/>
        <v>1462.8600000000001</v>
      </c>
      <c r="R671" s="19">
        <f t="shared" si="34"/>
        <v>1506.72</v>
      </c>
      <c r="S671" s="20">
        <f t="shared" si="32"/>
        <v>2.9982363315696592E-2</v>
      </c>
      <c r="T671" s="21"/>
    </row>
    <row r="672" spans="1:20" hidden="1">
      <c r="A672" s="12" t="s">
        <v>1482</v>
      </c>
      <c r="B672" s="13" t="s">
        <v>1483</v>
      </c>
      <c r="C672" s="14" t="s">
        <v>72</v>
      </c>
      <c r="D672" s="15">
        <v>6</v>
      </c>
      <c r="E672" s="14" t="s">
        <v>72</v>
      </c>
      <c r="F672" s="15">
        <v>0</v>
      </c>
      <c r="G672" s="14">
        <v>1</v>
      </c>
      <c r="H672" s="16">
        <v>1950</v>
      </c>
      <c r="I672" s="15" t="s">
        <v>84</v>
      </c>
      <c r="J672" s="15" t="s">
        <v>50</v>
      </c>
      <c r="K672" s="17" t="s">
        <v>26</v>
      </c>
      <c r="L672" s="17" t="s">
        <v>26</v>
      </c>
      <c r="M672" s="18">
        <v>602</v>
      </c>
      <c r="N672" s="18">
        <v>0</v>
      </c>
      <c r="O672" s="18">
        <v>568.28800000000001</v>
      </c>
      <c r="P672" s="18">
        <v>0</v>
      </c>
      <c r="Q672" s="19">
        <f t="shared" si="33"/>
        <v>3612</v>
      </c>
      <c r="R672" s="19">
        <f t="shared" si="34"/>
        <v>3409.7280000000001</v>
      </c>
      <c r="S672" s="20">
        <f t="shared" si="32"/>
        <v>-5.5999999999999939E-2</v>
      </c>
      <c r="T672" s="21"/>
    </row>
    <row r="673" spans="1:20">
      <c r="A673" s="12" t="s">
        <v>1484</v>
      </c>
      <c r="B673" s="13" t="s">
        <v>311</v>
      </c>
      <c r="C673" s="14" t="s">
        <v>72</v>
      </c>
      <c r="D673" s="15">
        <v>13</v>
      </c>
      <c r="E673" s="14" t="s">
        <v>72</v>
      </c>
      <c r="F673" s="15">
        <v>0</v>
      </c>
      <c r="G673" s="14">
        <v>1</v>
      </c>
      <c r="H673" s="16">
        <v>1799.9</v>
      </c>
      <c r="I673" s="15" t="s">
        <v>130</v>
      </c>
      <c r="J673" s="15" t="s">
        <v>50</v>
      </c>
      <c r="K673" s="17" t="s">
        <v>26</v>
      </c>
      <c r="L673" s="17" t="s">
        <v>32</v>
      </c>
      <c r="M673" s="18">
        <v>139.4</v>
      </c>
      <c r="N673" s="18">
        <v>0</v>
      </c>
      <c r="O673" s="18">
        <v>143.43702400000001</v>
      </c>
      <c r="P673" s="18">
        <v>0</v>
      </c>
      <c r="Q673" s="19">
        <f t="shared" si="33"/>
        <v>1812.2</v>
      </c>
      <c r="R673" s="19">
        <f t="shared" si="34"/>
        <v>1864.6813120000002</v>
      </c>
      <c r="S673" s="20">
        <f t="shared" si="32"/>
        <v>2.8960000000000097E-2</v>
      </c>
      <c r="T673" s="21"/>
    </row>
    <row r="674" spans="1:20">
      <c r="A674" s="12" t="s">
        <v>1485</v>
      </c>
      <c r="B674" s="13" t="s">
        <v>1486</v>
      </c>
      <c r="C674" s="14" t="s">
        <v>23</v>
      </c>
      <c r="D674" s="15">
        <v>16</v>
      </c>
      <c r="E674" s="14" t="s">
        <v>23</v>
      </c>
      <c r="F674" s="15">
        <v>0</v>
      </c>
      <c r="G674" s="14">
        <v>1</v>
      </c>
      <c r="H674" s="16">
        <v>1725.47</v>
      </c>
      <c r="I674" s="15" t="s">
        <v>1487</v>
      </c>
      <c r="J674" s="15" t="s">
        <v>77</v>
      </c>
      <c r="K674" s="17" t="s">
        <v>26</v>
      </c>
      <c r="L674" s="17" t="s">
        <v>32</v>
      </c>
      <c r="M674" s="18">
        <v>107.98</v>
      </c>
      <c r="N674" s="18">
        <v>0</v>
      </c>
      <c r="O674" s="18">
        <v>110.68912544570503</v>
      </c>
      <c r="P674" s="18">
        <v>0</v>
      </c>
      <c r="Q674" s="19">
        <f t="shared" si="33"/>
        <v>1727.68</v>
      </c>
      <c r="R674" s="19">
        <f t="shared" si="34"/>
        <v>1771.0260071312805</v>
      </c>
      <c r="S674" s="20">
        <f t="shared" si="32"/>
        <v>2.508914100486237E-2</v>
      </c>
      <c r="T674" s="21"/>
    </row>
    <row r="675" spans="1:20" hidden="1">
      <c r="A675" s="12" t="s">
        <v>1488</v>
      </c>
      <c r="B675" s="13" t="s">
        <v>1489</v>
      </c>
      <c r="C675" s="14" t="s">
        <v>72</v>
      </c>
      <c r="D675" s="15">
        <v>2</v>
      </c>
      <c r="E675" s="14" t="s">
        <v>72</v>
      </c>
      <c r="F675" s="15">
        <v>0</v>
      </c>
      <c r="G675" s="14">
        <v>1</v>
      </c>
      <c r="H675" s="16">
        <v>775.62</v>
      </c>
      <c r="I675" s="15" t="s">
        <v>130</v>
      </c>
      <c r="J675" s="15" t="s">
        <v>50</v>
      </c>
      <c r="K675" s="17" t="s">
        <v>26</v>
      </c>
      <c r="L675" s="17" t="s">
        <v>26</v>
      </c>
      <c r="M675" s="18">
        <v>403.66</v>
      </c>
      <c r="N675" s="18">
        <v>0</v>
      </c>
      <c r="O675" s="18">
        <v>416.23638062350125</v>
      </c>
      <c r="P675" s="18">
        <v>0</v>
      </c>
      <c r="Q675" s="19">
        <f t="shared" si="33"/>
        <v>807.32</v>
      </c>
      <c r="R675" s="19">
        <f t="shared" si="34"/>
        <v>832.4727612470025</v>
      </c>
      <c r="S675" s="20">
        <f t="shared" si="32"/>
        <v>3.1155875299760272E-2</v>
      </c>
      <c r="T675" s="21"/>
    </row>
    <row r="676" spans="1:20">
      <c r="A676" s="12" t="s">
        <v>1490</v>
      </c>
      <c r="B676" s="13" t="s">
        <v>1491</v>
      </c>
      <c r="C676" s="14" t="s">
        <v>23</v>
      </c>
      <c r="D676" s="15">
        <v>16</v>
      </c>
      <c r="E676" s="14" t="s">
        <v>23</v>
      </c>
      <c r="F676" s="15">
        <v>0</v>
      </c>
      <c r="G676" s="14">
        <v>1</v>
      </c>
      <c r="H676" s="16">
        <v>1937.29</v>
      </c>
      <c r="I676" s="15" t="s">
        <v>102</v>
      </c>
      <c r="J676" s="15" t="s">
        <v>25</v>
      </c>
      <c r="K676" s="17" t="s">
        <v>26</v>
      </c>
      <c r="L676" s="17" t="s">
        <v>32</v>
      </c>
      <c r="M676" s="18">
        <v>121.45</v>
      </c>
      <c r="N676" s="18">
        <v>0</v>
      </c>
      <c r="O676" s="18">
        <v>131.89568</v>
      </c>
      <c r="P676" s="18">
        <v>0</v>
      </c>
      <c r="Q676" s="19">
        <f t="shared" si="33"/>
        <v>1943.2</v>
      </c>
      <c r="R676" s="19">
        <f t="shared" si="34"/>
        <v>2110.33088</v>
      </c>
      <c r="S676" s="20">
        <f t="shared" si="32"/>
        <v>8.6008069164265066E-2</v>
      </c>
      <c r="T676" s="21"/>
    </row>
    <row r="677" spans="1:20">
      <c r="A677" s="12" t="s">
        <v>1492</v>
      </c>
      <c r="B677" s="13" t="s">
        <v>1493</v>
      </c>
      <c r="C677" s="14" t="s">
        <v>22</v>
      </c>
      <c r="D677" s="15">
        <v>7</v>
      </c>
      <c r="E677" s="14" t="s">
        <v>23</v>
      </c>
      <c r="F677" s="15">
        <v>2</v>
      </c>
      <c r="G677" s="14">
        <v>5</v>
      </c>
      <c r="H677" s="16">
        <v>2206.44</v>
      </c>
      <c r="I677" s="15" t="s">
        <v>44</v>
      </c>
      <c r="J677" s="15" t="s">
        <v>25</v>
      </c>
      <c r="K677" s="17" t="s">
        <v>26</v>
      </c>
      <c r="L677" s="17" t="s">
        <v>32</v>
      </c>
      <c r="M677" s="18">
        <v>145.53</v>
      </c>
      <c r="N677" s="18">
        <v>631.16999999999996</v>
      </c>
      <c r="O677" s="18">
        <v>157.47744104803493</v>
      </c>
      <c r="P677" s="18">
        <v>682.98657641921386</v>
      </c>
      <c r="Q677" s="19">
        <f t="shared" si="33"/>
        <v>2281.0500000000002</v>
      </c>
      <c r="R677" s="19">
        <f t="shared" si="34"/>
        <v>2468.315240174672</v>
      </c>
      <c r="S677" s="20">
        <f t="shared" si="32"/>
        <v>8.2096069868995425E-2</v>
      </c>
      <c r="T677" s="21"/>
    </row>
    <row r="678" spans="1:20" hidden="1">
      <c r="A678" s="22" t="s">
        <v>1494</v>
      </c>
      <c r="B678" s="23" t="s">
        <v>1495</v>
      </c>
      <c r="C678" s="14" t="s">
        <v>22</v>
      </c>
      <c r="D678" s="15">
        <v>80</v>
      </c>
      <c r="E678" s="14" t="s">
        <v>23</v>
      </c>
      <c r="F678" s="15">
        <v>18</v>
      </c>
      <c r="G678" s="14">
        <v>10</v>
      </c>
      <c r="H678" s="16">
        <v>2952.37</v>
      </c>
      <c r="I678" s="15" t="s">
        <v>55</v>
      </c>
      <c r="J678" s="15" t="s">
        <v>50</v>
      </c>
      <c r="K678" s="17" t="s">
        <v>26</v>
      </c>
      <c r="L678" s="17" t="s">
        <v>26</v>
      </c>
      <c r="M678" s="18">
        <v>12.27</v>
      </c>
      <c r="N678" s="18">
        <v>110.21</v>
      </c>
      <c r="O678" s="18">
        <v>13.5</v>
      </c>
      <c r="P678" s="18">
        <v>117.47116090534976</v>
      </c>
      <c r="Q678" s="19">
        <f t="shared" si="33"/>
        <v>2965.38</v>
      </c>
      <c r="R678" s="19">
        <f t="shared" si="34"/>
        <v>3194.4808962962957</v>
      </c>
      <c r="S678" s="20">
        <f t="shared" si="32"/>
        <v>7.7258528855086217E-2</v>
      </c>
      <c r="T678" s="21" t="s">
        <v>97</v>
      </c>
    </row>
    <row r="679" spans="1:20">
      <c r="A679" s="12" t="s">
        <v>1496</v>
      </c>
      <c r="B679" s="13" t="s">
        <v>1497</v>
      </c>
      <c r="C679" s="14" t="s">
        <v>23</v>
      </c>
      <c r="D679" s="15">
        <v>7</v>
      </c>
      <c r="E679" s="14" t="s">
        <v>23</v>
      </c>
      <c r="F679" s="15">
        <v>0</v>
      </c>
      <c r="G679" s="14">
        <v>1</v>
      </c>
      <c r="H679" s="16">
        <v>2280.0100000000002</v>
      </c>
      <c r="I679" s="15" t="s">
        <v>102</v>
      </c>
      <c r="J679" s="15" t="s">
        <v>25</v>
      </c>
      <c r="K679" s="17" t="s">
        <v>26</v>
      </c>
      <c r="L679" s="17" t="s">
        <v>32</v>
      </c>
      <c r="M679" s="18">
        <v>310.45</v>
      </c>
      <c r="N679" s="18">
        <v>0</v>
      </c>
      <c r="O679" s="18">
        <v>328.74799999999993</v>
      </c>
      <c r="P679" s="18">
        <v>0</v>
      </c>
      <c r="Q679" s="19">
        <f t="shared" si="33"/>
        <v>2173.15</v>
      </c>
      <c r="R679" s="19">
        <f t="shared" si="34"/>
        <v>2301.2359999999994</v>
      </c>
      <c r="S679" s="20">
        <f t="shared" si="32"/>
        <v>5.8940248027057107E-2</v>
      </c>
      <c r="T679" s="21"/>
    </row>
    <row r="680" spans="1:20">
      <c r="A680" s="12" t="s">
        <v>1498</v>
      </c>
      <c r="B680" s="13" t="s">
        <v>1499</v>
      </c>
      <c r="C680" s="14" t="s">
        <v>22</v>
      </c>
      <c r="D680" s="15">
        <v>11</v>
      </c>
      <c r="E680" s="14" t="s">
        <v>22</v>
      </c>
      <c r="F680" s="15">
        <v>0</v>
      </c>
      <c r="G680" s="14">
        <v>1</v>
      </c>
      <c r="H680" s="16">
        <v>1768.23</v>
      </c>
      <c r="I680" s="15" t="s">
        <v>125</v>
      </c>
      <c r="J680" s="15" t="s">
        <v>50</v>
      </c>
      <c r="K680" s="17" t="s">
        <v>26</v>
      </c>
      <c r="L680" s="17" t="s">
        <v>32</v>
      </c>
      <c r="M680" s="18">
        <v>161.09</v>
      </c>
      <c r="N680" s="18">
        <v>0</v>
      </c>
      <c r="O680" s="18">
        <v>166.6363136448598</v>
      </c>
      <c r="P680" s="18">
        <v>0</v>
      </c>
      <c r="Q680" s="19">
        <f t="shared" si="33"/>
        <v>1771.99</v>
      </c>
      <c r="R680" s="19">
        <f t="shared" si="34"/>
        <v>1832.9994500934577</v>
      </c>
      <c r="S680" s="20">
        <f t="shared" si="32"/>
        <v>3.442990654205591E-2</v>
      </c>
      <c r="T680" s="21"/>
    </row>
    <row r="681" spans="1:20" hidden="1">
      <c r="A681" s="12" t="s">
        <v>1500</v>
      </c>
      <c r="B681" s="13" t="s">
        <v>1501</v>
      </c>
      <c r="C681" s="14" t="s">
        <v>23</v>
      </c>
      <c r="D681" s="15">
        <v>14</v>
      </c>
      <c r="E681" s="14" t="s">
        <v>23</v>
      </c>
      <c r="F681" s="15">
        <v>0</v>
      </c>
      <c r="G681" s="14">
        <v>1</v>
      </c>
      <c r="H681" s="16">
        <v>1930</v>
      </c>
      <c r="I681" s="15" t="s">
        <v>1378</v>
      </c>
      <c r="J681" s="15" t="s">
        <v>38</v>
      </c>
      <c r="K681" s="17" t="s">
        <v>26</v>
      </c>
      <c r="L681" s="17" t="s">
        <v>26</v>
      </c>
      <c r="M681" s="18">
        <v>145</v>
      </c>
      <c r="N681" s="18">
        <v>0</v>
      </c>
      <c r="O681" s="18">
        <v>89.25</v>
      </c>
      <c r="P681" s="18">
        <v>0</v>
      </c>
      <c r="Q681" s="19">
        <f t="shared" si="33"/>
        <v>2030</v>
      </c>
      <c r="R681" s="19">
        <f t="shared" si="34"/>
        <v>1249.5</v>
      </c>
      <c r="S681" s="20">
        <f t="shared" si="32"/>
        <v>-0.3844827586206897</v>
      </c>
      <c r="T681" s="21"/>
    </row>
    <row r="682" spans="1:20">
      <c r="A682" s="12" t="s">
        <v>1502</v>
      </c>
      <c r="B682" s="13" t="s">
        <v>1503</v>
      </c>
      <c r="C682" s="14" t="s">
        <v>72</v>
      </c>
      <c r="D682" s="15">
        <v>6</v>
      </c>
      <c r="E682" s="14" t="s">
        <v>72</v>
      </c>
      <c r="F682" s="15">
        <v>0</v>
      </c>
      <c r="G682" s="14">
        <v>1</v>
      </c>
      <c r="H682" s="16">
        <v>1653.42</v>
      </c>
      <c r="I682" s="15" t="s">
        <v>945</v>
      </c>
      <c r="J682" s="15" t="s">
        <v>282</v>
      </c>
      <c r="K682" s="17" t="s">
        <v>26</v>
      </c>
      <c r="L682" s="17" t="s">
        <v>32</v>
      </c>
      <c r="M682" s="18">
        <v>275.57</v>
      </c>
      <c r="N682" s="18">
        <v>0</v>
      </c>
      <c r="O682" s="18">
        <v>293.73411165876774</v>
      </c>
      <c r="P682" s="18">
        <v>0</v>
      </c>
      <c r="Q682" s="19">
        <f t="shared" si="33"/>
        <v>1653.42</v>
      </c>
      <c r="R682" s="19">
        <f t="shared" si="34"/>
        <v>1762.4046699526066</v>
      </c>
      <c r="S682" s="20">
        <f t="shared" si="32"/>
        <v>6.5914691943127934E-2</v>
      </c>
      <c r="T682" s="21"/>
    </row>
    <row r="683" spans="1:20">
      <c r="A683" s="12" t="s">
        <v>1504</v>
      </c>
      <c r="B683" s="13" t="s">
        <v>1505</v>
      </c>
      <c r="C683" s="14" t="s">
        <v>72</v>
      </c>
      <c r="D683" s="15">
        <v>4</v>
      </c>
      <c r="E683" s="14" t="s">
        <v>72</v>
      </c>
      <c r="F683" s="15">
        <v>0</v>
      </c>
      <c r="G683" s="14">
        <v>1</v>
      </c>
      <c r="H683" s="16">
        <v>1928.96</v>
      </c>
      <c r="I683" s="15" t="s">
        <v>285</v>
      </c>
      <c r="J683" s="15" t="s">
        <v>50</v>
      </c>
      <c r="K683" s="17" t="s">
        <v>26</v>
      </c>
      <c r="L683" s="17" t="s">
        <v>32</v>
      </c>
      <c r="M683" s="18">
        <v>482.24</v>
      </c>
      <c r="N683" s="18">
        <v>0</v>
      </c>
      <c r="O683" s="18">
        <v>487.41419430725728</v>
      </c>
      <c r="P683" s="18">
        <v>0</v>
      </c>
      <c r="Q683" s="19">
        <f t="shared" si="33"/>
        <v>1928.96</v>
      </c>
      <c r="R683" s="19">
        <f t="shared" si="34"/>
        <v>1949.6567772290291</v>
      </c>
      <c r="S683" s="20">
        <f t="shared" si="32"/>
        <v>1.0729500471253539E-2</v>
      </c>
      <c r="T683" s="21"/>
    </row>
    <row r="684" spans="1:20">
      <c r="A684" s="12" t="s">
        <v>1506</v>
      </c>
      <c r="B684" s="13" t="s">
        <v>1507</v>
      </c>
      <c r="C684" s="14" t="s">
        <v>72</v>
      </c>
      <c r="D684" s="15">
        <v>15</v>
      </c>
      <c r="E684" s="14" t="s">
        <v>72</v>
      </c>
      <c r="F684" s="15">
        <v>0</v>
      </c>
      <c r="G684" s="14">
        <v>1</v>
      </c>
      <c r="H684" s="16">
        <v>1920.16</v>
      </c>
      <c r="I684" s="15" t="s">
        <v>130</v>
      </c>
      <c r="J684" s="15" t="s">
        <v>50</v>
      </c>
      <c r="K684" s="17" t="s">
        <v>26</v>
      </c>
      <c r="L684" s="17" t="s">
        <v>32</v>
      </c>
      <c r="M684" s="18">
        <v>129.97999999999999</v>
      </c>
      <c r="N684" s="18">
        <v>0</v>
      </c>
      <c r="O684" s="18">
        <v>131.88391349677417</v>
      </c>
      <c r="P684" s="18">
        <v>0</v>
      </c>
      <c r="Q684" s="19">
        <f t="shared" si="33"/>
        <v>1949.6999999999998</v>
      </c>
      <c r="R684" s="19">
        <f t="shared" si="34"/>
        <v>1978.2587024516126</v>
      </c>
      <c r="S684" s="20">
        <f t="shared" si="32"/>
        <v>1.4647741935483793E-2</v>
      </c>
      <c r="T684" s="21"/>
    </row>
    <row r="685" spans="1:20" hidden="1">
      <c r="A685" s="12" t="s">
        <v>1508</v>
      </c>
      <c r="B685" s="13" t="s">
        <v>1509</v>
      </c>
      <c r="C685" s="14" t="s">
        <v>72</v>
      </c>
      <c r="D685" s="15">
        <v>3</v>
      </c>
      <c r="E685" s="14" t="s">
        <v>72</v>
      </c>
      <c r="F685" s="15">
        <v>0</v>
      </c>
      <c r="G685" s="14">
        <v>1</v>
      </c>
      <c r="H685" s="16">
        <v>1425.24</v>
      </c>
      <c r="I685" s="15" t="s">
        <v>285</v>
      </c>
      <c r="J685" s="15" t="s">
        <v>50</v>
      </c>
      <c r="K685" s="17" t="s">
        <v>26</v>
      </c>
      <c r="L685" s="17" t="s">
        <v>26</v>
      </c>
      <c r="M685" s="18">
        <v>499.97</v>
      </c>
      <c r="N685" s="18">
        <v>0</v>
      </c>
      <c r="O685" s="18">
        <v>505.32495457889644</v>
      </c>
      <c r="P685" s="18">
        <v>0</v>
      </c>
      <c r="Q685" s="19">
        <f t="shared" si="33"/>
        <v>1499.91</v>
      </c>
      <c r="R685" s="19">
        <f t="shared" si="34"/>
        <v>1515.9748637366893</v>
      </c>
      <c r="S685" s="20">
        <f t="shared" si="32"/>
        <v>1.0710551790900302E-2</v>
      </c>
      <c r="T685" s="21"/>
    </row>
    <row r="686" spans="1:20" hidden="1">
      <c r="A686" s="22" t="s">
        <v>1510</v>
      </c>
      <c r="B686" s="23" t="s">
        <v>1511</v>
      </c>
      <c r="C686" s="14" t="s">
        <v>23</v>
      </c>
      <c r="D686" s="15">
        <v>23</v>
      </c>
      <c r="E686" s="14" t="s">
        <v>23</v>
      </c>
      <c r="F686" s="15">
        <v>0</v>
      </c>
      <c r="G686" s="14">
        <v>1</v>
      </c>
      <c r="H686" s="16">
        <v>1924.65</v>
      </c>
      <c r="I686" s="15" t="s">
        <v>183</v>
      </c>
      <c r="J686" s="15" t="s">
        <v>25</v>
      </c>
      <c r="K686" s="17" t="s">
        <v>26</v>
      </c>
      <c r="L686" s="17" t="s">
        <v>26</v>
      </c>
      <c r="M686" s="18">
        <v>82.12</v>
      </c>
      <c r="N686" s="18">
        <v>0</v>
      </c>
      <c r="O686" s="18">
        <v>91.96</v>
      </c>
      <c r="P686" s="18">
        <v>0</v>
      </c>
      <c r="Q686" s="19">
        <f t="shared" si="33"/>
        <v>1888.7600000000002</v>
      </c>
      <c r="R686" s="19">
        <f t="shared" si="34"/>
        <v>2115.08</v>
      </c>
      <c r="S686" s="20">
        <f t="shared" si="32"/>
        <v>0.119824646858256</v>
      </c>
      <c r="T686" s="21" t="s">
        <v>97</v>
      </c>
    </row>
    <row r="687" spans="1:20" hidden="1">
      <c r="A687" s="12" t="s">
        <v>1512</v>
      </c>
      <c r="B687" s="13" t="s">
        <v>1513</v>
      </c>
      <c r="C687" s="14" t="s">
        <v>72</v>
      </c>
      <c r="D687" s="15">
        <v>24</v>
      </c>
      <c r="E687" s="14" t="s">
        <v>72</v>
      </c>
      <c r="F687" s="15">
        <v>0</v>
      </c>
      <c r="G687" s="14">
        <v>1</v>
      </c>
      <c r="H687" s="16">
        <v>1922.12</v>
      </c>
      <c r="I687" s="15" t="s">
        <v>288</v>
      </c>
      <c r="J687" s="15" t="s">
        <v>38</v>
      </c>
      <c r="K687" s="17" t="s">
        <v>26</v>
      </c>
      <c r="L687" s="17" t="s">
        <v>26</v>
      </c>
      <c r="M687" s="18">
        <v>87.33</v>
      </c>
      <c r="N687" s="18">
        <v>0</v>
      </c>
      <c r="O687" s="18">
        <v>92.16336192</v>
      </c>
      <c r="P687" s="18">
        <v>0</v>
      </c>
      <c r="Q687" s="19">
        <f t="shared" si="33"/>
        <v>2095.92</v>
      </c>
      <c r="R687" s="19">
        <f t="shared" si="34"/>
        <v>2211.92068608</v>
      </c>
      <c r="S687" s="20">
        <f t="shared" si="32"/>
        <v>5.5345951219512246E-2</v>
      </c>
      <c r="T687" s="21"/>
    </row>
    <row r="688" spans="1:20">
      <c r="A688" s="12" t="s">
        <v>1514</v>
      </c>
      <c r="B688" s="13" t="s">
        <v>1515</v>
      </c>
      <c r="C688" s="14" t="s">
        <v>23</v>
      </c>
      <c r="D688" s="15">
        <v>10</v>
      </c>
      <c r="E688" s="14" t="s">
        <v>23</v>
      </c>
      <c r="F688" s="15">
        <v>0</v>
      </c>
      <c r="G688" s="14">
        <v>1</v>
      </c>
      <c r="H688" s="16">
        <v>1745.9</v>
      </c>
      <c r="I688" s="15" t="s">
        <v>250</v>
      </c>
      <c r="J688" s="15" t="s">
        <v>50</v>
      </c>
      <c r="K688" s="17" t="s">
        <v>26</v>
      </c>
      <c r="L688" s="17" t="s">
        <v>32</v>
      </c>
      <c r="M688" s="18">
        <v>175.01</v>
      </c>
      <c r="N688" s="18">
        <v>0</v>
      </c>
      <c r="O688" s="18">
        <v>178.67975405275777</v>
      </c>
      <c r="P688" s="18">
        <v>0</v>
      </c>
      <c r="Q688" s="19">
        <f t="shared" si="33"/>
        <v>1750.1</v>
      </c>
      <c r="R688" s="19">
        <f t="shared" si="34"/>
        <v>1786.7975405275777</v>
      </c>
      <c r="S688" s="20">
        <f t="shared" si="32"/>
        <v>2.0968824940047925E-2</v>
      </c>
      <c r="T688" s="21"/>
    </row>
    <row r="689" spans="1:20" hidden="1">
      <c r="A689" s="12" t="s">
        <v>1516</v>
      </c>
      <c r="B689" s="13" t="s">
        <v>1517</v>
      </c>
      <c r="C689" s="14" t="s">
        <v>72</v>
      </c>
      <c r="D689" s="15">
        <v>8</v>
      </c>
      <c r="E689" s="14" t="s">
        <v>23</v>
      </c>
      <c r="F689" s="15">
        <v>1</v>
      </c>
      <c r="G689" s="14">
        <v>4</v>
      </c>
      <c r="H689" s="16">
        <v>1920</v>
      </c>
      <c r="I689" s="15" t="s">
        <v>44</v>
      </c>
      <c r="J689" s="15" t="s">
        <v>38</v>
      </c>
      <c r="K689" s="17" t="s">
        <v>26</v>
      </c>
      <c r="L689" s="17" t="s">
        <v>26</v>
      </c>
      <c r="M689" s="18">
        <v>127.91</v>
      </c>
      <c r="N689" s="18">
        <v>511.66</v>
      </c>
      <c r="O689" s="18">
        <v>138.16299000000001</v>
      </c>
      <c r="P689" s="18">
        <v>552.65196000000003</v>
      </c>
      <c r="Q689" s="19">
        <f t="shared" si="33"/>
        <v>1534.94</v>
      </c>
      <c r="R689" s="19">
        <f t="shared" si="34"/>
        <v>1657.95588</v>
      </c>
      <c r="S689" s="20">
        <f t="shared" si="32"/>
        <v>8.0143771092029636E-2</v>
      </c>
      <c r="T689" s="21"/>
    </row>
    <row r="690" spans="1:20" hidden="1">
      <c r="A690" s="12" t="s">
        <v>1518</v>
      </c>
      <c r="B690" s="13" t="s">
        <v>1519</v>
      </c>
      <c r="C690" s="14" t="s">
        <v>72</v>
      </c>
      <c r="D690" s="15">
        <v>3</v>
      </c>
      <c r="E690" s="14" t="s">
        <v>72</v>
      </c>
      <c r="F690" s="15">
        <v>0</v>
      </c>
      <c r="G690" s="14">
        <v>1</v>
      </c>
      <c r="H690" s="16">
        <v>1916.64</v>
      </c>
      <c r="I690" s="15" t="s">
        <v>285</v>
      </c>
      <c r="J690" s="15" t="s">
        <v>50</v>
      </c>
      <c r="K690" s="17" t="s">
        <v>26</v>
      </c>
      <c r="L690" s="17" t="s">
        <v>26</v>
      </c>
      <c r="M690" s="18">
        <v>638.88</v>
      </c>
      <c r="N690" s="18">
        <v>0</v>
      </c>
      <c r="O690" s="18">
        <v>645.59404800000004</v>
      </c>
      <c r="P690" s="18">
        <v>0</v>
      </c>
      <c r="Q690" s="19">
        <f t="shared" si="33"/>
        <v>1916.6399999999999</v>
      </c>
      <c r="R690" s="19">
        <f t="shared" si="34"/>
        <v>1936.7821440000002</v>
      </c>
      <c r="S690" s="20">
        <f t="shared" si="32"/>
        <v>1.0509090909091023E-2</v>
      </c>
      <c r="T690" s="21"/>
    </row>
    <row r="691" spans="1:20">
      <c r="A691" s="22" t="s">
        <v>1520</v>
      </c>
      <c r="B691" s="23" t="s">
        <v>1521</v>
      </c>
      <c r="C691" s="14" t="s">
        <v>23</v>
      </c>
      <c r="D691" s="15">
        <v>6</v>
      </c>
      <c r="E691" s="14" t="s">
        <v>23</v>
      </c>
      <c r="F691" s="15">
        <v>0</v>
      </c>
      <c r="G691" s="14">
        <v>1</v>
      </c>
      <c r="H691" s="16">
        <v>1914.96</v>
      </c>
      <c r="I691" s="15" t="s">
        <v>1522</v>
      </c>
      <c r="J691" s="15" t="s">
        <v>77</v>
      </c>
      <c r="K691" s="17" t="s">
        <v>26</v>
      </c>
      <c r="L691" s="17" t="s">
        <v>32</v>
      </c>
      <c r="M691" s="18">
        <v>319.16000000000003</v>
      </c>
      <c r="N691" s="18">
        <v>0</v>
      </c>
      <c r="O691" s="18">
        <v>369.91</v>
      </c>
      <c r="P691" s="18">
        <v>0</v>
      </c>
      <c r="Q691" s="19">
        <f t="shared" si="33"/>
        <v>1914.96</v>
      </c>
      <c r="R691" s="19">
        <f t="shared" si="34"/>
        <v>2219.46</v>
      </c>
      <c r="S691" s="20">
        <f t="shared" si="32"/>
        <v>0.15901115427998502</v>
      </c>
      <c r="T691" s="21" t="s">
        <v>97</v>
      </c>
    </row>
    <row r="692" spans="1:20" hidden="1">
      <c r="A692" s="12" t="s">
        <v>1523</v>
      </c>
      <c r="B692" s="13" t="s">
        <v>1524</v>
      </c>
      <c r="C692" s="14" t="s">
        <v>72</v>
      </c>
      <c r="D692" s="15">
        <v>1</v>
      </c>
      <c r="E692" s="14" t="s">
        <v>72</v>
      </c>
      <c r="F692" s="15">
        <v>0</v>
      </c>
      <c r="G692" s="14">
        <v>1</v>
      </c>
      <c r="H692" s="16">
        <v>957.35</v>
      </c>
      <c r="I692" s="15" t="s">
        <v>84</v>
      </c>
      <c r="J692" s="15" t="s">
        <v>50</v>
      </c>
      <c r="K692" s="17" t="s">
        <v>26</v>
      </c>
      <c r="L692" s="17" t="s">
        <v>26</v>
      </c>
      <c r="M692" s="18">
        <v>957.35</v>
      </c>
      <c r="N692" s="18">
        <v>0</v>
      </c>
      <c r="O692" s="18">
        <v>948.51411445904944</v>
      </c>
      <c r="P692" s="18">
        <v>0</v>
      </c>
      <c r="Q692" s="19">
        <f t="shared" si="33"/>
        <v>957.35</v>
      </c>
      <c r="R692" s="19">
        <f t="shared" si="34"/>
        <v>948.51411445904944</v>
      </c>
      <c r="S692" s="20">
        <f t="shared" si="32"/>
        <v>-9.2295247724976104E-3</v>
      </c>
      <c r="T692" s="21"/>
    </row>
    <row r="693" spans="1:20">
      <c r="A693" s="12" t="s">
        <v>1525</v>
      </c>
      <c r="B693" s="13" t="s">
        <v>1526</v>
      </c>
      <c r="C693" s="14" t="s">
        <v>22</v>
      </c>
      <c r="D693" s="15">
        <v>2</v>
      </c>
      <c r="E693" s="14" t="s">
        <v>23</v>
      </c>
      <c r="F693" s="15">
        <v>2</v>
      </c>
      <c r="G693" s="14">
        <v>5</v>
      </c>
      <c r="H693" s="16">
        <v>1490.43</v>
      </c>
      <c r="I693" s="15" t="s">
        <v>24</v>
      </c>
      <c r="J693" s="15" t="s">
        <v>25</v>
      </c>
      <c r="K693" s="17" t="s">
        <v>26</v>
      </c>
      <c r="L693" s="17" t="s">
        <v>32</v>
      </c>
      <c r="M693" s="18">
        <v>137.80000000000001</v>
      </c>
      <c r="N693" s="18">
        <v>637.04</v>
      </c>
      <c r="O693" s="18">
        <v>149.10479999999998</v>
      </c>
      <c r="P693" s="18">
        <v>689.30131924528291</v>
      </c>
      <c r="Q693" s="19">
        <f t="shared" si="33"/>
        <v>1549.6799999999998</v>
      </c>
      <c r="R693" s="19">
        <f t="shared" si="34"/>
        <v>1676.8122384905657</v>
      </c>
      <c r="S693" s="20">
        <v>0</v>
      </c>
      <c r="T693" s="21"/>
    </row>
    <row r="694" spans="1:20">
      <c r="A694" s="12" t="s">
        <v>1527</v>
      </c>
      <c r="B694" s="13" t="s">
        <v>1528</v>
      </c>
      <c r="C694" s="14" t="s">
        <v>23</v>
      </c>
      <c r="D694" s="15">
        <v>40</v>
      </c>
      <c r="E694" s="14" t="s">
        <v>23</v>
      </c>
      <c r="F694" s="15">
        <v>0</v>
      </c>
      <c r="G694" s="14">
        <v>1</v>
      </c>
      <c r="H694" s="16">
        <v>1815.85</v>
      </c>
      <c r="I694" s="15" t="s">
        <v>344</v>
      </c>
      <c r="J694" s="15" t="s">
        <v>50</v>
      </c>
      <c r="K694" s="17" t="s">
        <v>26</v>
      </c>
      <c r="L694" s="17" t="s">
        <v>32</v>
      </c>
      <c r="M694" s="18">
        <v>47.13</v>
      </c>
      <c r="N694" s="18">
        <v>0</v>
      </c>
      <c r="O694" s="18">
        <v>45.852680816326526</v>
      </c>
      <c r="P694" s="18">
        <v>0</v>
      </c>
      <c r="Q694" s="19">
        <f t="shared" si="33"/>
        <v>1885.2</v>
      </c>
      <c r="R694" s="19">
        <f t="shared" si="34"/>
        <v>1834.1072326530611</v>
      </c>
      <c r="S694" s="20">
        <f t="shared" ref="S694:S757" si="35">R694/Q694-1</f>
        <v>-2.7102040816326611E-2</v>
      </c>
      <c r="T694" s="21"/>
    </row>
    <row r="695" spans="1:20">
      <c r="A695" s="12" t="s">
        <v>1529</v>
      </c>
      <c r="B695" s="13" t="s">
        <v>1530</v>
      </c>
      <c r="C695" s="14" t="s">
        <v>22</v>
      </c>
      <c r="D695" s="15">
        <v>5</v>
      </c>
      <c r="E695" s="14" t="s">
        <v>22</v>
      </c>
      <c r="F695" s="15">
        <v>0</v>
      </c>
      <c r="G695" s="14">
        <v>1</v>
      </c>
      <c r="H695" s="16">
        <v>1887.37</v>
      </c>
      <c r="I695" s="15" t="s">
        <v>189</v>
      </c>
      <c r="J695" s="15" t="s">
        <v>50</v>
      </c>
      <c r="K695" s="17" t="s">
        <v>26</v>
      </c>
      <c r="L695" s="17" t="s">
        <v>32</v>
      </c>
      <c r="M695" s="18">
        <v>381.67</v>
      </c>
      <c r="N695" s="18">
        <v>0</v>
      </c>
      <c r="O695" s="18">
        <v>393.12</v>
      </c>
      <c r="P695" s="18">
        <v>0</v>
      </c>
      <c r="Q695" s="19">
        <f t="shared" si="33"/>
        <v>1908.3500000000001</v>
      </c>
      <c r="R695" s="19">
        <f t="shared" si="34"/>
        <v>1965.6</v>
      </c>
      <c r="S695" s="20">
        <f t="shared" si="35"/>
        <v>2.9999737993554598E-2</v>
      </c>
      <c r="T695" s="21"/>
    </row>
    <row r="696" spans="1:20" hidden="1">
      <c r="A696" s="12" t="s">
        <v>1531</v>
      </c>
      <c r="B696" s="13" t="s">
        <v>1532</v>
      </c>
      <c r="C696" s="14" t="s">
        <v>72</v>
      </c>
      <c r="D696" s="15">
        <v>6</v>
      </c>
      <c r="E696" s="14" t="s">
        <v>72</v>
      </c>
      <c r="F696" s="15">
        <v>0</v>
      </c>
      <c r="G696" s="14">
        <v>1</v>
      </c>
      <c r="H696" s="16">
        <v>1903.2</v>
      </c>
      <c r="I696" s="15" t="s">
        <v>1293</v>
      </c>
      <c r="J696" s="15" t="s">
        <v>114</v>
      </c>
      <c r="K696" s="17" t="s">
        <v>26</v>
      </c>
      <c r="L696" s="17" t="s">
        <v>26</v>
      </c>
      <c r="M696" s="18">
        <v>317.2</v>
      </c>
      <c r="N696" s="18">
        <v>0</v>
      </c>
      <c r="O696" s="18">
        <v>333.49159999999995</v>
      </c>
      <c r="P696" s="18">
        <v>0</v>
      </c>
      <c r="Q696" s="19">
        <f t="shared" si="33"/>
        <v>1903.1999999999998</v>
      </c>
      <c r="R696" s="19">
        <f t="shared" si="34"/>
        <v>2000.9495999999997</v>
      </c>
      <c r="S696" s="20">
        <f t="shared" si="35"/>
        <v>5.1360655737704874E-2</v>
      </c>
      <c r="T696" s="21"/>
    </row>
    <row r="697" spans="1:20">
      <c r="A697" s="12" t="s">
        <v>1533</v>
      </c>
      <c r="B697" s="13" t="s">
        <v>1534</v>
      </c>
      <c r="C697" s="14" t="s">
        <v>23</v>
      </c>
      <c r="D697" s="15">
        <v>6</v>
      </c>
      <c r="E697" s="14" t="s">
        <v>23</v>
      </c>
      <c r="F697" s="15">
        <v>0</v>
      </c>
      <c r="G697" s="14">
        <v>1</v>
      </c>
      <c r="H697" s="16">
        <v>1902.6</v>
      </c>
      <c r="I697" s="15" t="s">
        <v>69</v>
      </c>
      <c r="J697" s="15" t="s">
        <v>25</v>
      </c>
      <c r="K697" s="17" t="s">
        <v>26</v>
      </c>
      <c r="L697" s="17" t="s">
        <v>32</v>
      </c>
      <c r="M697" s="18">
        <v>325.85000000000002</v>
      </c>
      <c r="N697" s="18">
        <v>0</v>
      </c>
      <c r="O697" s="18">
        <v>354.18880000000001</v>
      </c>
      <c r="P697" s="18">
        <v>0</v>
      </c>
      <c r="Q697" s="19">
        <f t="shared" si="33"/>
        <v>1955.1000000000001</v>
      </c>
      <c r="R697" s="19">
        <f t="shared" si="34"/>
        <v>2125.1328000000003</v>
      </c>
      <c r="S697" s="20">
        <f t="shared" si="35"/>
        <v>8.6968850698174061E-2</v>
      </c>
      <c r="T697" s="21"/>
    </row>
    <row r="698" spans="1:20">
      <c r="A698" s="12" t="s">
        <v>1535</v>
      </c>
      <c r="B698" s="13" t="s">
        <v>1536</v>
      </c>
      <c r="C698" s="14" t="s">
        <v>23</v>
      </c>
      <c r="D698" s="15">
        <v>14</v>
      </c>
      <c r="E698" s="14" t="s">
        <v>23</v>
      </c>
      <c r="F698" s="15">
        <v>0</v>
      </c>
      <c r="G698" s="14">
        <v>1</v>
      </c>
      <c r="H698" s="16">
        <v>2391.2600000000002</v>
      </c>
      <c r="I698" s="15" t="s">
        <v>400</v>
      </c>
      <c r="J698" s="15" t="s">
        <v>38</v>
      </c>
      <c r="K698" s="17" t="s">
        <v>26</v>
      </c>
      <c r="L698" s="17" t="s">
        <v>32</v>
      </c>
      <c r="M698" s="18">
        <v>180.55</v>
      </c>
      <c r="N698" s="18">
        <v>0</v>
      </c>
      <c r="O698" s="18">
        <v>184.26869649122807</v>
      </c>
      <c r="P698" s="18">
        <v>0</v>
      </c>
      <c r="Q698" s="19">
        <f t="shared" si="33"/>
        <v>2527.7000000000003</v>
      </c>
      <c r="R698" s="19">
        <f t="shared" si="34"/>
        <v>2579.7617508771928</v>
      </c>
      <c r="S698" s="20">
        <f t="shared" si="35"/>
        <v>2.0596491228070057E-2</v>
      </c>
      <c r="T698" s="21"/>
    </row>
    <row r="699" spans="1:20">
      <c r="A699" s="12" t="s">
        <v>1537</v>
      </c>
      <c r="B699" s="13" t="s">
        <v>1538</v>
      </c>
      <c r="C699" s="14" t="s">
        <v>72</v>
      </c>
      <c r="D699" s="15">
        <v>16</v>
      </c>
      <c r="E699" s="14" t="s">
        <v>72</v>
      </c>
      <c r="F699" s="15">
        <v>0</v>
      </c>
      <c r="G699" s="14">
        <v>1</v>
      </c>
      <c r="H699" s="16">
        <v>1900.16</v>
      </c>
      <c r="I699" s="15" t="s">
        <v>231</v>
      </c>
      <c r="J699" s="15" t="s">
        <v>50</v>
      </c>
      <c r="K699" s="17" t="s">
        <v>26</v>
      </c>
      <c r="L699" s="17" t="s">
        <v>32</v>
      </c>
      <c r="M699" s="18">
        <v>118.76</v>
      </c>
      <c r="N699" s="18">
        <v>0</v>
      </c>
      <c r="O699" s="18">
        <v>126.12312000000001</v>
      </c>
      <c r="P699" s="18">
        <v>0</v>
      </c>
      <c r="Q699" s="19">
        <f t="shared" si="33"/>
        <v>1900.16</v>
      </c>
      <c r="R699" s="19">
        <f t="shared" si="34"/>
        <v>2017.9699200000002</v>
      </c>
      <c r="S699" s="20">
        <f t="shared" si="35"/>
        <v>6.2000000000000055E-2</v>
      </c>
      <c r="T699" s="21"/>
    </row>
    <row r="700" spans="1:20">
      <c r="A700" s="12" t="s">
        <v>1539</v>
      </c>
      <c r="B700" s="13" t="s">
        <v>1540</v>
      </c>
      <c r="C700" s="14" t="s">
        <v>72</v>
      </c>
      <c r="D700" s="15">
        <v>62</v>
      </c>
      <c r="E700" s="14" t="s">
        <v>72</v>
      </c>
      <c r="F700" s="15">
        <v>0</v>
      </c>
      <c r="G700" s="14">
        <v>1</v>
      </c>
      <c r="H700" s="16">
        <v>1899.93</v>
      </c>
      <c r="I700" s="15" t="s">
        <v>250</v>
      </c>
      <c r="J700" s="15" t="s">
        <v>50</v>
      </c>
      <c r="K700" s="17" t="s">
        <v>26</v>
      </c>
      <c r="L700" s="17" t="s">
        <v>32</v>
      </c>
      <c r="M700" s="18">
        <v>30.89</v>
      </c>
      <c r="N700" s="18">
        <v>0</v>
      </c>
      <c r="O700" s="18">
        <v>31.535361002506264</v>
      </c>
      <c r="P700" s="18">
        <v>0</v>
      </c>
      <c r="Q700" s="19">
        <f t="shared" si="33"/>
        <v>1915.18</v>
      </c>
      <c r="R700" s="19">
        <f t="shared" si="34"/>
        <v>1955.1923821553883</v>
      </c>
      <c r="S700" s="20">
        <f t="shared" si="35"/>
        <v>2.0892230576440962E-2</v>
      </c>
      <c r="T700" s="21"/>
    </row>
    <row r="701" spans="1:20">
      <c r="A701" s="12" t="s">
        <v>1541</v>
      </c>
      <c r="B701" s="13" t="s">
        <v>1542</v>
      </c>
      <c r="C701" s="14" t="s">
        <v>72</v>
      </c>
      <c r="D701" s="15">
        <v>4</v>
      </c>
      <c r="E701" s="14" t="s">
        <v>72</v>
      </c>
      <c r="F701" s="15">
        <v>0</v>
      </c>
      <c r="G701" s="14">
        <v>1</v>
      </c>
      <c r="H701" s="16">
        <v>1899.32</v>
      </c>
      <c r="I701" s="15" t="s">
        <v>231</v>
      </c>
      <c r="J701" s="15" t="s">
        <v>50</v>
      </c>
      <c r="K701" s="17" t="s">
        <v>26</v>
      </c>
      <c r="L701" s="17" t="s">
        <v>32</v>
      </c>
      <c r="M701" s="18">
        <v>474.83</v>
      </c>
      <c r="N701" s="18">
        <v>0</v>
      </c>
      <c r="O701" s="18">
        <v>499.75002000000001</v>
      </c>
      <c r="P701" s="18">
        <v>0</v>
      </c>
      <c r="Q701" s="19">
        <f t="shared" si="33"/>
        <v>1899.32</v>
      </c>
      <c r="R701" s="19">
        <f t="shared" si="34"/>
        <v>1999.00008</v>
      </c>
      <c r="S701" s="20">
        <f t="shared" si="35"/>
        <v>5.2481983025503887E-2</v>
      </c>
      <c r="T701" s="21"/>
    </row>
    <row r="702" spans="1:20">
      <c r="A702" s="12" t="s">
        <v>1543</v>
      </c>
      <c r="B702" s="13" t="s">
        <v>1544</v>
      </c>
      <c r="C702" s="14" t="s">
        <v>72</v>
      </c>
      <c r="D702" s="15">
        <v>10</v>
      </c>
      <c r="E702" s="14" t="s">
        <v>72</v>
      </c>
      <c r="F702" s="15">
        <v>0</v>
      </c>
      <c r="G702" s="14">
        <v>1</v>
      </c>
      <c r="H702" s="16">
        <v>1581.36</v>
      </c>
      <c r="I702" s="15" t="s">
        <v>285</v>
      </c>
      <c r="J702" s="15" t="s">
        <v>50</v>
      </c>
      <c r="K702" s="17" t="s">
        <v>26</v>
      </c>
      <c r="L702" s="17" t="s">
        <v>32</v>
      </c>
      <c r="M702" s="18">
        <v>158.74</v>
      </c>
      <c r="N702" s="18">
        <v>0</v>
      </c>
      <c r="O702" s="18">
        <v>163.91630434782613</v>
      </c>
      <c r="P702" s="18">
        <v>0</v>
      </c>
      <c r="Q702" s="19">
        <f t="shared" si="33"/>
        <v>1587.4</v>
      </c>
      <c r="R702" s="19">
        <f t="shared" si="34"/>
        <v>1639.1630434782612</v>
      </c>
      <c r="S702" s="20">
        <f t="shared" si="35"/>
        <v>3.2608695652174058E-2</v>
      </c>
      <c r="T702" s="21"/>
    </row>
    <row r="703" spans="1:20">
      <c r="A703" s="12" t="s">
        <v>1545</v>
      </c>
      <c r="B703" s="13" t="s">
        <v>1546</v>
      </c>
      <c r="C703" s="14" t="s">
        <v>72</v>
      </c>
      <c r="D703" s="15">
        <v>6</v>
      </c>
      <c r="E703" s="14" t="s">
        <v>72</v>
      </c>
      <c r="F703" s="15">
        <v>0</v>
      </c>
      <c r="G703" s="14">
        <v>1</v>
      </c>
      <c r="H703" s="16">
        <v>1892.63</v>
      </c>
      <c r="I703" s="15" t="s">
        <v>217</v>
      </c>
      <c r="J703" s="15" t="s">
        <v>50</v>
      </c>
      <c r="K703" s="17" t="s">
        <v>26</v>
      </c>
      <c r="L703" s="17" t="s">
        <v>32</v>
      </c>
      <c r="M703" s="18">
        <v>341.76</v>
      </c>
      <c r="N703" s="18">
        <v>0</v>
      </c>
      <c r="O703" s="18">
        <v>330.89378461538456</v>
      </c>
      <c r="P703" s="18">
        <v>0</v>
      </c>
      <c r="Q703" s="19">
        <f t="shared" si="33"/>
        <v>2050.56</v>
      </c>
      <c r="R703" s="19">
        <f t="shared" si="34"/>
        <v>1985.3627076923074</v>
      </c>
      <c r="S703" s="20">
        <f t="shared" si="35"/>
        <v>-3.1794871794871948E-2</v>
      </c>
      <c r="T703" s="21"/>
    </row>
    <row r="704" spans="1:20">
      <c r="A704" s="12" t="s">
        <v>1547</v>
      </c>
      <c r="B704" s="13" t="s">
        <v>1548</v>
      </c>
      <c r="C704" s="14" t="s">
        <v>72</v>
      </c>
      <c r="D704" s="15">
        <v>9</v>
      </c>
      <c r="E704" s="14" t="s">
        <v>72</v>
      </c>
      <c r="F704" s="15">
        <v>0</v>
      </c>
      <c r="G704" s="14">
        <v>1</v>
      </c>
      <c r="H704" s="16">
        <v>2115.86</v>
      </c>
      <c r="I704" s="15" t="s">
        <v>231</v>
      </c>
      <c r="J704" s="15" t="s">
        <v>50</v>
      </c>
      <c r="K704" s="17" t="s">
        <v>26</v>
      </c>
      <c r="L704" s="17" t="s">
        <v>32</v>
      </c>
      <c r="M704" s="18">
        <v>236.27</v>
      </c>
      <c r="N704" s="18">
        <v>0</v>
      </c>
      <c r="O704" s="18">
        <v>250.90472297637001</v>
      </c>
      <c r="P704" s="18">
        <v>0</v>
      </c>
      <c r="Q704" s="19">
        <f t="shared" si="33"/>
        <v>2126.4300000000003</v>
      </c>
      <c r="R704" s="19">
        <f t="shared" si="34"/>
        <v>2258.1425067873301</v>
      </c>
      <c r="S704" s="20">
        <f t="shared" si="35"/>
        <v>6.1940673705379368E-2</v>
      </c>
      <c r="T704" s="21"/>
    </row>
    <row r="705" spans="1:20" hidden="1">
      <c r="A705" s="12" t="s">
        <v>1549</v>
      </c>
      <c r="B705" s="13" t="s">
        <v>1550</v>
      </c>
      <c r="C705" s="14" t="s">
        <v>72</v>
      </c>
      <c r="D705" s="15">
        <v>3</v>
      </c>
      <c r="E705" s="14" t="s">
        <v>72</v>
      </c>
      <c r="F705" s="15">
        <v>0</v>
      </c>
      <c r="G705" s="14">
        <v>1</v>
      </c>
      <c r="H705" s="16">
        <v>1887</v>
      </c>
      <c r="I705" s="15" t="s">
        <v>1293</v>
      </c>
      <c r="J705" s="15" t="s">
        <v>114</v>
      </c>
      <c r="K705" s="17" t="s">
        <v>26</v>
      </c>
      <c r="L705" s="17" t="s">
        <v>26</v>
      </c>
      <c r="M705" s="18">
        <v>629</v>
      </c>
      <c r="N705" s="18">
        <v>0</v>
      </c>
      <c r="O705" s="18">
        <v>641.27808000000005</v>
      </c>
      <c r="P705" s="18">
        <v>0</v>
      </c>
      <c r="Q705" s="19">
        <f t="shared" si="33"/>
        <v>1887</v>
      </c>
      <c r="R705" s="19">
        <f t="shared" si="34"/>
        <v>1923.8342400000001</v>
      </c>
      <c r="S705" s="20">
        <f t="shared" si="35"/>
        <v>1.9519999999999982E-2</v>
      </c>
      <c r="T705" s="21"/>
    </row>
    <row r="706" spans="1:20">
      <c r="A706" s="12" t="s">
        <v>1551</v>
      </c>
      <c r="B706" s="13" t="s">
        <v>1552</v>
      </c>
      <c r="C706" s="14" t="s">
        <v>72</v>
      </c>
      <c r="D706" s="15">
        <v>23</v>
      </c>
      <c r="E706" s="14" t="s">
        <v>72</v>
      </c>
      <c r="F706" s="15">
        <v>0</v>
      </c>
      <c r="G706" s="14">
        <v>1</v>
      </c>
      <c r="H706" s="16">
        <v>2262.23</v>
      </c>
      <c r="I706" s="15" t="s">
        <v>130</v>
      </c>
      <c r="J706" s="15" t="s">
        <v>85</v>
      </c>
      <c r="K706" s="17" t="s">
        <v>26</v>
      </c>
      <c r="L706" s="17" t="s">
        <v>32</v>
      </c>
      <c r="M706" s="18">
        <v>99.43</v>
      </c>
      <c r="N706" s="18">
        <v>0</v>
      </c>
      <c r="O706" s="18">
        <v>104.86936334545456</v>
      </c>
      <c r="P706" s="18">
        <v>0</v>
      </c>
      <c r="Q706" s="19">
        <f t="shared" si="33"/>
        <v>2286.8900000000003</v>
      </c>
      <c r="R706" s="19">
        <f t="shared" si="34"/>
        <v>2411.9953569454547</v>
      </c>
      <c r="S706" s="20">
        <f t="shared" si="35"/>
        <v>5.4705454545454391E-2</v>
      </c>
      <c r="T706" s="21"/>
    </row>
    <row r="707" spans="1:20">
      <c r="A707" s="12" t="s">
        <v>1553</v>
      </c>
      <c r="B707" s="13" t="s">
        <v>1554</v>
      </c>
      <c r="C707" s="14" t="s">
        <v>72</v>
      </c>
      <c r="D707" s="15">
        <v>30</v>
      </c>
      <c r="E707" s="14" t="s">
        <v>72</v>
      </c>
      <c r="F707" s="15">
        <v>0</v>
      </c>
      <c r="G707" s="14">
        <v>1</v>
      </c>
      <c r="H707" s="16">
        <v>2084.54</v>
      </c>
      <c r="I707" s="15" t="s">
        <v>231</v>
      </c>
      <c r="J707" s="15" t="s">
        <v>50</v>
      </c>
      <c r="K707" s="17" t="s">
        <v>26</v>
      </c>
      <c r="L707" s="17" t="s">
        <v>32</v>
      </c>
      <c r="M707" s="18">
        <v>70.010000000000005</v>
      </c>
      <c r="N707" s="18">
        <v>0</v>
      </c>
      <c r="O707" s="18">
        <v>67.37273009708737</v>
      </c>
      <c r="P707" s="18">
        <v>0</v>
      </c>
      <c r="Q707" s="19">
        <f t="shared" si="33"/>
        <v>2100.3000000000002</v>
      </c>
      <c r="R707" s="19">
        <f t="shared" si="34"/>
        <v>2021.1819029126211</v>
      </c>
      <c r="S707" s="20">
        <f t="shared" si="35"/>
        <v>-3.7669902912621511E-2</v>
      </c>
      <c r="T707" s="21"/>
    </row>
    <row r="708" spans="1:20">
      <c r="A708" s="12" t="s">
        <v>1555</v>
      </c>
      <c r="B708" s="13" t="s">
        <v>1556</v>
      </c>
      <c r="C708" s="14" t="s">
        <v>72</v>
      </c>
      <c r="D708" s="15">
        <v>7</v>
      </c>
      <c r="E708" s="14" t="s">
        <v>72</v>
      </c>
      <c r="F708" s="15">
        <v>0</v>
      </c>
      <c r="G708" s="14">
        <v>1</v>
      </c>
      <c r="H708" s="16">
        <v>1642.82</v>
      </c>
      <c r="I708" s="15" t="s">
        <v>130</v>
      </c>
      <c r="J708" s="15" t="s">
        <v>50</v>
      </c>
      <c r="K708" s="17" t="s">
        <v>26</v>
      </c>
      <c r="L708" s="17" t="s">
        <v>32</v>
      </c>
      <c r="M708" s="18">
        <v>235.93</v>
      </c>
      <c r="N708" s="18">
        <v>0</v>
      </c>
      <c r="O708" s="18">
        <v>240.85593242424244</v>
      </c>
      <c r="P708" s="18">
        <v>0</v>
      </c>
      <c r="Q708" s="19">
        <f t="shared" ref="Q708:Q771" si="36">(D708*M708)+(F708*N708)</f>
        <v>1651.51</v>
      </c>
      <c r="R708" s="19">
        <f t="shared" ref="R708:R771" si="37">(D708*O708)+(F708*P708)</f>
        <v>1685.9915269696971</v>
      </c>
      <c r="S708" s="20">
        <f t="shared" si="35"/>
        <v>2.0878787878787941E-2</v>
      </c>
      <c r="T708" s="21"/>
    </row>
    <row r="709" spans="1:20">
      <c r="A709" s="12" t="s">
        <v>1557</v>
      </c>
      <c r="B709" s="13" t="s">
        <v>1558</v>
      </c>
      <c r="C709" s="14" t="s">
        <v>22</v>
      </c>
      <c r="D709" s="15">
        <v>5</v>
      </c>
      <c r="E709" s="14" t="s">
        <v>22</v>
      </c>
      <c r="F709" s="15">
        <v>0</v>
      </c>
      <c r="G709" s="14">
        <v>1</v>
      </c>
      <c r="H709" s="16">
        <v>1547.6</v>
      </c>
      <c r="I709" s="15" t="s">
        <v>58</v>
      </c>
      <c r="J709" s="15" t="s">
        <v>156</v>
      </c>
      <c r="K709" s="17" t="s">
        <v>26</v>
      </c>
      <c r="L709" s="17" t="s">
        <v>32</v>
      </c>
      <c r="M709" s="18">
        <v>327.33999999999997</v>
      </c>
      <c r="N709" s="18">
        <v>0</v>
      </c>
      <c r="O709" s="18">
        <v>318.25611092269321</v>
      </c>
      <c r="P709" s="18">
        <v>0</v>
      </c>
      <c r="Q709" s="19">
        <f t="shared" si="36"/>
        <v>1636.6999999999998</v>
      </c>
      <c r="R709" s="19">
        <f t="shared" si="37"/>
        <v>1591.2805546134659</v>
      </c>
      <c r="S709" s="20">
        <f t="shared" si="35"/>
        <v>-2.7750623441396671E-2</v>
      </c>
      <c r="T709" s="21"/>
    </row>
    <row r="710" spans="1:20">
      <c r="A710" s="12" t="s">
        <v>1559</v>
      </c>
      <c r="B710" s="13" t="s">
        <v>1560</v>
      </c>
      <c r="C710" s="14" t="s">
        <v>23</v>
      </c>
      <c r="D710" s="15">
        <v>9</v>
      </c>
      <c r="E710" s="14" t="s">
        <v>23</v>
      </c>
      <c r="F710" s="15">
        <v>0</v>
      </c>
      <c r="G710" s="14">
        <v>1</v>
      </c>
      <c r="H710" s="16">
        <v>1874.87</v>
      </c>
      <c r="I710" s="15" t="s">
        <v>175</v>
      </c>
      <c r="J710" s="15" t="s">
        <v>25</v>
      </c>
      <c r="K710" s="17" t="s">
        <v>26</v>
      </c>
      <c r="L710" s="17" t="s">
        <v>32</v>
      </c>
      <c r="M710" s="18">
        <v>212.83</v>
      </c>
      <c r="N710" s="18">
        <v>0</v>
      </c>
      <c r="O710" s="18">
        <v>228.36727434083602</v>
      </c>
      <c r="P710" s="18">
        <v>0</v>
      </c>
      <c r="Q710" s="19">
        <f t="shared" si="36"/>
        <v>1915.47</v>
      </c>
      <c r="R710" s="19">
        <f t="shared" si="37"/>
        <v>2055.305469067524</v>
      </c>
      <c r="S710" s="20">
        <f t="shared" si="35"/>
        <v>7.3003215434083613E-2</v>
      </c>
      <c r="T710" s="21"/>
    </row>
    <row r="711" spans="1:20" hidden="1">
      <c r="A711" s="12" t="s">
        <v>1561</v>
      </c>
      <c r="B711" s="13" t="s">
        <v>1562</v>
      </c>
      <c r="C711" s="14" t="s">
        <v>72</v>
      </c>
      <c r="D711" s="15">
        <v>5</v>
      </c>
      <c r="E711" s="14" t="s">
        <v>72</v>
      </c>
      <c r="F711" s="15">
        <v>0</v>
      </c>
      <c r="G711" s="14">
        <v>1</v>
      </c>
      <c r="H711" s="16">
        <v>1872.3</v>
      </c>
      <c r="I711" s="15" t="s">
        <v>1563</v>
      </c>
      <c r="J711" s="15" t="s">
        <v>85</v>
      </c>
      <c r="K711" s="17" t="s">
        <v>26</v>
      </c>
      <c r="L711" s="17" t="s">
        <v>26</v>
      </c>
      <c r="M711" s="18">
        <v>433.48</v>
      </c>
      <c r="N711" s="18">
        <v>0</v>
      </c>
      <c r="O711" s="18">
        <v>426.07017264555054</v>
      </c>
      <c r="P711" s="18">
        <v>0</v>
      </c>
      <c r="Q711" s="19">
        <f t="shared" si="36"/>
        <v>2167.4</v>
      </c>
      <c r="R711" s="19">
        <f t="shared" si="37"/>
        <v>2130.3508632277526</v>
      </c>
      <c r="S711" s="20">
        <f t="shared" si="35"/>
        <v>-1.7093815987933692E-2</v>
      </c>
      <c r="T711" s="21"/>
    </row>
    <row r="712" spans="1:20" hidden="1">
      <c r="A712" s="12" t="s">
        <v>1564</v>
      </c>
      <c r="B712" s="13" t="s">
        <v>1565</v>
      </c>
      <c r="C712" s="14" t="s">
        <v>23</v>
      </c>
      <c r="D712" s="15">
        <v>2</v>
      </c>
      <c r="E712" s="14" t="s">
        <v>23</v>
      </c>
      <c r="F712" s="15">
        <v>0</v>
      </c>
      <c r="G712" s="14">
        <v>1</v>
      </c>
      <c r="H712" s="16">
        <v>1872.18</v>
      </c>
      <c r="I712" s="15" t="s">
        <v>49</v>
      </c>
      <c r="J712" s="15" t="s">
        <v>50</v>
      </c>
      <c r="K712" s="17" t="s">
        <v>26</v>
      </c>
      <c r="L712" s="17" t="s">
        <v>26</v>
      </c>
      <c r="M712" s="18">
        <v>955</v>
      </c>
      <c r="N712" s="18">
        <v>0</v>
      </c>
      <c r="O712" s="18">
        <v>979.87199999999996</v>
      </c>
      <c r="P712" s="18">
        <v>0</v>
      </c>
      <c r="Q712" s="19">
        <f t="shared" si="36"/>
        <v>1910</v>
      </c>
      <c r="R712" s="19">
        <f t="shared" si="37"/>
        <v>1959.7439999999999</v>
      </c>
      <c r="S712" s="20">
        <f t="shared" si="35"/>
        <v>2.6043979057591482E-2</v>
      </c>
      <c r="T712" s="21"/>
    </row>
    <row r="713" spans="1:20">
      <c r="A713" s="12" t="s">
        <v>1566</v>
      </c>
      <c r="B713" s="13" t="s">
        <v>1567</v>
      </c>
      <c r="C713" s="14" t="s">
        <v>22</v>
      </c>
      <c r="D713" s="15">
        <v>3</v>
      </c>
      <c r="E713" s="14" t="s">
        <v>22</v>
      </c>
      <c r="F713" s="15">
        <v>0</v>
      </c>
      <c r="G713" s="14">
        <v>1</v>
      </c>
      <c r="H713" s="16">
        <v>1871.34</v>
      </c>
      <c r="I713" s="15" t="s">
        <v>49</v>
      </c>
      <c r="J713" s="15" t="s">
        <v>50</v>
      </c>
      <c r="K713" s="17" t="s">
        <v>26</v>
      </c>
      <c r="L713" s="17" t="s">
        <v>32</v>
      </c>
      <c r="M713" s="18">
        <v>654.21</v>
      </c>
      <c r="N713" s="18">
        <v>0</v>
      </c>
      <c r="O713" s="18">
        <v>670.67255428571434</v>
      </c>
      <c r="P713" s="18">
        <v>0</v>
      </c>
      <c r="Q713" s="19">
        <f t="shared" si="36"/>
        <v>1962.63</v>
      </c>
      <c r="R713" s="19">
        <f t="shared" si="37"/>
        <v>2012.017662857143</v>
      </c>
      <c r="S713" s="20">
        <f t="shared" si="35"/>
        <v>2.5164021164021166E-2</v>
      </c>
      <c r="T713" s="21"/>
    </row>
    <row r="714" spans="1:20">
      <c r="A714" s="12" t="s">
        <v>1568</v>
      </c>
      <c r="B714" s="13" t="s">
        <v>1569</v>
      </c>
      <c r="C714" s="14" t="s">
        <v>72</v>
      </c>
      <c r="D714" s="15">
        <v>8</v>
      </c>
      <c r="E714" s="14" t="s">
        <v>72</v>
      </c>
      <c r="F714" s="15">
        <v>0</v>
      </c>
      <c r="G714" s="14">
        <v>1</v>
      </c>
      <c r="H714" s="16">
        <v>1870.98</v>
      </c>
      <c r="I714" s="15" t="s">
        <v>1077</v>
      </c>
      <c r="J714" s="15" t="s">
        <v>50</v>
      </c>
      <c r="K714" s="17" t="s">
        <v>26</v>
      </c>
      <c r="L714" s="17" t="s">
        <v>32</v>
      </c>
      <c r="M714" s="18">
        <v>238.47</v>
      </c>
      <c r="N714" s="18">
        <v>0</v>
      </c>
      <c r="O714" s="18">
        <v>245.80993500000002</v>
      </c>
      <c r="P714" s="18">
        <v>0</v>
      </c>
      <c r="Q714" s="19">
        <f t="shared" si="36"/>
        <v>1907.76</v>
      </c>
      <c r="R714" s="19">
        <f t="shared" si="37"/>
        <v>1966.4794800000002</v>
      </c>
      <c r="S714" s="20">
        <f t="shared" si="35"/>
        <v>3.0779280412630561E-2</v>
      </c>
      <c r="T714" s="21"/>
    </row>
    <row r="715" spans="1:20">
      <c r="A715" s="12" t="s">
        <v>1570</v>
      </c>
      <c r="B715" s="13" t="s">
        <v>1571</v>
      </c>
      <c r="C715" s="14" t="s">
        <v>72</v>
      </c>
      <c r="D715" s="15">
        <v>2</v>
      </c>
      <c r="E715" s="14" t="s">
        <v>72</v>
      </c>
      <c r="F715" s="15">
        <v>0</v>
      </c>
      <c r="G715" s="14">
        <v>1</v>
      </c>
      <c r="H715" s="16">
        <v>1870.9</v>
      </c>
      <c r="I715" s="15" t="s">
        <v>285</v>
      </c>
      <c r="J715" s="15" t="s">
        <v>50</v>
      </c>
      <c r="K715" s="17" t="s">
        <v>26</v>
      </c>
      <c r="L715" s="17" t="s">
        <v>32</v>
      </c>
      <c r="M715" s="18">
        <v>935.45</v>
      </c>
      <c r="N715" s="18">
        <v>0</v>
      </c>
      <c r="O715" s="18">
        <v>951.74751000000003</v>
      </c>
      <c r="P715" s="18">
        <v>0</v>
      </c>
      <c r="Q715" s="19">
        <f t="shared" si="36"/>
        <v>1870.9</v>
      </c>
      <c r="R715" s="19">
        <f t="shared" si="37"/>
        <v>1903.4950200000001</v>
      </c>
      <c r="S715" s="20">
        <f t="shared" si="35"/>
        <v>1.7422107007322607E-2</v>
      </c>
      <c r="T715" s="21"/>
    </row>
    <row r="716" spans="1:20" hidden="1">
      <c r="A716" s="22" t="s">
        <v>1572</v>
      </c>
      <c r="B716" s="23" t="s">
        <v>1573</v>
      </c>
      <c r="C716" s="14" t="s">
        <v>22</v>
      </c>
      <c r="D716" s="15">
        <v>143</v>
      </c>
      <c r="E716" s="14" t="s">
        <v>23</v>
      </c>
      <c r="F716" s="15">
        <v>4</v>
      </c>
      <c r="G716" s="14">
        <v>10</v>
      </c>
      <c r="H716" s="16">
        <v>2051.9699999999998</v>
      </c>
      <c r="I716" s="15" t="s">
        <v>55</v>
      </c>
      <c r="J716" s="15" t="s">
        <v>50</v>
      </c>
      <c r="K716" s="17" t="s">
        <v>26</v>
      </c>
      <c r="L716" s="17" t="s">
        <v>26</v>
      </c>
      <c r="M716" s="18">
        <v>13.39</v>
      </c>
      <c r="N716" s="18">
        <v>111.85</v>
      </c>
      <c r="O716" s="18">
        <v>14.73</v>
      </c>
      <c r="P716" s="18">
        <v>119.21921193415635</v>
      </c>
      <c r="Q716" s="19">
        <f t="shared" si="36"/>
        <v>2362.17</v>
      </c>
      <c r="R716" s="19">
        <f t="shared" si="37"/>
        <v>2583.2668477366251</v>
      </c>
      <c r="S716" s="20">
        <f t="shared" si="35"/>
        <v>9.3599041447747222E-2</v>
      </c>
      <c r="T716" s="21" t="s">
        <v>97</v>
      </c>
    </row>
    <row r="717" spans="1:20" hidden="1">
      <c r="A717" s="12" t="s">
        <v>1574</v>
      </c>
      <c r="B717" s="13" t="s">
        <v>1532</v>
      </c>
      <c r="C717" s="14" t="s">
        <v>72</v>
      </c>
      <c r="D717" s="15">
        <v>3</v>
      </c>
      <c r="E717" s="14" t="s">
        <v>72</v>
      </c>
      <c r="F717" s="15">
        <v>0</v>
      </c>
      <c r="G717" s="14">
        <v>1</v>
      </c>
      <c r="H717" s="16">
        <v>1862.25</v>
      </c>
      <c r="I717" s="15" t="s">
        <v>1293</v>
      </c>
      <c r="J717" s="15" t="s">
        <v>114</v>
      </c>
      <c r="K717" s="17" t="s">
        <v>26</v>
      </c>
      <c r="L717" s="17" t="s">
        <v>26</v>
      </c>
      <c r="M717" s="18">
        <v>620.75</v>
      </c>
      <c r="N717" s="18">
        <v>0</v>
      </c>
      <c r="O717" s="18">
        <v>652.2568</v>
      </c>
      <c r="P717" s="18">
        <v>0</v>
      </c>
      <c r="Q717" s="19">
        <f t="shared" si="36"/>
        <v>1862.25</v>
      </c>
      <c r="R717" s="19">
        <f t="shared" si="37"/>
        <v>1956.7703999999999</v>
      </c>
      <c r="S717" s="20">
        <f t="shared" si="35"/>
        <v>5.0756020942408275E-2</v>
      </c>
      <c r="T717" s="21"/>
    </row>
    <row r="718" spans="1:20">
      <c r="A718" s="12" t="s">
        <v>1575</v>
      </c>
      <c r="B718" s="13" t="s">
        <v>1576</v>
      </c>
      <c r="C718" s="14" t="s">
        <v>23</v>
      </c>
      <c r="D718" s="15">
        <v>4</v>
      </c>
      <c r="E718" s="14" t="s">
        <v>23</v>
      </c>
      <c r="F718" s="15">
        <v>0</v>
      </c>
      <c r="G718" s="14">
        <v>1</v>
      </c>
      <c r="H718" s="16">
        <v>1862</v>
      </c>
      <c r="I718" s="15" t="s">
        <v>125</v>
      </c>
      <c r="J718" s="15" t="s">
        <v>25</v>
      </c>
      <c r="K718" s="17" t="s">
        <v>26</v>
      </c>
      <c r="L718" s="17" t="s">
        <v>32</v>
      </c>
      <c r="M718" s="18">
        <v>465.5</v>
      </c>
      <c r="N718" s="18">
        <v>0</v>
      </c>
      <c r="O718" s="18">
        <v>488.66159999999996</v>
      </c>
      <c r="P718" s="18">
        <v>0</v>
      </c>
      <c r="Q718" s="19">
        <f t="shared" si="36"/>
        <v>1862</v>
      </c>
      <c r="R718" s="19">
        <f t="shared" si="37"/>
        <v>1954.6463999999999</v>
      </c>
      <c r="S718" s="20">
        <f t="shared" si="35"/>
        <v>4.9756390977443443E-2</v>
      </c>
      <c r="T718" s="21"/>
    </row>
    <row r="719" spans="1:20">
      <c r="A719" s="12" t="s">
        <v>1577</v>
      </c>
      <c r="B719" s="13" t="s">
        <v>1578</v>
      </c>
      <c r="C719" s="14" t="s">
        <v>22</v>
      </c>
      <c r="D719" s="15">
        <v>0</v>
      </c>
      <c r="E719" s="14" t="s">
        <v>23</v>
      </c>
      <c r="F719" s="15">
        <v>12</v>
      </c>
      <c r="G719" s="14">
        <v>5</v>
      </c>
      <c r="H719" s="16">
        <v>1716.61</v>
      </c>
      <c r="I719" s="15" t="s">
        <v>55</v>
      </c>
      <c r="J719" s="15" t="s">
        <v>50</v>
      </c>
      <c r="K719" s="17" t="s">
        <v>26</v>
      </c>
      <c r="L719" s="17" t="s">
        <v>32</v>
      </c>
      <c r="M719" s="18">
        <v>36.56</v>
      </c>
      <c r="N719" s="18">
        <v>143.72999999999999</v>
      </c>
      <c r="O719" s="18">
        <v>37.644221701323254</v>
      </c>
      <c r="P719" s="18">
        <v>151.91872500000002</v>
      </c>
      <c r="Q719" s="19">
        <f t="shared" si="36"/>
        <v>1724.7599999999998</v>
      </c>
      <c r="R719" s="19">
        <f t="shared" si="37"/>
        <v>1823.0247000000004</v>
      </c>
      <c r="S719" s="20">
        <f t="shared" si="35"/>
        <v>5.6972970152369351E-2</v>
      </c>
      <c r="T719" s="21"/>
    </row>
    <row r="720" spans="1:20" hidden="1">
      <c r="A720" s="12" t="s">
        <v>1579</v>
      </c>
      <c r="B720" s="13" t="s">
        <v>1580</v>
      </c>
      <c r="C720" s="14" t="s">
        <v>22</v>
      </c>
      <c r="D720" s="15">
        <v>38</v>
      </c>
      <c r="E720" s="14" t="s">
        <v>22</v>
      </c>
      <c r="F720" s="15">
        <v>0</v>
      </c>
      <c r="G720" s="14">
        <v>1</v>
      </c>
      <c r="H720" s="16">
        <v>1857.53</v>
      </c>
      <c r="I720" s="15" t="s">
        <v>155</v>
      </c>
      <c r="J720" s="15" t="s">
        <v>156</v>
      </c>
      <c r="K720" s="17" t="s">
        <v>26</v>
      </c>
      <c r="L720" s="17" t="s">
        <v>26</v>
      </c>
      <c r="M720" s="18">
        <v>51.43</v>
      </c>
      <c r="N720" s="18">
        <v>0</v>
      </c>
      <c r="O720" s="18">
        <v>54.568505123966943</v>
      </c>
      <c r="P720" s="18">
        <v>0</v>
      </c>
      <c r="Q720" s="19">
        <f t="shared" si="36"/>
        <v>1954.34</v>
      </c>
      <c r="R720" s="19">
        <f t="shared" si="37"/>
        <v>2073.603194710744</v>
      </c>
      <c r="S720" s="20">
        <f t="shared" si="35"/>
        <v>6.102479338842981E-2</v>
      </c>
      <c r="T720" s="21"/>
    </row>
    <row r="721" spans="1:20" hidden="1">
      <c r="A721" s="12" t="s">
        <v>1581</v>
      </c>
      <c r="B721" s="13" t="s">
        <v>1582</v>
      </c>
      <c r="C721" s="14" t="s">
        <v>72</v>
      </c>
      <c r="D721" s="15">
        <v>19</v>
      </c>
      <c r="E721" s="14" t="s">
        <v>72</v>
      </c>
      <c r="F721" s="15">
        <v>0</v>
      </c>
      <c r="G721" s="14">
        <v>1</v>
      </c>
      <c r="H721" s="16">
        <v>1854.02</v>
      </c>
      <c r="I721" s="15" t="s">
        <v>192</v>
      </c>
      <c r="J721" s="15" t="s">
        <v>85</v>
      </c>
      <c r="K721" s="17" t="s">
        <v>26</v>
      </c>
      <c r="L721" s="17" t="s">
        <v>26</v>
      </c>
      <c r="M721" s="18">
        <v>97.58</v>
      </c>
      <c r="N721" s="18">
        <v>0</v>
      </c>
      <c r="O721" s="18">
        <v>99.738320000000002</v>
      </c>
      <c r="P721" s="18">
        <v>0</v>
      </c>
      <c r="Q721" s="19">
        <f t="shared" si="36"/>
        <v>1854.02</v>
      </c>
      <c r="R721" s="19">
        <f t="shared" si="37"/>
        <v>1895.02808</v>
      </c>
      <c r="S721" s="20">
        <f t="shared" si="35"/>
        <v>2.2118466898954692E-2</v>
      </c>
      <c r="T721" s="21"/>
    </row>
    <row r="722" spans="1:20" hidden="1">
      <c r="A722" s="12" t="s">
        <v>1583</v>
      </c>
      <c r="B722" s="13" t="s">
        <v>1584</v>
      </c>
      <c r="C722" s="14" t="s">
        <v>23</v>
      </c>
      <c r="D722" s="15">
        <v>6</v>
      </c>
      <c r="E722" s="14" t="s">
        <v>23</v>
      </c>
      <c r="F722" s="15">
        <v>0</v>
      </c>
      <c r="G722" s="14">
        <v>1</v>
      </c>
      <c r="H722" s="16">
        <v>1851</v>
      </c>
      <c r="I722" s="15" t="s">
        <v>1288</v>
      </c>
      <c r="J722" s="15" t="s">
        <v>38</v>
      </c>
      <c r="K722" s="17" t="s">
        <v>26</v>
      </c>
      <c r="L722" s="17" t="s">
        <v>26</v>
      </c>
      <c r="M722" s="18">
        <v>440.5</v>
      </c>
      <c r="N722" s="18">
        <v>0</v>
      </c>
      <c r="O722" s="18">
        <v>440</v>
      </c>
      <c r="P722" s="18">
        <v>0</v>
      </c>
      <c r="Q722" s="19">
        <f t="shared" si="36"/>
        <v>2643</v>
      </c>
      <c r="R722" s="19">
        <f t="shared" si="37"/>
        <v>2640</v>
      </c>
      <c r="S722" s="20">
        <f t="shared" si="35"/>
        <v>-1.1350737797957144E-3</v>
      </c>
      <c r="T722" s="21"/>
    </row>
    <row r="723" spans="1:20">
      <c r="A723" s="12" t="s">
        <v>1585</v>
      </c>
      <c r="B723" s="13" t="s">
        <v>1586</v>
      </c>
      <c r="C723" s="14" t="s">
        <v>72</v>
      </c>
      <c r="D723" s="15">
        <v>11</v>
      </c>
      <c r="E723" s="14" t="s">
        <v>72</v>
      </c>
      <c r="F723" s="15">
        <v>0</v>
      </c>
      <c r="G723" s="14">
        <v>1</v>
      </c>
      <c r="H723" s="16">
        <v>2028.33</v>
      </c>
      <c r="I723" s="15" t="s">
        <v>130</v>
      </c>
      <c r="J723" s="15" t="s">
        <v>50</v>
      </c>
      <c r="K723" s="17" t="s">
        <v>26</v>
      </c>
      <c r="L723" s="17" t="s">
        <v>32</v>
      </c>
      <c r="M723" s="18">
        <v>192.4</v>
      </c>
      <c r="N723" s="18">
        <v>0</v>
      </c>
      <c r="O723" s="18">
        <v>194.40328040201004</v>
      </c>
      <c r="P723" s="18">
        <v>0</v>
      </c>
      <c r="Q723" s="19">
        <f t="shared" si="36"/>
        <v>2116.4</v>
      </c>
      <c r="R723" s="19">
        <f t="shared" si="37"/>
        <v>2138.4360844221105</v>
      </c>
      <c r="S723" s="20">
        <f t="shared" si="35"/>
        <v>1.0412060301507431E-2</v>
      </c>
      <c r="T723" s="21"/>
    </row>
    <row r="724" spans="1:20" hidden="1">
      <c r="A724" s="12" t="s">
        <v>1587</v>
      </c>
      <c r="B724" s="13" t="s">
        <v>1329</v>
      </c>
      <c r="C724" s="14" t="s">
        <v>22</v>
      </c>
      <c r="D724" s="15">
        <v>18</v>
      </c>
      <c r="E724" s="14" t="s">
        <v>23</v>
      </c>
      <c r="F724" s="15">
        <v>7</v>
      </c>
      <c r="G724" s="14">
        <v>10</v>
      </c>
      <c r="H724" s="16">
        <v>1677.5</v>
      </c>
      <c r="I724" s="15" t="s">
        <v>1588</v>
      </c>
      <c r="J724" s="15" t="s">
        <v>38</v>
      </c>
      <c r="K724" s="17" t="s">
        <v>26</v>
      </c>
      <c r="L724" s="17" t="s">
        <v>26</v>
      </c>
      <c r="M724" s="18">
        <v>11.5</v>
      </c>
      <c r="N724" s="18">
        <v>115</v>
      </c>
      <c r="O724" s="18">
        <v>10.290000000000001</v>
      </c>
      <c r="P724" s="18">
        <v>102.9</v>
      </c>
      <c r="Q724" s="19">
        <f t="shared" si="36"/>
        <v>1012</v>
      </c>
      <c r="R724" s="19">
        <f t="shared" si="37"/>
        <v>905.5200000000001</v>
      </c>
      <c r="S724" s="20">
        <f t="shared" si="35"/>
        <v>-0.10521739130434771</v>
      </c>
      <c r="T724" s="21"/>
    </row>
    <row r="725" spans="1:20">
      <c r="A725" s="12" t="s">
        <v>1589</v>
      </c>
      <c r="B725" s="13" t="s">
        <v>1590</v>
      </c>
      <c r="C725" s="14" t="s">
        <v>72</v>
      </c>
      <c r="D725" s="15">
        <v>2</v>
      </c>
      <c r="E725" s="14" t="s">
        <v>72</v>
      </c>
      <c r="F725" s="15">
        <v>0</v>
      </c>
      <c r="G725" s="14">
        <v>1</v>
      </c>
      <c r="H725" s="16">
        <v>1847.7</v>
      </c>
      <c r="I725" s="15" t="s">
        <v>84</v>
      </c>
      <c r="J725" s="15" t="s">
        <v>50</v>
      </c>
      <c r="K725" s="17" t="s">
        <v>26</v>
      </c>
      <c r="L725" s="17" t="s">
        <v>32</v>
      </c>
      <c r="M725" s="18">
        <v>923.85</v>
      </c>
      <c r="N725" s="18">
        <v>0</v>
      </c>
      <c r="O725" s="18">
        <v>915.95083809523805</v>
      </c>
      <c r="P725" s="18">
        <v>0</v>
      </c>
      <c r="Q725" s="19">
        <f t="shared" si="36"/>
        <v>1847.7</v>
      </c>
      <c r="R725" s="19">
        <f t="shared" si="37"/>
        <v>1831.9016761904761</v>
      </c>
      <c r="S725" s="20">
        <f t="shared" si="35"/>
        <v>-8.5502645502646413E-3</v>
      </c>
      <c r="T725" s="21"/>
    </row>
    <row r="726" spans="1:20" hidden="1">
      <c r="A726" s="12" t="s">
        <v>1591</v>
      </c>
      <c r="B726" s="13" t="s">
        <v>1592</v>
      </c>
      <c r="C726" s="14" t="s">
        <v>23</v>
      </c>
      <c r="D726" s="15">
        <v>13</v>
      </c>
      <c r="E726" s="14" t="s">
        <v>23</v>
      </c>
      <c r="F726" s="15">
        <v>0</v>
      </c>
      <c r="G726" s="14">
        <v>1</v>
      </c>
      <c r="H726" s="16">
        <v>1847.3</v>
      </c>
      <c r="I726" s="15" t="s">
        <v>125</v>
      </c>
      <c r="J726" s="15" t="s">
        <v>25</v>
      </c>
      <c r="K726" s="17" t="s">
        <v>26</v>
      </c>
      <c r="L726" s="17" t="s">
        <v>26</v>
      </c>
      <c r="M726" s="18">
        <v>158.69</v>
      </c>
      <c r="N726" s="18">
        <v>0</v>
      </c>
      <c r="O726" s="18">
        <v>167.2914174449339</v>
      </c>
      <c r="P726" s="18">
        <v>0</v>
      </c>
      <c r="Q726" s="19">
        <f t="shared" si="36"/>
        <v>2062.9699999999998</v>
      </c>
      <c r="R726" s="19">
        <f t="shared" si="37"/>
        <v>2174.7884267841405</v>
      </c>
      <c r="S726" s="20">
        <f t="shared" si="35"/>
        <v>5.420264317180612E-2</v>
      </c>
      <c r="T726" s="21"/>
    </row>
    <row r="727" spans="1:20" hidden="1">
      <c r="A727" s="12" t="s">
        <v>1593</v>
      </c>
      <c r="B727" s="13" t="s">
        <v>1594</v>
      </c>
      <c r="C727" s="14" t="s">
        <v>72</v>
      </c>
      <c r="D727" s="15">
        <v>5</v>
      </c>
      <c r="E727" s="14" t="s">
        <v>72</v>
      </c>
      <c r="F727" s="15">
        <v>0</v>
      </c>
      <c r="G727" s="14">
        <v>1</v>
      </c>
      <c r="H727" s="16">
        <v>1539.15</v>
      </c>
      <c r="I727" s="15" t="s">
        <v>130</v>
      </c>
      <c r="J727" s="15" t="s">
        <v>50</v>
      </c>
      <c r="K727" s="17" t="s">
        <v>26</v>
      </c>
      <c r="L727" s="17" t="s">
        <v>26</v>
      </c>
      <c r="M727" s="18">
        <v>320.41000000000003</v>
      </c>
      <c r="N727" s="18">
        <v>0</v>
      </c>
      <c r="O727" s="18">
        <v>323.94128604229604</v>
      </c>
      <c r="P727" s="18">
        <v>0</v>
      </c>
      <c r="Q727" s="19">
        <f t="shared" si="36"/>
        <v>1602.0500000000002</v>
      </c>
      <c r="R727" s="19">
        <f t="shared" si="37"/>
        <v>1619.7064302114802</v>
      </c>
      <c r="S727" s="20">
        <f t="shared" si="35"/>
        <v>1.1021148036253647E-2</v>
      </c>
      <c r="T727" s="21"/>
    </row>
    <row r="728" spans="1:20" hidden="1">
      <c r="A728" s="12" t="s">
        <v>1595</v>
      </c>
      <c r="B728" s="13" t="s">
        <v>1596</v>
      </c>
      <c r="C728" s="14" t="s">
        <v>23</v>
      </c>
      <c r="D728" s="15">
        <v>11</v>
      </c>
      <c r="E728" s="14" t="s">
        <v>23</v>
      </c>
      <c r="F728" s="15">
        <v>0</v>
      </c>
      <c r="G728" s="14">
        <v>1</v>
      </c>
      <c r="H728" s="16">
        <v>1560.35</v>
      </c>
      <c r="I728" s="15" t="s">
        <v>125</v>
      </c>
      <c r="J728" s="15" t="s">
        <v>25</v>
      </c>
      <c r="K728" s="17" t="s">
        <v>26</v>
      </c>
      <c r="L728" s="17" t="s">
        <v>26</v>
      </c>
      <c r="M728" s="18">
        <v>141.85</v>
      </c>
      <c r="N728" s="18">
        <v>0</v>
      </c>
      <c r="O728" s="18">
        <v>149.70735519999997</v>
      </c>
      <c r="P728" s="18">
        <v>0</v>
      </c>
      <c r="Q728" s="19">
        <f t="shared" si="36"/>
        <v>1560.35</v>
      </c>
      <c r="R728" s="19">
        <f t="shared" si="37"/>
        <v>1646.7809071999995</v>
      </c>
      <c r="S728" s="20">
        <f t="shared" si="35"/>
        <v>5.5391999999999664E-2</v>
      </c>
      <c r="T728" s="21"/>
    </row>
    <row r="729" spans="1:20">
      <c r="A729" s="12" t="s">
        <v>1597</v>
      </c>
      <c r="B729" s="13" t="s">
        <v>664</v>
      </c>
      <c r="C729" s="14" t="s">
        <v>72</v>
      </c>
      <c r="D729" s="15">
        <v>9</v>
      </c>
      <c r="E729" s="14" t="s">
        <v>72</v>
      </c>
      <c r="F729" s="15">
        <v>0</v>
      </c>
      <c r="G729" s="14">
        <v>1</v>
      </c>
      <c r="H729" s="16">
        <v>1838.69</v>
      </c>
      <c r="I729" s="15" t="s">
        <v>288</v>
      </c>
      <c r="J729" s="15" t="s">
        <v>38</v>
      </c>
      <c r="K729" s="17" t="s">
        <v>26</v>
      </c>
      <c r="L729" s="17" t="s">
        <v>32</v>
      </c>
      <c r="M729" s="18">
        <v>208.73</v>
      </c>
      <c r="N729" s="18">
        <v>0</v>
      </c>
      <c r="O729" s="18">
        <v>221.15669401783438</v>
      </c>
      <c r="P729" s="18">
        <v>0</v>
      </c>
      <c r="Q729" s="19">
        <f t="shared" si="36"/>
        <v>1878.57</v>
      </c>
      <c r="R729" s="19">
        <f t="shared" si="37"/>
        <v>1990.4102461605094</v>
      </c>
      <c r="S729" s="20">
        <f t="shared" si="35"/>
        <v>5.9534777070063605E-2</v>
      </c>
      <c r="T729" s="21"/>
    </row>
    <row r="730" spans="1:20">
      <c r="A730" s="22" t="s">
        <v>1598</v>
      </c>
      <c r="B730" s="23" t="s">
        <v>1599</v>
      </c>
      <c r="C730" s="14" t="s">
        <v>22</v>
      </c>
      <c r="D730" s="15">
        <v>70</v>
      </c>
      <c r="E730" s="14" t="s">
        <v>23</v>
      </c>
      <c r="F730" s="15">
        <v>11</v>
      </c>
      <c r="G730" s="14">
        <v>10</v>
      </c>
      <c r="H730" s="16">
        <v>2053.54</v>
      </c>
      <c r="I730" s="15" t="s">
        <v>55</v>
      </c>
      <c r="J730" s="15" t="s">
        <v>50</v>
      </c>
      <c r="K730" s="17" t="s">
        <v>26</v>
      </c>
      <c r="L730" s="17" t="s">
        <v>32</v>
      </c>
      <c r="M730" s="18">
        <v>12.02</v>
      </c>
      <c r="N730" s="18">
        <v>110.62</v>
      </c>
      <c r="O730" s="18">
        <v>13.22</v>
      </c>
      <c r="P730" s="18">
        <v>117.90817366255143</v>
      </c>
      <c r="Q730" s="19">
        <f t="shared" si="36"/>
        <v>2058.2200000000003</v>
      </c>
      <c r="R730" s="19">
        <f t="shared" si="37"/>
        <v>2222.3899102880659</v>
      </c>
      <c r="S730" s="20">
        <f t="shared" si="35"/>
        <v>7.9763052680503321E-2</v>
      </c>
      <c r="T730" s="21" t="s">
        <v>97</v>
      </c>
    </row>
    <row r="731" spans="1:20">
      <c r="A731" s="12" t="s">
        <v>1600</v>
      </c>
      <c r="B731" s="13" t="s">
        <v>1601</v>
      </c>
      <c r="C731" s="14" t="s">
        <v>72</v>
      </c>
      <c r="D731" s="15">
        <v>8</v>
      </c>
      <c r="E731" s="14" t="s">
        <v>72</v>
      </c>
      <c r="F731" s="15">
        <v>0</v>
      </c>
      <c r="G731" s="14">
        <v>1</v>
      </c>
      <c r="H731" s="16">
        <v>2069.5700000000002</v>
      </c>
      <c r="I731" s="15" t="s">
        <v>285</v>
      </c>
      <c r="J731" s="15" t="s">
        <v>50</v>
      </c>
      <c r="K731" s="17" t="s">
        <v>26</v>
      </c>
      <c r="L731" s="17" t="s">
        <v>32</v>
      </c>
      <c r="M731" s="18">
        <v>263.83</v>
      </c>
      <c r="N731" s="18">
        <v>0</v>
      </c>
      <c r="O731" s="18">
        <v>266.8770241144901</v>
      </c>
      <c r="P731" s="18">
        <v>0</v>
      </c>
      <c r="Q731" s="19">
        <f t="shared" si="36"/>
        <v>2110.64</v>
      </c>
      <c r="R731" s="19">
        <f t="shared" si="37"/>
        <v>2135.0161929159208</v>
      </c>
      <c r="S731" s="20">
        <f t="shared" si="35"/>
        <v>1.1549194991055334E-2</v>
      </c>
      <c r="T731" s="21"/>
    </row>
    <row r="732" spans="1:20">
      <c r="A732" s="12" t="s">
        <v>1602</v>
      </c>
      <c r="B732" s="13" t="s">
        <v>1603</v>
      </c>
      <c r="C732" s="14" t="s">
        <v>72</v>
      </c>
      <c r="D732" s="15">
        <v>13</v>
      </c>
      <c r="E732" s="14" t="s">
        <v>72</v>
      </c>
      <c r="F732" s="15">
        <v>0</v>
      </c>
      <c r="G732" s="14">
        <v>1</v>
      </c>
      <c r="H732" s="16">
        <v>2187.1</v>
      </c>
      <c r="I732" s="15" t="s">
        <v>102</v>
      </c>
      <c r="J732" s="15" t="s">
        <v>50</v>
      </c>
      <c r="K732" s="17" t="s">
        <v>26</v>
      </c>
      <c r="L732" s="17" t="s">
        <v>32</v>
      </c>
      <c r="M732" s="18">
        <v>163.41999999999999</v>
      </c>
      <c r="N732" s="18">
        <v>0</v>
      </c>
      <c r="O732" s="18">
        <v>173.25672000000003</v>
      </c>
      <c r="P732" s="18">
        <v>0</v>
      </c>
      <c r="Q732" s="19">
        <f t="shared" si="36"/>
        <v>2124.46</v>
      </c>
      <c r="R732" s="19">
        <f t="shared" si="37"/>
        <v>2252.3373600000004</v>
      </c>
      <c r="S732" s="20">
        <f t="shared" si="35"/>
        <v>6.0192877248806953E-2</v>
      </c>
      <c r="T732" s="21"/>
    </row>
    <row r="733" spans="1:20">
      <c r="A733" s="22" t="s">
        <v>1604</v>
      </c>
      <c r="B733" s="23" t="s">
        <v>1605</v>
      </c>
      <c r="C733" s="14" t="s">
        <v>72</v>
      </c>
      <c r="D733" s="15">
        <v>12</v>
      </c>
      <c r="E733" s="14" t="s">
        <v>72</v>
      </c>
      <c r="F733" s="15">
        <v>0</v>
      </c>
      <c r="G733" s="14">
        <v>1</v>
      </c>
      <c r="H733" s="16">
        <v>1824</v>
      </c>
      <c r="I733" s="15" t="s">
        <v>96</v>
      </c>
      <c r="J733" s="15" t="s">
        <v>50</v>
      </c>
      <c r="K733" s="17" t="s">
        <v>26</v>
      </c>
      <c r="L733" s="17" t="s">
        <v>32</v>
      </c>
      <c r="M733" s="18">
        <v>152</v>
      </c>
      <c r="N733" s="18">
        <v>0</v>
      </c>
      <c r="O733" s="18">
        <v>212.8</v>
      </c>
      <c r="P733" s="18">
        <v>0</v>
      </c>
      <c r="Q733" s="19">
        <f t="shared" si="36"/>
        <v>1824</v>
      </c>
      <c r="R733" s="19">
        <f t="shared" si="37"/>
        <v>2553.6000000000004</v>
      </c>
      <c r="S733" s="20">
        <f t="shared" si="35"/>
        <v>0.40000000000000013</v>
      </c>
      <c r="T733" s="21" t="s">
        <v>97</v>
      </c>
    </row>
    <row r="734" spans="1:20">
      <c r="A734" s="12" t="s">
        <v>1606</v>
      </c>
      <c r="B734" s="13" t="s">
        <v>1607</v>
      </c>
      <c r="C734" s="14" t="s">
        <v>72</v>
      </c>
      <c r="D734" s="15">
        <v>5</v>
      </c>
      <c r="E734" s="14" t="s">
        <v>72</v>
      </c>
      <c r="F734" s="15">
        <v>0</v>
      </c>
      <c r="G734" s="14">
        <v>1</v>
      </c>
      <c r="H734" s="16">
        <v>1823.75</v>
      </c>
      <c r="I734" s="15" t="s">
        <v>1320</v>
      </c>
      <c r="J734" s="15" t="s">
        <v>114</v>
      </c>
      <c r="K734" s="17" t="s">
        <v>26</v>
      </c>
      <c r="L734" s="17" t="s">
        <v>32</v>
      </c>
      <c r="M734" s="18">
        <v>364.75</v>
      </c>
      <c r="N734" s="18">
        <v>0</v>
      </c>
      <c r="O734" s="18">
        <v>372.17942471910112</v>
      </c>
      <c r="P734" s="18">
        <v>0</v>
      </c>
      <c r="Q734" s="19">
        <f t="shared" si="36"/>
        <v>1823.75</v>
      </c>
      <c r="R734" s="19">
        <f t="shared" si="37"/>
        <v>1860.8971235955055</v>
      </c>
      <c r="S734" s="20">
        <f t="shared" si="35"/>
        <v>2.0368539325842594E-2</v>
      </c>
      <c r="T734" s="21"/>
    </row>
    <row r="735" spans="1:20">
      <c r="A735" s="12" t="s">
        <v>1608</v>
      </c>
      <c r="B735" s="13" t="s">
        <v>1609</v>
      </c>
      <c r="C735" s="14" t="s">
        <v>72</v>
      </c>
      <c r="D735" s="15">
        <v>3</v>
      </c>
      <c r="E735" s="14" t="s">
        <v>72</v>
      </c>
      <c r="F735" s="15">
        <v>0</v>
      </c>
      <c r="G735" s="14">
        <v>1</v>
      </c>
      <c r="H735" s="16">
        <v>1819.29</v>
      </c>
      <c r="I735" s="15" t="s">
        <v>603</v>
      </c>
      <c r="J735" s="15" t="s">
        <v>50</v>
      </c>
      <c r="K735" s="17" t="s">
        <v>26</v>
      </c>
      <c r="L735" s="17" t="s">
        <v>32</v>
      </c>
      <c r="M735" s="18">
        <v>606.42999999999995</v>
      </c>
      <c r="N735" s="18">
        <v>0</v>
      </c>
      <c r="O735" s="18">
        <v>644.10327808133468</v>
      </c>
      <c r="P735" s="18">
        <v>0</v>
      </c>
      <c r="Q735" s="19">
        <f t="shared" si="36"/>
        <v>1819.29</v>
      </c>
      <c r="R735" s="19">
        <f t="shared" si="37"/>
        <v>1932.3098342440039</v>
      </c>
      <c r="S735" s="20">
        <f t="shared" si="35"/>
        <v>6.2123044838373165E-2</v>
      </c>
      <c r="T735" s="21"/>
    </row>
    <row r="736" spans="1:20">
      <c r="A736" s="12" t="s">
        <v>1610</v>
      </c>
      <c r="B736" s="13" t="s">
        <v>1611</v>
      </c>
      <c r="C736" s="14" t="s">
        <v>72</v>
      </c>
      <c r="D736" s="15">
        <v>2</v>
      </c>
      <c r="E736" s="14" t="s">
        <v>72</v>
      </c>
      <c r="F736" s="15">
        <v>0</v>
      </c>
      <c r="G736" s="14">
        <v>1</v>
      </c>
      <c r="H736" s="16">
        <v>1207.92</v>
      </c>
      <c r="I736" s="15" t="s">
        <v>241</v>
      </c>
      <c r="J736" s="15" t="s">
        <v>25</v>
      </c>
      <c r="K736" s="17" t="s">
        <v>26</v>
      </c>
      <c r="L736" s="17" t="s">
        <v>32</v>
      </c>
      <c r="M736" s="18">
        <v>606.95000000000005</v>
      </c>
      <c r="N736" s="18">
        <v>0</v>
      </c>
      <c r="O736" s="18">
        <v>607.47651084337349</v>
      </c>
      <c r="P736" s="18">
        <v>0</v>
      </c>
      <c r="Q736" s="19">
        <f t="shared" si="36"/>
        <v>1213.9000000000001</v>
      </c>
      <c r="R736" s="19">
        <f t="shared" si="37"/>
        <v>1214.953021686747</v>
      </c>
      <c r="S736" s="20">
        <f t="shared" si="35"/>
        <v>8.6746987951791255E-4</v>
      </c>
      <c r="T736" s="21"/>
    </row>
    <row r="737" spans="1:20">
      <c r="A737" s="12" t="s">
        <v>1612</v>
      </c>
      <c r="B737" s="13" t="s">
        <v>1613</v>
      </c>
      <c r="C737" s="14" t="s">
        <v>23</v>
      </c>
      <c r="D737" s="15">
        <v>7</v>
      </c>
      <c r="E737" s="14" t="s">
        <v>23</v>
      </c>
      <c r="F737" s="15">
        <v>0</v>
      </c>
      <c r="G737" s="14">
        <v>1</v>
      </c>
      <c r="H737" s="16">
        <v>1409.33</v>
      </c>
      <c r="I737" s="15" t="s">
        <v>24</v>
      </c>
      <c r="J737" s="15" t="s">
        <v>25</v>
      </c>
      <c r="K737" s="17" t="s">
        <v>26</v>
      </c>
      <c r="L737" s="17" t="s">
        <v>32</v>
      </c>
      <c r="M737" s="18">
        <v>202.29</v>
      </c>
      <c r="N737" s="18">
        <v>0</v>
      </c>
      <c r="O737" s="18">
        <v>216.88703205298009</v>
      </c>
      <c r="P737" s="18">
        <v>0</v>
      </c>
      <c r="Q737" s="19">
        <f t="shared" si="36"/>
        <v>1416.03</v>
      </c>
      <c r="R737" s="19">
        <f t="shared" si="37"/>
        <v>1518.2092243708607</v>
      </c>
      <c r="S737" s="20">
        <f t="shared" si="35"/>
        <v>7.2158940397350824E-2</v>
      </c>
      <c r="T737" s="21"/>
    </row>
    <row r="738" spans="1:20" hidden="1">
      <c r="A738" s="12" t="s">
        <v>1614</v>
      </c>
      <c r="B738" s="13" t="s">
        <v>1615</v>
      </c>
      <c r="C738" s="14" t="s">
        <v>72</v>
      </c>
      <c r="D738" s="15">
        <v>6</v>
      </c>
      <c r="E738" s="14" t="s">
        <v>72</v>
      </c>
      <c r="F738" s="15">
        <v>0</v>
      </c>
      <c r="G738" s="14">
        <v>1</v>
      </c>
      <c r="H738" s="16">
        <v>1812</v>
      </c>
      <c r="I738" s="15" t="s">
        <v>662</v>
      </c>
      <c r="J738" s="15" t="s">
        <v>38</v>
      </c>
      <c r="K738" s="17" t="s">
        <v>26</v>
      </c>
      <c r="L738" s="17" t="s">
        <v>26</v>
      </c>
      <c r="M738" s="18">
        <v>302</v>
      </c>
      <c r="N738" s="18">
        <v>0</v>
      </c>
      <c r="O738" s="18">
        <v>589.20000000000005</v>
      </c>
      <c r="P738" s="18">
        <v>0</v>
      </c>
      <c r="Q738" s="19">
        <f t="shared" si="36"/>
        <v>1812</v>
      </c>
      <c r="R738" s="19">
        <f t="shared" si="37"/>
        <v>3535.2000000000003</v>
      </c>
      <c r="S738" s="20">
        <f t="shared" si="35"/>
        <v>0.95099337748344381</v>
      </c>
      <c r="T738" s="21"/>
    </row>
    <row r="739" spans="1:20">
      <c r="A739" s="12" t="s">
        <v>1616</v>
      </c>
      <c r="B739" s="13" t="s">
        <v>1617</v>
      </c>
      <c r="C739" s="14" t="s">
        <v>72</v>
      </c>
      <c r="D739" s="15">
        <v>11</v>
      </c>
      <c r="E739" s="14" t="s">
        <v>72</v>
      </c>
      <c r="F739" s="15">
        <v>0</v>
      </c>
      <c r="G739" s="14">
        <v>1</v>
      </c>
      <c r="H739" s="16">
        <v>1987.87</v>
      </c>
      <c r="I739" s="15" t="s">
        <v>250</v>
      </c>
      <c r="J739" s="15" t="s">
        <v>50</v>
      </c>
      <c r="K739" s="17" t="s">
        <v>26</v>
      </c>
      <c r="L739" s="17" t="s">
        <v>32</v>
      </c>
      <c r="M739" s="18">
        <v>181.19</v>
      </c>
      <c r="N739" s="18">
        <v>0</v>
      </c>
      <c r="O739" s="18">
        <v>191.55215616306953</v>
      </c>
      <c r="P739" s="18">
        <v>0</v>
      </c>
      <c r="Q739" s="19">
        <f t="shared" si="36"/>
        <v>1993.09</v>
      </c>
      <c r="R739" s="19">
        <f t="shared" si="37"/>
        <v>2107.0737177937649</v>
      </c>
      <c r="S739" s="20">
        <f t="shared" si="35"/>
        <v>5.7189448441246959E-2</v>
      </c>
      <c r="T739" s="21"/>
    </row>
    <row r="740" spans="1:20">
      <c r="A740" s="12" t="s">
        <v>1618</v>
      </c>
      <c r="B740" s="13" t="s">
        <v>1619</v>
      </c>
      <c r="C740" s="14" t="s">
        <v>72</v>
      </c>
      <c r="D740" s="15">
        <v>7</v>
      </c>
      <c r="E740" s="14" t="s">
        <v>72</v>
      </c>
      <c r="F740" s="15">
        <v>0</v>
      </c>
      <c r="G740" s="14">
        <v>1</v>
      </c>
      <c r="H740" s="16">
        <v>2468.5100000000002</v>
      </c>
      <c r="I740" s="15" t="s">
        <v>241</v>
      </c>
      <c r="J740" s="15" t="s">
        <v>25</v>
      </c>
      <c r="K740" s="17" t="s">
        <v>26</v>
      </c>
      <c r="L740" s="17" t="s">
        <v>32</v>
      </c>
      <c r="M740" s="18">
        <v>383.45</v>
      </c>
      <c r="N740" s="18">
        <v>0</v>
      </c>
      <c r="O740" s="18">
        <v>414.55930465489564</v>
      </c>
      <c r="P740" s="18">
        <v>0</v>
      </c>
      <c r="Q740" s="19">
        <f t="shared" si="36"/>
        <v>2684.15</v>
      </c>
      <c r="R740" s="19">
        <f t="shared" si="37"/>
        <v>2901.9151325842695</v>
      </c>
      <c r="S740" s="20">
        <f t="shared" si="35"/>
        <v>8.1130016051364162E-2</v>
      </c>
      <c r="T740" s="21"/>
    </row>
    <row r="741" spans="1:20">
      <c r="A741" s="12" t="s">
        <v>1620</v>
      </c>
      <c r="B741" s="13" t="s">
        <v>511</v>
      </c>
      <c r="C741" s="14" t="s">
        <v>23</v>
      </c>
      <c r="D741" s="15">
        <v>8</v>
      </c>
      <c r="E741" s="14" t="s">
        <v>23</v>
      </c>
      <c r="F741" s="15">
        <v>0</v>
      </c>
      <c r="G741" s="14">
        <v>1</v>
      </c>
      <c r="H741" s="16">
        <v>1801.68</v>
      </c>
      <c r="I741" s="15" t="s">
        <v>175</v>
      </c>
      <c r="J741" s="15" t="s">
        <v>25</v>
      </c>
      <c r="K741" s="17" t="s">
        <v>26</v>
      </c>
      <c r="L741" s="17" t="s">
        <v>32</v>
      </c>
      <c r="M741" s="18">
        <v>226.48</v>
      </c>
      <c r="N741" s="18">
        <v>0</v>
      </c>
      <c r="O741" s="18">
        <v>242.8423870028011</v>
      </c>
      <c r="P741" s="18">
        <v>0</v>
      </c>
      <c r="Q741" s="19">
        <f t="shared" si="36"/>
        <v>1811.84</v>
      </c>
      <c r="R741" s="19">
        <f t="shared" si="37"/>
        <v>1942.7390960224088</v>
      </c>
      <c r="S741" s="20">
        <f t="shared" si="35"/>
        <v>7.2246498599439768E-2</v>
      </c>
      <c r="T741" s="21"/>
    </row>
    <row r="742" spans="1:20">
      <c r="A742" s="12" t="s">
        <v>1621</v>
      </c>
      <c r="B742" s="13" t="s">
        <v>1622</v>
      </c>
      <c r="C742" s="14" t="s">
        <v>22</v>
      </c>
      <c r="D742" s="15">
        <v>10</v>
      </c>
      <c r="E742" s="14" t="s">
        <v>22</v>
      </c>
      <c r="F742" s="15">
        <v>0</v>
      </c>
      <c r="G742" s="14">
        <v>1</v>
      </c>
      <c r="H742" s="16">
        <v>1801.66</v>
      </c>
      <c r="I742" s="15" t="s">
        <v>49</v>
      </c>
      <c r="J742" s="15" t="s">
        <v>50</v>
      </c>
      <c r="K742" s="17" t="s">
        <v>26</v>
      </c>
      <c r="L742" s="17" t="s">
        <v>32</v>
      </c>
      <c r="M742" s="18">
        <v>182</v>
      </c>
      <c r="N742" s="18">
        <v>0</v>
      </c>
      <c r="O742" s="18">
        <v>186.81760000000003</v>
      </c>
      <c r="P742" s="18">
        <v>0</v>
      </c>
      <c r="Q742" s="19">
        <f t="shared" si="36"/>
        <v>1820</v>
      </c>
      <c r="R742" s="19">
        <f t="shared" si="37"/>
        <v>1868.1760000000004</v>
      </c>
      <c r="S742" s="20">
        <f t="shared" si="35"/>
        <v>2.6470329670329917E-2</v>
      </c>
      <c r="T742" s="21"/>
    </row>
    <row r="743" spans="1:20">
      <c r="A743" s="12" t="s">
        <v>1623</v>
      </c>
      <c r="B743" s="13" t="s">
        <v>1624</v>
      </c>
      <c r="C743" s="14" t="s">
        <v>22</v>
      </c>
      <c r="D743" s="15">
        <v>24</v>
      </c>
      <c r="E743" s="14" t="s">
        <v>23</v>
      </c>
      <c r="F743" s="15">
        <v>2</v>
      </c>
      <c r="G743" s="14">
        <v>10</v>
      </c>
      <c r="H743" s="16">
        <v>1936.51</v>
      </c>
      <c r="I743" s="15" t="s">
        <v>55</v>
      </c>
      <c r="J743" s="15" t="s">
        <v>50</v>
      </c>
      <c r="K743" s="17" t="s">
        <v>26</v>
      </c>
      <c r="L743" s="17" t="s">
        <v>32</v>
      </c>
      <c r="M743" s="18">
        <v>47.32</v>
      </c>
      <c r="N743" s="18">
        <v>403.11</v>
      </c>
      <c r="O743" s="18">
        <v>45.727360000000004</v>
      </c>
      <c r="P743" s="18">
        <v>397.32210000000003</v>
      </c>
      <c r="Q743" s="19">
        <f t="shared" si="36"/>
        <v>1941.9</v>
      </c>
      <c r="R743" s="19">
        <f t="shared" si="37"/>
        <v>1892.1008400000001</v>
      </c>
      <c r="S743" s="20">
        <f t="shared" si="35"/>
        <v>-2.5644554302487244E-2</v>
      </c>
      <c r="T743" s="21"/>
    </row>
    <row r="744" spans="1:20">
      <c r="A744" s="12" t="s">
        <v>1625</v>
      </c>
      <c r="B744" s="13" t="s">
        <v>1626</v>
      </c>
      <c r="C744" s="14" t="s">
        <v>72</v>
      </c>
      <c r="D744" s="15">
        <v>5</v>
      </c>
      <c r="E744" s="14" t="s">
        <v>72</v>
      </c>
      <c r="F744" s="15">
        <v>0</v>
      </c>
      <c r="G744" s="14">
        <v>1</v>
      </c>
      <c r="H744" s="16">
        <v>2171.9899999999998</v>
      </c>
      <c r="I744" s="15" t="s">
        <v>241</v>
      </c>
      <c r="J744" s="15" t="s">
        <v>25</v>
      </c>
      <c r="K744" s="17" t="s">
        <v>26</v>
      </c>
      <c r="L744" s="17" t="s">
        <v>32</v>
      </c>
      <c r="M744" s="18">
        <v>445.51</v>
      </c>
      <c r="N744" s="18">
        <v>0</v>
      </c>
      <c r="O744" s="18">
        <v>445.806601473397</v>
      </c>
      <c r="P744" s="18">
        <v>0</v>
      </c>
      <c r="Q744" s="19">
        <f t="shared" si="36"/>
        <v>2227.5500000000002</v>
      </c>
      <c r="R744" s="19">
        <f t="shared" si="37"/>
        <v>2229.0330073669847</v>
      </c>
      <c r="S744" s="20">
        <f t="shared" si="35"/>
        <v>6.6575716234629212E-4</v>
      </c>
      <c r="T744" s="21"/>
    </row>
    <row r="745" spans="1:20" hidden="1">
      <c r="A745" s="12" t="s">
        <v>1627</v>
      </c>
      <c r="B745" s="13" t="s">
        <v>1628</v>
      </c>
      <c r="C745" s="14" t="s">
        <v>72</v>
      </c>
      <c r="D745" s="15">
        <v>6</v>
      </c>
      <c r="E745" s="14" t="s">
        <v>72</v>
      </c>
      <c r="F745" s="15">
        <v>0</v>
      </c>
      <c r="G745" s="14">
        <v>1</v>
      </c>
      <c r="H745" s="16">
        <v>1794</v>
      </c>
      <c r="I745" s="15" t="s">
        <v>84</v>
      </c>
      <c r="J745" s="15" t="s">
        <v>50</v>
      </c>
      <c r="K745" s="17" t="s">
        <v>26</v>
      </c>
      <c r="L745" s="17" t="s">
        <v>26</v>
      </c>
      <c r="M745" s="18">
        <v>299</v>
      </c>
      <c r="N745" s="18">
        <v>0</v>
      </c>
      <c r="O745" s="18">
        <v>332.06143999999995</v>
      </c>
      <c r="P745" s="18">
        <v>0</v>
      </c>
      <c r="Q745" s="19">
        <f t="shared" si="36"/>
        <v>1794</v>
      </c>
      <c r="R745" s="19">
        <f t="shared" si="37"/>
        <v>1992.3686399999997</v>
      </c>
      <c r="S745" s="20">
        <f t="shared" si="35"/>
        <v>0.1105733779264213</v>
      </c>
      <c r="T745" s="21"/>
    </row>
    <row r="746" spans="1:20">
      <c r="A746" s="12" t="s">
        <v>1629</v>
      </c>
      <c r="B746" s="13" t="s">
        <v>1630</v>
      </c>
      <c r="C746" s="14" t="s">
        <v>72</v>
      </c>
      <c r="D746" s="15">
        <v>5</v>
      </c>
      <c r="E746" s="14" t="s">
        <v>72</v>
      </c>
      <c r="F746" s="15">
        <v>0</v>
      </c>
      <c r="G746" s="14">
        <v>1</v>
      </c>
      <c r="H746" s="16">
        <v>1790.62</v>
      </c>
      <c r="I746" s="15" t="s">
        <v>285</v>
      </c>
      <c r="J746" s="15" t="s">
        <v>50</v>
      </c>
      <c r="K746" s="17" t="s">
        <v>26</v>
      </c>
      <c r="L746" s="17" t="s">
        <v>32</v>
      </c>
      <c r="M746" s="18">
        <v>364.55</v>
      </c>
      <c r="N746" s="18">
        <v>0</v>
      </c>
      <c r="O746" s="18">
        <v>371.6748</v>
      </c>
      <c r="P746" s="18">
        <v>0</v>
      </c>
      <c r="Q746" s="19">
        <f t="shared" si="36"/>
        <v>1822.75</v>
      </c>
      <c r="R746" s="19">
        <f t="shared" si="37"/>
        <v>1858.374</v>
      </c>
      <c r="S746" s="20">
        <f t="shared" si="35"/>
        <v>1.9544095460156452E-2</v>
      </c>
      <c r="T746" s="21"/>
    </row>
    <row r="747" spans="1:20" hidden="1">
      <c r="A747" s="22" t="s">
        <v>1631</v>
      </c>
      <c r="B747" s="23" t="s">
        <v>1632</v>
      </c>
      <c r="C747" s="14" t="s">
        <v>22</v>
      </c>
      <c r="D747" s="15">
        <v>5</v>
      </c>
      <c r="E747" s="14" t="s">
        <v>22</v>
      </c>
      <c r="F747" s="15">
        <v>0</v>
      </c>
      <c r="G747" s="14">
        <v>1</v>
      </c>
      <c r="H747" s="16">
        <v>1790.35</v>
      </c>
      <c r="I747" s="15" t="s">
        <v>96</v>
      </c>
      <c r="J747" s="15" t="s">
        <v>50</v>
      </c>
      <c r="K747" s="17" t="s">
        <v>26</v>
      </c>
      <c r="L747" s="17" t="s">
        <v>26</v>
      </c>
      <c r="M747" s="18">
        <v>478.1</v>
      </c>
      <c r="N747" s="18">
        <v>0</v>
      </c>
      <c r="O747" s="18">
        <v>554.72</v>
      </c>
      <c r="P747" s="18">
        <v>0</v>
      </c>
      <c r="Q747" s="19">
        <f t="shared" si="36"/>
        <v>2390.5</v>
      </c>
      <c r="R747" s="19">
        <f t="shared" si="37"/>
        <v>2773.6000000000004</v>
      </c>
      <c r="S747" s="20">
        <f t="shared" si="35"/>
        <v>0.16025935996653429</v>
      </c>
      <c r="T747" s="21" t="s">
        <v>97</v>
      </c>
    </row>
    <row r="748" spans="1:20" hidden="1">
      <c r="A748" s="12" t="s">
        <v>1633</v>
      </c>
      <c r="B748" s="13" t="s">
        <v>1634</v>
      </c>
      <c r="C748" s="14" t="s">
        <v>22</v>
      </c>
      <c r="D748" s="15">
        <v>10</v>
      </c>
      <c r="E748" s="14" t="s">
        <v>22</v>
      </c>
      <c r="F748" s="15">
        <v>0</v>
      </c>
      <c r="G748" s="14">
        <v>1</v>
      </c>
      <c r="H748" s="16">
        <v>1788.5</v>
      </c>
      <c r="I748" s="15" t="s">
        <v>96</v>
      </c>
      <c r="J748" s="15" t="s">
        <v>50</v>
      </c>
      <c r="K748" s="17" t="s">
        <v>26</v>
      </c>
      <c r="L748" s="17" t="s">
        <v>26</v>
      </c>
      <c r="M748" s="18">
        <v>178.85</v>
      </c>
      <c r="N748" s="18">
        <v>0</v>
      </c>
      <c r="O748" s="18">
        <v>177.7552</v>
      </c>
      <c r="P748" s="18">
        <v>0</v>
      </c>
      <c r="Q748" s="19">
        <f t="shared" si="36"/>
        <v>1788.5</v>
      </c>
      <c r="R748" s="19">
        <f t="shared" si="37"/>
        <v>1777.5520000000001</v>
      </c>
      <c r="S748" s="20">
        <f t="shared" si="35"/>
        <v>-6.1213307240703951E-3</v>
      </c>
      <c r="T748" s="21"/>
    </row>
    <row r="749" spans="1:20">
      <c r="A749" s="12" t="s">
        <v>1635</v>
      </c>
      <c r="B749" s="13" t="s">
        <v>1636</v>
      </c>
      <c r="C749" s="14" t="s">
        <v>72</v>
      </c>
      <c r="D749" s="15">
        <v>3</v>
      </c>
      <c r="E749" s="14" t="s">
        <v>72</v>
      </c>
      <c r="F749" s="15">
        <v>0</v>
      </c>
      <c r="G749" s="14">
        <v>1</v>
      </c>
      <c r="H749" s="16">
        <v>1380.36</v>
      </c>
      <c r="I749" s="15" t="s">
        <v>102</v>
      </c>
      <c r="J749" s="15" t="s">
        <v>50</v>
      </c>
      <c r="K749" s="17" t="s">
        <v>26</v>
      </c>
      <c r="L749" s="17" t="s">
        <v>32</v>
      </c>
      <c r="M749" s="18">
        <v>474.32</v>
      </c>
      <c r="N749" s="18">
        <v>0</v>
      </c>
      <c r="O749" s="18">
        <v>479.28390400000001</v>
      </c>
      <c r="P749" s="18">
        <v>0</v>
      </c>
      <c r="Q749" s="19">
        <f t="shared" si="36"/>
        <v>1422.96</v>
      </c>
      <c r="R749" s="19">
        <f t="shared" si="37"/>
        <v>1437.8517120000001</v>
      </c>
      <c r="S749" s="20">
        <f t="shared" si="35"/>
        <v>1.0465306122449114E-2</v>
      </c>
      <c r="T749" s="21"/>
    </row>
    <row r="750" spans="1:20">
      <c r="A750" s="12" t="s">
        <v>1637</v>
      </c>
      <c r="B750" s="13" t="s">
        <v>1638</v>
      </c>
      <c r="C750" s="14" t="s">
        <v>72</v>
      </c>
      <c r="D750" s="15">
        <v>3</v>
      </c>
      <c r="E750" s="14" t="s">
        <v>72</v>
      </c>
      <c r="F750" s="15">
        <v>0</v>
      </c>
      <c r="G750" s="14">
        <v>1</v>
      </c>
      <c r="H750" s="16">
        <v>2619.41</v>
      </c>
      <c r="I750" s="15" t="s">
        <v>642</v>
      </c>
      <c r="J750" s="15" t="s">
        <v>85</v>
      </c>
      <c r="K750" s="17" t="s">
        <v>26</v>
      </c>
      <c r="L750" s="17" t="s">
        <v>32</v>
      </c>
      <c r="M750" s="18">
        <v>945.45</v>
      </c>
      <c r="N750" s="18">
        <v>0</v>
      </c>
      <c r="O750" s="18">
        <v>985.96079999999995</v>
      </c>
      <c r="P750" s="18">
        <v>0</v>
      </c>
      <c r="Q750" s="19">
        <f t="shared" si="36"/>
        <v>2836.3500000000004</v>
      </c>
      <c r="R750" s="19">
        <f t="shared" si="37"/>
        <v>2957.8824</v>
      </c>
      <c r="S750" s="20">
        <f t="shared" si="35"/>
        <v>4.2848167539266901E-2</v>
      </c>
      <c r="T750" s="21"/>
    </row>
    <row r="751" spans="1:20" hidden="1">
      <c r="A751" s="12" t="s">
        <v>1639</v>
      </c>
      <c r="B751" s="13" t="s">
        <v>1640</v>
      </c>
      <c r="C751" s="14" t="s">
        <v>72</v>
      </c>
      <c r="D751" s="15">
        <v>2</v>
      </c>
      <c r="E751" s="14" t="s">
        <v>72</v>
      </c>
      <c r="F751" s="15">
        <v>0</v>
      </c>
      <c r="G751" s="14">
        <v>1</v>
      </c>
      <c r="H751" s="16">
        <v>1785</v>
      </c>
      <c r="I751" s="15" t="s">
        <v>1034</v>
      </c>
      <c r="J751" s="15" t="s">
        <v>114</v>
      </c>
      <c r="K751" s="17" t="s">
        <v>26</v>
      </c>
      <c r="L751" s="17" t="s">
        <v>26</v>
      </c>
      <c r="M751" s="18">
        <v>892.5</v>
      </c>
      <c r="N751" s="18">
        <v>0</v>
      </c>
      <c r="O751" s="18">
        <v>901.99199999999996</v>
      </c>
      <c r="P751" s="18">
        <v>0</v>
      </c>
      <c r="Q751" s="19">
        <f t="shared" si="36"/>
        <v>1785</v>
      </c>
      <c r="R751" s="19">
        <f t="shared" si="37"/>
        <v>1803.9839999999999</v>
      </c>
      <c r="S751" s="20">
        <f t="shared" si="35"/>
        <v>1.0635294117647076E-2</v>
      </c>
      <c r="T751" s="21"/>
    </row>
    <row r="752" spans="1:20">
      <c r="A752" s="12" t="s">
        <v>1641</v>
      </c>
      <c r="B752" s="13" t="s">
        <v>1642</v>
      </c>
      <c r="C752" s="14" t="s">
        <v>72</v>
      </c>
      <c r="D752" s="15">
        <v>3</v>
      </c>
      <c r="E752" s="14" t="s">
        <v>72</v>
      </c>
      <c r="F752" s="15">
        <v>0</v>
      </c>
      <c r="G752" s="14">
        <v>1</v>
      </c>
      <c r="H752" s="16">
        <v>1338.63</v>
      </c>
      <c r="I752" s="15" t="s">
        <v>217</v>
      </c>
      <c r="J752" s="15" t="s">
        <v>50</v>
      </c>
      <c r="K752" s="17" t="s">
        <v>26</v>
      </c>
      <c r="L752" s="17" t="s">
        <v>32</v>
      </c>
      <c r="M752" s="18">
        <v>482.53</v>
      </c>
      <c r="N752" s="18">
        <v>0</v>
      </c>
      <c r="O752" s="18">
        <v>467.44704612903217</v>
      </c>
      <c r="P752" s="18">
        <v>0</v>
      </c>
      <c r="Q752" s="19">
        <f t="shared" si="36"/>
        <v>1447.59</v>
      </c>
      <c r="R752" s="19">
        <f t="shared" si="37"/>
        <v>1402.3411383870966</v>
      </c>
      <c r="S752" s="20">
        <f t="shared" si="35"/>
        <v>-3.1258064516129114E-2</v>
      </c>
      <c r="T752" s="21"/>
    </row>
    <row r="753" spans="1:20" hidden="1">
      <c r="A753" s="12" t="s">
        <v>1643</v>
      </c>
      <c r="B753" s="13" t="s">
        <v>1644</v>
      </c>
      <c r="C753" s="14" t="s">
        <v>72</v>
      </c>
      <c r="D753" s="15">
        <v>3</v>
      </c>
      <c r="E753" s="14" t="s">
        <v>72</v>
      </c>
      <c r="F753" s="15">
        <v>0</v>
      </c>
      <c r="G753" s="14">
        <v>1</v>
      </c>
      <c r="H753" s="16">
        <v>1338.6</v>
      </c>
      <c r="I753" s="15" t="s">
        <v>217</v>
      </c>
      <c r="J753" s="15" t="s">
        <v>50</v>
      </c>
      <c r="K753" s="17" t="s">
        <v>26</v>
      </c>
      <c r="L753" s="17" t="s">
        <v>26</v>
      </c>
      <c r="M753" s="18">
        <v>480.13</v>
      </c>
      <c r="N753" s="18">
        <v>0</v>
      </c>
      <c r="O753" s="18">
        <v>465.12206548387093</v>
      </c>
      <c r="P753" s="18">
        <v>0</v>
      </c>
      <c r="Q753" s="19">
        <f t="shared" si="36"/>
        <v>1440.3899999999999</v>
      </c>
      <c r="R753" s="19">
        <f t="shared" si="37"/>
        <v>1395.3661964516127</v>
      </c>
      <c r="S753" s="20">
        <f t="shared" si="35"/>
        <v>-3.1258064516129114E-2</v>
      </c>
      <c r="T753" s="21"/>
    </row>
    <row r="754" spans="1:20" hidden="1">
      <c r="A754" s="12" t="s">
        <v>1645</v>
      </c>
      <c r="B754" s="13" t="s">
        <v>1646</v>
      </c>
      <c r="C754" s="14" t="s">
        <v>72</v>
      </c>
      <c r="D754" s="15">
        <v>4</v>
      </c>
      <c r="E754" s="14" t="s">
        <v>72</v>
      </c>
      <c r="F754" s="15">
        <v>0</v>
      </c>
      <c r="G754" s="14">
        <v>1</v>
      </c>
      <c r="H754" s="16">
        <v>1782.72</v>
      </c>
      <c r="I754" s="15" t="s">
        <v>217</v>
      </c>
      <c r="J754" s="15" t="s">
        <v>50</v>
      </c>
      <c r="K754" s="17" t="s">
        <v>26</v>
      </c>
      <c r="L754" s="17" t="s">
        <v>26</v>
      </c>
      <c r="M754" s="18">
        <v>495</v>
      </c>
      <c r="N754" s="18">
        <v>0</v>
      </c>
      <c r="O754" s="18">
        <v>480.49599999999998</v>
      </c>
      <c r="P754" s="18">
        <v>0</v>
      </c>
      <c r="Q754" s="19">
        <f t="shared" si="36"/>
        <v>1980</v>
      </c>
      <c r="R754" s="19">
        <f t="shared" si="37"/>
        <v>1921.9839999999999</v>
      </c>
      <c r="S754" s="20">
        <f t="shared" si="35"/>
        <v>-2.9301010101010161E-2</v>
      </c>
      <c r="T754" s="21"/>
    </row>
    <row r="755" spans="1:20">
      <c r="A755" s="12" t="s">
        <v>1647</v>
      </c>
      <c r="B755" s="13" t="s">
        <v>1648</v>
      </c>
      <c r="C755" s="14" t="s">
        <v>22</v>
      </c>
      <c r="D755" s="15">
        <v>7</v>
      </c>
      <c r="E755" s="14" t="s">
        <v>22</v>
      </c>
      <c r="F755" s="15">
        <v>0</v>
      </c>
      <c r="G755" s="14">
        <v>1</v>
      </c>
      <c r="H755" s="16">
        <v>2482.85</v>
      </c>
      <c r="I755" s="15" t="s">
        <v>1136</v>
      </c>
      <c r="J755" s="15" t="s">
        <v>77</v>
      </c>
      <c r="K755" s="17" t="s">
        <v>26</v>
      </c>
      <c r="L755" s="17" t="s">
        <v>32</v>
      </c>
      <c r="M755" s="18">
        <v>360.63</v>
      </c>
      <c r="N755" s="18">
        <v>0</v>
      </c>
      <c r="O755" s="18">
        <v>378.8708980645161</v>
      </c>
      <c r="P755" s="18">
        <v>0</v>
      </c>
      <c r="Q755" s="19">
        <f t="shared" si="36"/>
        <v>2524.41</v>
      </c>
      <c r="R755" s="19">
        <f t="shared" si="37"/>
        <v>2652.0962864516127</v>
      </c>
      <c r="S755" s="20">
        <f t="shared" si="35"/>
        <v>5.0580645161290239E-2</v>
      </c>
      <c r="T755" s="21"/>
    </row>
    <row r="756" spans="1:20">
      <c r="A756" s="12" t="s">
        <v>1649</v>
      </c>
      <c r="B756" s="13" t="s">
        <v>1650</v>
      </c>
      <c r="C756" s="14" t="s">
        <v>72</v>
      </c>
      <c r="D756" s="15">
        <v>14</v>
      </c>
      <c r="E756" s="14" t="s">
        <v>72</v>
      </c>
      <c r="F756" s="15">
        <v>0</v>
      </c>
      <c r="G756" s="14">
        <v>1</v>
      </c>
      <c r="H756" s="16">
        <v>1779.45</v>
      </c>
      <c r="I756" s="15" t="s">
        <v>125</v>
      </c>
      <c r="J756" s="15" t="s">
        <v>25</v>
      </c>
      <c r="K756" s="17" t="s">
        <v>26</v>
      </c>
      <c r="L756" s="17" t="s">
        <v>32</v>
      </c>
      <c r="M756" s="18">
        <v>138.08000000000001</v>
      </c>
      <c r="N756" s="18">
        <v>0</v>
      </c>
      <c r="O756" s="18">
        <v>145.00241066666669</v>
      </c>
      <c r="P756" s="18">
        <v>0</v>
      </c>
      <c r="Q756" s="19">
        <f t="shared" si="36"/>
        <v>1933.1200000000001</v>
      </c>
      <c r="R756" s="19">
        <f t="shared" si="37"/>
        <v>2030.0337493333336</v>
      </c>
      <c r="S756" s="20">
        <f t="shared" si="35"/>
        <v>5.0133333333333363E-2</v>
      </c>
      <c r="T756" s="21"/>
    </row>
    <row r="757" spans="1:20" hidden="1">
      <c r="A757" s="22" t="s">
        <v>1651</v>
      </c>
      <c r="B757" s="23" t="s">
        <v>1652</v>
      </c>
      <c r="C757" s="14" t="s">
        <v>72</v>
      </c>
      <c r="D757" s="15">
        <v>8</v>
      </c>
      <c r="E757" s="14" t="s">
        <v>72</v>
      </c>
      <c r="F757" s="15">
        <v>0</v>
      </c>
      <c r="G757" s="14">
        <v>1</v>
      </c>
      <c r="H757" s="16">
        <v>1423.36</v>
      </c>
      <c r="I757" s="15" t="s">
        <v>96</v>
      </c>
      <c r="J757" s="15" t="s">
        <v>50</v>
      </c>
      <c r="K757" s="17" t="s">
        <v>26</v>
      </c>
      <c r="L757" s="17" t="s">
        <v>26</v>
      </c>
      <c r="M757" s="18">
        <v>196.42</v>
      </c>
      <c r="N757" s="18">
        <v>0</v>
      </c>
      <c r="O757" s="18">
        <v>255.35</v>
      </c>
      <c r="P757" s="18">
        <v>0</v>
      </c>
      <c r="Q757" s="19">
        <f t="shared" si="36"/>
        <v>1571.36</v>
      </c>
      <c r="R757" s="19">
        <f t="shared" si="37"/>
        <v>2042.8</v>
      </c>
      <c r="S757" s="20">
        <f t="shared" si="35"/>
        <v>0.30002036452499747</v>
      </c>
      <c r="T757" s="21" t="s">
        <v>97</v>
      </c>
    </row>
    <row r="758" spans="1:20">
      <c r="A758" s="12" t="s">
        <v>1653</v>
      </c>
      <c r="B758" s="13" t="s">
        <v>1654</v>
      </c>
      <c r="C758" s="14" t="s">
        <v>72</v>
      </c>
      <c r="D758" s="15">
        <v>9728</v>
      </c>
      <c r="E758" s="14" t="s">
        <v>72</v>
      </c>
      <c r="F758" s="15">
        <v>0</v>
      </c>
      <c r="G758" s="14">
        <v>1</v>
      </c>
      <c r="H758" s="16">
        <v>1727.46</v>
      </c>
      <c r="I758" s="15" t="s">
        <v>1655</v>
      </c>
      <c r="J758" s="15" t="s">
        <v>50</v>
      </c>
      <c r="K758" s="17" t="s">
        <v>26</v>
      </c>
      <c r="L758" s="17" t="s">
        <v>32</v>
      </c>
      <c r="M758" s="18">
        <v>0.18</v>
      </c>
      <c r="N758" s="18">
        <v>0</v>
      </c>
      <c r="O758" s="18">
        <v>0.17577931034482758</v>
      </c>
      <c r="P758" s="18">
        <v>0</v>
      </c>
      <c r="Q758" s="19">
        <f t="shared" si="36"/>
        <v>1751.04</v>
      </c>
      <c r="R758" s="19">
        <f t="shared" si="37"/>
        <v>1709.9811310344826</v>
      </c>
      <c r="S758" s="20">
        <f t="shared" ref="S758:S762" si="38">R758/Q758-1</f>
        <v>-2.344827586206899E-2</v>
      </c>
      <c r="T758" s="21"/>
    </row>
    <row r="759" spans="1:20">
      <c r="A759" s="12" t="s">
        <v>1656</v>
      </c>
      <c r="B759" s="13" t="s">
        <v>1657</v>
      </c>
      <c r="C759" s="14" t="s">
        <v>22</v>
      </c>
      <c r="D759" s="15">
        <v>18</v>
      </c>
      <c r="E759" s="14" t="s">
        <v>23</v>
      </c>
      <c r="F759" s="15">
        <v>5</v>
      </c>
      <c r="G759" s="14">
        <v>10</v>
      </c>
      <c r="H759" s="16">
        <v>2975.51</v>
      </c>
      <c r="I759" s="15" t="s">
        <v>24</v>
      </c>
      <c r="J759" s="15" t="s">
        <v>25</v>
      </c>
      <c r="K759" s="17" t="s">
        <v>26</v>
      </c>
      <c r="L759" s="17" t="s">
        <v>32</v>
      </c>
      <c r="M759" s="18">
        <v>27.71</v>
      </c>
      <c r="N759" s="18">
        <v>277.11</v>
      </c>
      <c r="O759" s="18">
        <v>27.758968119402986</v>
      </c>
      <c r="P759" s="18">
        <v>277.58968119402988</v>
      </c>
      <c r="Q759" s="19">
        <f t="shared" si="36"/>
        <v>1884.3300000000002</v>
      </c>
      <c r="R759" s="19">
        <f t="shared" si="37"/>
        <v>1887.6098321194031</v>
      </c>
      <c r="S759" s="20">
        <f t="shared" si="38"/>
        <v>1.7405826577101546E-3</v>
      </c>
      <c r="T759" s="21"/>
    </row>
    <row r="760" spans="1:20" hidden="1">
      <c r="A760" s="12" t="s">
        <v>1658</v>
      </c>
      <c r="B760" s="13" t="s">
        <v>1659</v>
      </c>
      <c r="C760" s="14" t="s">
        <v>72</v>
      </c>
      <c r="D760" s="15">
        <v>5</v>
      </c>
      <c r="E760" s="14" t="s">
        <v>72</v>
      </c>
      <c r="F760" s="15">
        <v>0</v>
      </c>
      <c r="G760" s="14">
        <v>1</v>
      </c>
      <c r="H760" s="16">
        <v>1776</v>
      </c>
      <c r="I760" s="15" t="s">
        <v>472</v>
      </c>
      <c r="J760" s="15" t="s">
        <v>25</v>
      </c>
      <c r="K760" s="17" t="s">
        <v>26</v>
      </c>
      <c r="L760" s="17" t="s">
        <v>26</v>
      </c>
      <c r="M760" s="18">
        <v>336.12</v>
      </c>
      <c r="N760" s="18">
        <v>0</v>
      </c>
      <c r="O760" s="18">
        <v>357.26594819165376</v>
      </c>
      <c r="P760" s="18">
        <v>0</v>
      </c>
      <c r="Q760" s="19">
        <f t="shared" si="36"/>
        <v>1680.6</v>
      </c>
      <c r="R760" s="19">
        <f t="shared" si="37"/>
        <v>1786.3297409582688</v>
      </c>
      <c r="S760" s="20">
        <f t="shared" si="38"/>
        <v>6.2911901081916577E-2</v>
      </c>
      <c r="T760" s="21"/>
    </row>
    <row r="761" spans="1:20" hidden="1">
      <c r="A761" s="12" t="s">
        <v>1660</v>
      </c>
      <c r="B761" s="13" t="s">
        <v>1661</v>
      </c>
      <c r="C761" s="14" t="s">
        <v>23</v>
      </c>
      <c r="D761" s="15">
        <v>4</v>
      </c>
      <c r="E761" s="14" t="s">
        <v>23</v>
      </c>
      <c r="F761" s="15">
        <v>0</v>
      </c>
      <c r="G761" s="14">
        <v>1</v>
      </c>
      <c r="H761" s="16">
        <v>1775.84</v>
      </c>
      <c r="I761" s="15" t="s">
        <v>180</v>
      </c>
      <c r="J761" s="15" t="s">
        <v>38</v>
      </c>
      <c r="K761" s="17" t="s">
        <v>26</v>
      </c>
      <c r="L761" s="17" t="s">
        <v>26</v>
      </c>
      <c r="M761" s="18">
        <v>107.2</v>
      </c>
      <c r="N761" s="18">
        <v>0</v>
      </c>
      <c r="O761" s="18">
        <v>95</v>
      </c>
      <c r="P761" s="18">
        <v>0</v>
      </c>
      <c r="Q761" s="19">
        <f t="shared" si="36"/>
        <v>428.8</v>
      </c>
      <c r="R761" s="19">
        <f t="shared" si="37"/>
        <v>380</v>
      </c>
      <c r="S761" s="20">
        <f t="shared" si="38"/>
        <v>-0.11380597014925375</v>
      </c>
      <c r="T761" s="21"/>
    </row>
    <row r="762" spans="1:20">
      <c r="A762" s="12" t="s">
        <v>1662</v>
      </c>
      <c r="B762" s="13" t="s">
        <v>1663</v>
      </c>
      <c r="C762" s="14" t="s">
        <v>72</v>
      </c>
      <c r="D762" s="15">
        <v>6</v>
      </c>
      <c r="E762" s="14" t="s">
        <v>72</v>
      </c>
      <c r="F762" s="15">
        <v>0</v>
      </c>
      <c r="G762" s="14">
        <v>1</v>
      </c>
      <c r="H762" s="16">
        <v>1772</v>
      </c>
      <c r="I762" s="15" t="s">
        <v>84</v>
      </c>
      <c r="J762" s="15" t="s">
        <v>50</v>
      </c>
      <c r="K762" s="17" t="s">
        <v>26</v>
      </c>
      <c r="L762" s="17" t="s">
        <v>32</v>
      </c>
      <c r="M762" s="18">
        <v>295.05</v>
      </c>
      <c r="N762" s="18">
        <v>0</v>
      </c>
      <c r="O762" s="18">
        <v>292.5001364548495</v>
      </c>
      <c r="P762" s="18">
        <v>0</v>
      </c>
      <c r="Q762" s="19">
        <f t="shared" si="36"/>
        <v>1770.3000000000002</v>
      </c>
      <c r="R762" s="19">
        <f t="shared" si="37"/>
        <v>1755.0008187290969</v>
      </c>
      <c r="S762" s="20">
        <f t="shared" si="38"/>
        <v>-8.6421404682276437E-3</v>
      </c>
      <c r="T762" s="21"/>
    </row>
    <row r="763" spans="1:20" hidden="1">
      <c r="A763" s="12" t="s">
        <v>1664</v>
      </c>
      <c r="B763" s="13" t="s">
        <v>1665</v>
      </c>
      <c r="C763" s="14" t="s">
        <v>72</v>
      </c>
      <c r="D763" s="15">
        <v>0</v>
      </c>
      <c r="E763" s="14" t="s">
        <v>72</v>
      </c>
      <c r="F763" s="15">
        <v>0</v>
      </c>
      <c r="G763" s="14">
        <v>1</v>
      </c>
      <c r="H763" s="16">
        <v>0</v>
      </c>
      <c r="I763" s="15" t="s">
        <v>125</v>
      </c>
      <c r="J763" s="15" t="s">
        <v>25</v>
      </c>
      <c r="K763" s="17" t="s">
        <v>26</v>
      </c>
      <c r="L763" s="17" t="s">
        <v>26</v>
      </c>
      <c r="M763" s="18">
        <v>465.15</v>
      </c>
      <c r="N763" s="18">
        <v>0</v>
      </c>
      <c r="O763" s="18">
        <v>439.10159999999996</v>
      </c>
      <c r="P763" s="18">
        <v>0</v>
      </c>
      <c r="Q763" s="19">
        <f t="shared" si="36"/>
        <v>0</v>
      </c>
      <c r="R763" s="19">
        <f t="shared" si="37"/>
        <v>0</v>
      </c>
      <c r="S763" s="20">
        <v>0</v>
      </c>
      <c r="T763" s="21"/>
    </row>
    <row r="764" spans="1:20">
      <c r="A764" s="12" t="s">
        <v>1666</v>
      </c>
      <c r="B764" s="13" t="s">
        <v>1667</v>
      </c>
      <c r="C764" s="14" t="s">
        <v>22</v>
      </c>
      <c r="D764" s="15">
        <v>21</v>
      </c>
      <c r="E764" s="14" t="s">
        <v>22</v>
      </c>
      <c r="F764" s="15">
        <v>0</v>
      </c>
      <c r="G764" s="14">
        <v>1</v>
      </c>
      <c r="H764" s="16">
        <v>1853.04</v>
      </c>
      <c r="I764" s="15" t="s">
        <v>189</v>
      </c>
      <c r="J764" s="15" t="s">
        <v>25</v>
      </c>
      <c r="K764" s="17" t="s">
        <v>26</v>
      </c>
      <c r="L764" s="17" t="s">
        <v>32</v>
      </c>
      <c r="M764" s="18">
        <v>89.74</v>
      </c>
      <c r="N764" s="18">
        <v>0</v>
      </c>
      <c r="O764" s="18">
        <v>92.43</v>
      </c>
      <c r="P764" s="18">
        <v>0</v>
      </c>
      <c r="Q764" s="19">
        <f t="shared" si="36"/>
        <v>1884.54</v>
      </c>
      <c r="R764" s="19">
        <f t="shared" si="37"/>
        <v>1941.0300000000002</v>
      </c>
      <c r="S764" s="20">
        <f t="shared" ref="S764:S804" si="39">R764/Q764-1</f>
        <v>2.9975484733675284E-2</v>
      </c>
      <c r="T764" s="21"/>
    </row>
    <row r="765" spans="1:20">
      <c r="A765" s="12" t="s">
        <v>1668</v>
      </c>
      <c r="B765" s="13" t="s">
        <v>1669</v>
      </c>
      <c r="C765" s="14" t="s">
        <v>72</v>
      </c>
      <c r="D765" s="15">
        <v>5</v>
      </c>
      <c r="E765" s="14" t="s">
        <v>72</v>
      </c>
      <c r="F765" s="15">
        <v>0</v>
      </c>
      <c r="G765" s="14">
        <v>1</v>
      </c>
      <c r="H765" s="16">
        <v>1250.33</v>
      </c>
      <c r="I765" s="15" t="s">
        <v>642</v>
      </c>
      <c r="J765" s="15" t="s">
        <v>50</v>
      </c>
      <c r="K765" s="17" t="s">
        <v>26</v>
      </c>
      <c r="L765" s="17" t="s">
        <v>32</v>
      </c>
      <c r="M765" s="18">
        <v>259.33</v>
      </c>
      <c r="N765" s="18">
        <v>0</v>
      </c>
      <c r="O765" s="18">
        <v>262.00010919083968</v>
      </c>
      <c r="P765" s="18">
        <v>0</v>
      </c>
      <c r="Q765" s="19">
        <f t="shared" si="36"/>
        <v>1296.6499999999999</v>
      </c>
      <c r="R765" s="19">
        <f t="shared" si="37"/>
        <v>1310.0005459541985</v>
      </c>
      <c r="S765" s="20">
        <f t="shared" si="39"/>
        <v>1.0296183206107035E-2</v>
      </c>
      <c r="T765" s="21"/>
    </row>
    <row r="766" spans="1:20" ht="12" thickBot="1">
      <c r="A766" s="12" t="s">
        <v>1670</v>
      </c>
      <c r="B766" s="13" t="s">
        <v>1671</v>
      </c>
      <c r="C766" s="14" t="s">
        <v>72</v>
      </c>
      <c r="D766" s="15">
        <v>9</v>
      </c>
      <c r="E766" s="14" t="s">
        <v>72</v>
      </c>
      <c r="F766" s="15">
        <v>0</v>
      </c>
      <c r="G766" s="14">
        <v>1</v>
      </c>
      <c r="H766" s="16">
        <v>1767.24</v>
      </c>
      <c r="I766" s="15" t="s">
        <v>1077</v>
      </c>
      <c r="J766" s="15" t="s">
        <v>85</v>
      </c>
      <c r="K766" s="17" t="s">
        <v>26</v>
      </c>
      <c r="L766" s="17" t="s">
        <v>32</v>
      </c>
      <c r="M766" s="18">
        <v>196.36</v>
      </c>
      <c r="N766" s="18">
        <v>0</v>
      </c>
      <c r="O766" s="18">
        <v>196.51277014491512</v>
      </c>
      <c r="P766" s="18">
        <v>0</v>
      </c>
      <c r="Q766" s="19">
        <f t="shared" si="36"/>
        <v>1767.2400000000002</v>
      </c>
      <c r="R766" s="19">
        <f t="shared" si="37"/>
        <v>1768.6149313042361</v>
      </c>
      <c r="S766" s="20">
        <f t="shared" si="39"/>
        <v>7.7801051596604331E-4</v>
      </c>
      <c r="T766" s="21"/>
    </row>
    <row r="767" spans="1:20" ht="12" hidden="1" thickBot="1">
      <c r="A767" s="12" t="s">
        <v>1672</v>
      </c>
      <c r="B767" s="13" t="s">
        <v>1673</v>
      </c>
      <c r="C767" s="14" t="s">
        <v>72</v>
      </c>
      <c r="D767" s="15">
        <v>2</v>
      </c>
      <c r="E767" s="14" t="s">
        <v>72</v>
      </c>
      <c r="F767" s="15">
        <v>0</v>
      </c>
      <c r="G767" s="14">
        <v>1</v>
      </c>
      <c r="H767" s="16">
        <v>1766.8</v>
      </c>
      <c r="I767" s="15" t="s">
        <v>241</v>
      </c>
      <c r="J767" s="15" t="s">
        <v>25</v>
      </c>
      <c r="K767" s="17" t="s">
        <v>26</v>
      </c>
      <c r="L767" s="17" t="s">
        <v>26</v>
      </c>
      <c r="M767" s="18">
        <v>933.8</v>
      </c>
      <c r="N767" s="18">
        <v>0</v>
      </c>
      <c r="O767" s="18">
        <v>996.48639999999989</v>
      </c>
      <c r="P767" s="18">
        <v>0</v>
      </c>
      <c r="Q767" s="19">
        <f t="shared" si="36"/>
        <v>1867.6</v>
      </c>
      <c r="R767" s="19">
        <f t="shared" si="37"/>
        <v>1992.9727999999998</v>
      </c>
      <c r="S767" s="20">
        <f t="shared" si="39"/>
        <v>6.7130434782608717E-2</v>
      </c>
      <c r="T767" s="21"/>
    </row>
    <row r="768" spans="1:20" ht="12" hidden="1" thickBot="1">
      <c r="A768" s="24" t="s">
        <v>1674</v>
      </c>
      <c r="B768" s="23" t="s">
        <v>1675</v>
      </c>
      <c r="C768" s="14" t="s">
        <v>72</v>
      </c>
      <c r="D768" s="15">
        <v>2</v>
      </c>
      <c r="E768" s="14" t="s">
        <v>72</v>
      </c>
      <c r="F768" s="15">
        <v>0</v>
      </c>
      <c r="G768" s="14">
        <v>1</v>
      </c>
      <c r="H768" s="16">
        <v>1764.6</v>
      </c>
      <c r="I768" s="15" t="s">
        <v>155</v>
      </c>
      <c r="J768" s="15" t="s">
        <v>156</v>
      </c>
      <c r="K768" s="17" t="s">
        <v>26</v>
      </c>
      <c r="L768" s="17" t="s">
        <v>26</v>
      </c>
      <c r="M768" s="18">
        <v>882.3</v>
      </c>
      <c r="N768" s="18">
        <v>0</v>
      </c>
      <c r="O768" s="18">
        <v>970.53</v>
      </c>
      <c r="P768" s="18">
        <v>0</v>
      </c>
      <c r="Q768" s="19">
        <f t="shared" si="36"/>
        <v>1764.6</v>
      </c>
      <c r="R768" s="19">
        <f t="shared" si="37"/>
        <v>1941.06</v>
      </c>
      <c r="S768" s="20">
        <f t="shared" si="39"/>
        <v>0.10000000000000009</v>
      </c>
      <c r="T768" s="21" t="s">
        <v>97</v>
      </c>
    </row>
    <row r="769" spans="1:20">
      <c r="A769" s="25" t="s">
        <v>1676</v>
      </c>
      <c r="B769" s="23" t="s">
        <v>1677</v>
      </c>
      <c r="C769" s="14" t="s">
        <v>23</v>
      </c>
      <c r="D769" s="15">
        <v>7</v>
      </c>
      <c r="E769" s="14" t="s">
        <v>23</v>
      </c>
      <c r="F769" s="15">
        <v>0</v>
      </c>
      <c r="G769" s="14">
        <v>1</v>
      </c>
      <c r="H769" s="16">
        <v>1947.19</v>
      </c>
      <c r="I769" s="15" t="s">
        <v>518</v>
      </c>
      <c r="J769" s="15" t="s">
        <v>38</v>
      </c>
      <c r="K769" s="17" t="s">
        <v>26</v>
      </c>
      <c r="L769" s="17" t="s">
        <v>32</v>
      </c>
      <c r="M769" s="18">
        <v>388.77</v>
      </c>
      <c r="N769" s="18">
        <v>0</v>
      </c>
      <c r="O769" s="18">
        <v>395.15</v>
      </c>
      <c r="P769" s="18">
        <v>0</v>
      </c>
      <c r="Q769" s="19">
        <f t="shared" si="36"/>
        <v>2721.39</v>
      </c>
      <c r="R769" s="19">
        <f t="shared" si="37"/>
        <v>2766.0499999999997</v>
      </c>
      <c r="S769" s="20">
        <f t="shared" si="39"/>
        <v>1.6410731280705804E-2</v>
      </c>
      <c r="T769" s="21" t="s">
        <v>97</v>
      </c>
    </row>
    <row r="770" spans="1:20">
      <c r="A770" s="12" t="s">
        <v>1678</v>
      </c>
      <c r="B770" s="13" t="s">
        <v>1679</v>
      </c>
      <c r="C770" s="14" t="s">
        <v>72</v>
      </c>
      <c r="D770" s="15">
        <v>27</v>
      </c>
      <c r="E770" s="14" t="s">
        <v>72</v>
      </c>
      <c r="F770" s="15">
        <v>0</v>
      </c>
      <c r="G770" s="14">
        <v>1</v>
      </c>
      <c r="H770" s="16">
        <v>1694.52</v>
      </c>
      <c r="I770" s="15" t="s">
        <v>1680</v>
      </c>
      <c r="J770" s="15" t="s">
        <v>77</v>
      </c>
      <c r="K770" s="17" t="s">
        <v>26</v>
      </c>
      <c r="L770" s="17" t="s">
        <v>32</v>
      </c>
      <c r="M770" s="18">
        <v>62.76</v>
      </c>
      <c r="N770" s="18">
        <v>0</v>
      </c>
      <c r="O770" s="18">
        <v>64.326284185680578</v>
      </c>
      <c r="P770" s="18">
        <v>0</v>
      </c>
      <c r="Q770" s="19">
        <f t="shared" si="36"/>
        <v>1694.52</v>
      </c>
      <c r="R770" s="19">
        <f t="shared" si="37"/>
        <v>1736.8096730133757</v>
      </c>
      <c r="S770" s="20">
        <f t="shared" si="39"/>
        <v>2.4956726986624878E-2</v>
      </c>
      <c r="T770" s="21"/>
    </row>
    <row r="771" spans="1:20" hidden="1">
      <c r="A771" s="12" t="s">
        <v>1681</v>
      </c>
      <c r="B771" s="13" t="s">
        <v>1682</v>
      </c>
      <c r="C771" s="14" t="s">
        <v>22</v>
      </c>
      <c r="D771" s="15">
        <v>20</v>
      </c>
      <c r="E771" s="14" t="s">
        <v>23</v>
      </c>
      <c r="F771" s="15">
        <v>1</v>
      </c>
      <c r="G771" s="14">
        <v>5</v>
      </c>
      <c r="H771" s="16">
        <v>1756.73</v>
      </c>
      <c r="I771" s="15" t="s">
        <v>913</v>
      </c>
      <c r="J771" s="15" t="s">
        <v>25</v>
      </c>
      <c r="K771" s="17" t="s">
        <v>26</v>
      </c>
      <c r="L771" s="17" t="s">
        <v>26</v>
      </c>
      <c r="M771" s="18">
        <v>78.33</v>
      </c>
      <c r="N771" s="18">
        <v>351.33</v>
      </c>
      <c r="O771" s="18">
        <v>85.111752896265543</v>
      </c>
      <c r="P771" s="18">
        <v>381.74788899585053</v>
      </c>
      <c r="Q771" s="19">
        <f t="shared" si="36"/>
        <v>1917.9299999999998</v>
      </c>
      <c r="R771" s="19">
        <f t="shared" si="37"/>
        <v>2083.9829469211613</v>
      </c>
      <c r="S771" s="20">
        <f t="shared" si="39"/>
        <v>8.6579253112033072E-2</v>
      </c>
      <c r="T771" s="21"/>
    </row>
    <row r="772" spans="1:20">
      <c r="A772" s="12" t="s">
        <v>1683</v>
      </c>
      <c r="B772" s="13" t="s">
        <v>1684</v>
      </c>
      <c r="C772" s="14" t="s">
        <v>72</v>
      </c>
      <c r="D772" s="15">
        <v>6</v>
      </c>
      <c r="E772" s="14" t="s">
        <v>72</v>
      </c>
      <c r="F772" s="15">
        <v>0</v>
      </c>
      <c r="G772" s="14">
        <v>1</v>
      </c>
      <c r="H772" s="16">
        <v>1755.84</v>
      </c>
      <c r="I772" s="15" t="s">
        <v>84</v>
      </c>
      <c r="J772" s="15" t="s">
        <v>50</v>
      </c>
      <c r="K772" s="17" t="s">
        <v>26</v>
      </c>
      <c r="L772" s="17" t="s">
        <v>32</v>
      </c>
      <c r="M772" s="18">
        <v>292.64</v>
      </c>
      <c r="N772" s="18">
        <v>0</v>
      </c>
      <c r="O772" s="18">
        <v>290.1109640133779</v>
      </c>
      <c r="P772" s="18">
        <v>0</v>
      </c>
      <c r="Q772" s="19">
        <f t="shared" ref="Q772:Q835" si="40">(D772*M772)+(F772*N772)</f>
        <v>1755.84</v>
      </c>
      <c r="R772" s="19">
        <f t="shared" ref="R772:R835" si="41">(D772*O772)+(F772*P772)</f>
        <v>1740.6657840802673</v>
      </c>
      <c r="S772" s="20">
        <f t="shared" si="39"/>
        <v>-8.6421404682275327E-3</v>
      </c>
      <c r="T772" s="21"/>
    </row>
    <row r="773" spans="1:20" hidden="1">
      <c r="A773" s="12" t="s">
        <v>1685</v>
      </c>
      <c r="B773" s="13" t="s">
        <v>1686</v>
      </c>
      <c r="C773" s="14" t="s">
        <v>72</v>
      </c>
      <c r="D773" s="15">
        <v>2</v>
      </c>
      <c r="E773" s="14" t="s">
        <v>72</v>
      </c>
      <c r="F773" s="15">
        <v>0</v>
      </c>
      <c r="G773" s="14">
        <v>1</v>
      </c>
      <c r="H773" s="16">
        <v>1753.98</v>
      </c>
      <c r="I773" s="15" t="s">
        <v>130</v>
      </c>
      <c r="J773" s="15" t="s">
        <v>50</v>
      </c>
      <c r="K773" s="17" t="s">
        <v>26</v>
      </c>
      <c r="L773" s="17" t="s">
        <v>26</v>
      </c>
      <c r="M773" s="18">
        <v>912.82</v>
      </c>
      <c r="N773" s="18">
        <v>0</v>
      </c>
      <c r="O773" s="18">
        <v>919.27072373276769</v>
      </c>
      <c r="P773" s="18">
        <v>0</v>
      </c>
      <c r="Q773" s="19">
        <f t="shared" si="40"/>
        <v>1825.64</v>
      </c>
      <c r="R773" s="19">
        <f t="shared" si="41"/>
        <v>1838.5414474655354</v>
      </c>
      <c r="S773" s="20">
        <f t="shared" si="39"/>
        <v>7.0668080593847549E-3</v>
      </c>
      <c r="T773" s="21"/>
    </row>
    <row r="774" spans="1:20">
      <c r="A774" s="12" t="s">
        <v>1687</v>
      </c>
      <c r="B774" s="13" t="s">
        <v>1688</v>
      </c>
      <c r="C774" s="14" t="s">
        <v>72</v>
      </c>
      <c r="D774" s="15">
        <v>6</v>
      </c>
      <c r="E774" s="14" t="s">
        <v>72</v>
      </c>
      <c r="F774" s="15">
        <v>0</v>
      </c>
      <c r="G774" s="14">
        <v>1</v>
      </c>
      <c r="H774" s="16">
        <v>1747.98</v>
      </c>
      <c r="I774" s="15" t="s">
        <v>288</v>
      </c>
      <c r="J774" s="15" t="s">
        <v>38</v>
      </c>
      <c r="K774" s="17" t="s">
        <v>26</v>
      </c>
      <c r="L774" s="17" t="s">
        <v>32</v>
      </c>
      <c r="M774" s="18">
        <v>291.33</v>
      </c>
      <c r="N774" s="18">
        <v>0</v>
      </c>
      <c r="O774" s="18">
        <v>305.65719359999991</v>
      </c>
      <c r="P774" s="18">
        <v>0</v>
      </c>
      <c r="Q774" s="19">
        <f t="shared" si="40"/>
        <v>1747.98</v>
      </c>
      <c r="R774" s="19">
        <f t="shared" si="41"/>
        <v>1833.9431615999995</v>
      </c>
      <c r="S774" s="20">
        <f t="shared" si="39"/>
        <v>4.9178572752548444E-2</v>
      </c>
      <c r="T774" s="21"/>
    </row>
    <row r="775" spans="1:20">
      <c r="A775" s="12" t="s">
        <v>1689</v>
      </c>
      <c r="B775" s="13" t="s">
        <v>1690</v>
      </c>
      <c r="C775" s="14" t="s">
        <v>72</v>
      </c>
      <c r="D775" s="15">
        <v>7</v>
      </c>
      <c r="E775" s="14" t="s">
        <v>72</v>
      </c>
      <c r="F775" s="15">
        <v>0</v>
      </c>
      <c r="G775" s="14">
        <v>1</v>
      </c>
      <c r="H775" s="16">
        <v>2032.2</v>
      </c>
      <c r="I775" s="15" t="s">
        <v>58</v>
      </c>
      <c r="J775" s="15" t="s">
        <v>50</v>
      </c>
      <c r="K775" s="17" t="s">
        <v>26</v>
      </c>
      <c r="L775" s="17" t="s">
        <v>32</v>
      </c>
      <c r="M775" s="18">
        <v>320.93</v>
      </c>
      <c r="N775" s="18">
        <v>0</v>
      </c>
      <c r="O775" s="18">
        <v>335.58415753846157</v>
      </c>
      <c r="P775" s="18">
        <v>0</v>
      </c>
      <c r="Q775" s="19">
        <f t="shared" si="40"/>
        <v>2246.5100000000002</v>
      </c>
      <c r="R775" s="19">
        <f t="shared" si="41"/>
        <v>2349.089102769231</v>
      </c>
      <c r="S775" s="20">
        <f t="shared" si="39"/>
        <v>4.566153846153842E-2</v>
      </c>
      <c r="T775" s="21"/>
    </row>
    <row r="776" spans="1:20">
      <c r="A776" s="12" t="s">
        <v>1691</v>
      </c>
      <c r="B776" s="13" t="s">
        <v>1692</v>
      </c>
      <c r="C776" s="14" t="s">
        <v>72</v>
      </c>
      <c r="D776" s="15">
        <v>2</v>
      </c>
      <c r="E776" s="14" t="s">
        <v>72</v>
      </c>
      <c r="F776" s="15">
        <v>0</v>
      </c>
      <c r="G776" s="14">
        <v>1</v>
      </c>
      <c r="H776" s="16">
        <v>1118.2</v>
      </c>
      <c r="I776" s="15" t="s">
        <v>1323</v>
      </c>
      <c r="J776" s="15" t="s">
        <v>77</v>
      </c>
      <c r="K776" s="17" t="s">
        <v>26</v>
      </c>
      <c r="L776" s="17" t="s">
        <v>32</v>
      </c>
      <c r="M776" s="18">
        <v>627.9</v>
      </c>
      <c r="N776" s="18">
        <v>0</v>
      </c>
      <c r="O776" s="18">
        <v>643.61919999999998</v>
      </c>
      <c r="P776" s="18">
        <v>0</v>
      </c>
      <c r="Q776" s="19">
        <f t="shared" si="40"/>
        <v>1255.8</v>
      </c>
      <c r="R776" s="19">
        <f t="shared" si="41"/>
        <v>1287.2384</v>
      </c>
      <c r="S776" s="20">
        <f t="shared" si="39"/>
        <v>2.5034559643255294E-2</v>
      </c>
      <c r="T776" s="21"/>
    </row>
    <row r="777" spans="1:20">
      <c r="A777" s="12" t="s">
        <v>1693</v>
      </c>
      <c r="B777" s="13" t="s">
        <v>1694</v>
      </c>
      <c r="C777" s="14" t="s">
        <v>72</v>
      </c>
      <c r="D777" s="15">
        <v>8</v>
      </c>
      <c r="E777" s="14" t="s">
        <v>72</v>
      </c>
      <c r="F777" s="15">
        <v>0</v>
      </c>
      <c r="G777" s="14">
        <v>1</v>
      </c>
      <c r="H777" s="16">
        <v>1741.52</v>
      </c>
      <c r="I777" s="15" t="s">
        <v>130</v>
      </c>
      <c r="J777" s="15" t="s">
        <v>85</v>
      </c>
      <c r="K777" s="17" t="s">
        <v>26</v>
      </c>
      <c r="L777" s="17" t="s">
        <v>32</v>
      </c>
      <c r="M777" s="18">
        <v>217.69</v>
      </c>
      <c r="N777" s="18">
        <v>0</v>
      </c>
      <c r="O777" s="18">
        <v>234.38481220883531</v>
      </c>
      <c r="P777" s="18">
        <v>0</v>
      </c>
      <c r="Q777" s="19">
        <f t="shared" si="40"/>
        <v>1741.52</v>
      </c>
      <c r="R777" s="19">
        <f t="shared" si="41"/>
        <v>1875.0784976706825</v>
      </c>
      <c r="S777" s="20">
        <f t="shared" si="39"/>
        <v>7.6690763052208677E-2</v>
      </c>
      <c r="T777" s="21"/>
    </row>
    <row r="778" spans="1:20">
      <c r="A778" s="12" t="s">
        <v>1695</v>
      </c>
      <c r="B778" s="13" t="s">
        <v>1696</v>
      </c>
      <c r="C778" s="14" t="s">
        <v>72</v>
      </c>
      <c r="D778" s="15">
        <v>6</v>
      </c>
      <c r="E778" s="14" t="s">
        <v>72</v>
      </c>
      <c r="F778" s="15">
        <v>0</v>
      </c>
      <c r="G778" s="14">
        <v>1</v>
      </c>
      <c r="H778" s="16">
        <v>1736.58</v>
      </c>
      <c r="I778" s="15" t="s">
        <v>84</v>
      </c>
      <c r="J778" s="15" t="s">
        <v>50</v>
      </c>
      <c r="K778" s="17" t="s">
        <v>26</v>
      </c>
      <c r="L778" s="17" t="s">
        <v>32</v>
      </c>
      <c r="M778" s="18">
        <v>289.43</v>
      </c>
      <c r="N778" s="18">
        <v>0</v>
      </c>
      <c r="O778" s="18">
        <v>300.63549056856186</v>
      </c>
      <c r="P778" s="18">
        <v>0</v>
      </c>
      <c r="Q778" s="19">
        <f t="shared" si="40"/>
        <v>1736.58</v>
      </c>
      <c r="R778" s="19">
        <f t="shared" si="41"/>
        <v>1803.8129434113712</v>
      </c>
      <c r="S778" s="20">
        <f t="shared" si="39"/>
        <v>3.8715719063545206E-2</v>
      </c>
      <c r="T778" s="21"/>
    </row>
    <row r="779" spans="1:20">
      <c r="A779" s="12" t="s">
        <v>1697</v>
      </c>
      <c r="B779" s="13" t="s">
        <v>1698</v>
      </c>
      <c r="C779" s="14" t="s">
        <v>72</v>
      </c>
      <c r="D779" s="15">
        <v>91</v>
      </c>
      <c r="E779" s="14" t="s">
        <v>23</v>
      </c>
      <c r="F779" s="15">
        <v>1</v>
      </c>
      <c r="G779" s="14">
        <v>72</v>
      </c>
      <c r="H779" s="16">
        <v>1686.23</v>
      </c>
      <c r="I779" s="15" t="s">
        <v>584</v>
      </c>
      <c r="J779" s="15" t="s">
        <v>114</v>
      </c>
      <c r="K779" s="17" t="s">
        <v>26</v>
      </c>
      <c r="L779" s="17" t="s">
        <v>32</v>
      </c>
      <c r="M779" s="18">
        <v>10.73</v>
      </c>
      <c r="N779" s="18">
        <v>761.83</v>
      </c>
      <c r="O779" s="18">
        <v>10.916940444444444</v>
      </c>
      <c r="P779" s="18">
        <v>775.10277155555559</v>
      </c>
      <c r="Q779" s="19">
        <f t="shared" si="40"/>
        <v>1738.2600000000002</v>
      </c>
      <c r="R779" s="19">
        <f t="shared" si="41"/>
        <v>1768.5443519999999</v>
      </c>
      <c r="S779" s="20">
        <f t="shared" si="39"/>
        <v>1.7422222222222006E-2</v>
      </c>
      <c r="T779" s="21"/>
    </row>
    <row r="780" spans="1:20">
      <c r="A780" s="12" t="s">
        <v>1699</v>
      </c>
      <c r="B780" s="13" t="s">
        <v>1700</v>
      </c>
      <c r="C780" s="14" t="s">
        <v>72</v>
      </c>
      <c r="D780" s="15">
        <v>6</v>
      </c>
      <c r="E780" s="14" t="s">
        <v>72</v>
      </c>
      <c r="F780" s="15">
        <v>0</v>
      </c>
      <c r="G780" s="14">
        <v>1</v>
      </c>
      <c r="H780" s="16">
        <v>1735.02</v>
      </c>
      <c r="I780" s="15" t="s">
        <v>285</v>
      </c>
      <c r="J780" s="15" t="s">
        <v>50</v>
      </c>
      <c r="K780" s="17" t="s">
        <v>26</v>
      </c>
      <c r="L780" s="17" t="s">
        <v>32</v>
      </c>
      <c r="M780" s="18">
        <v>301.05</v>
      </c>
      <c r="N780" s="18">
        <v>0</v>
      </c>
      <c r="O780" s="18">
        <v>304.2947575562701</v>
      </c>
      <c r="P780" s="18">
        <v>0</v>
      </c>
      <c r="Q780" s="19">
        <f t="shared" si="40"/>
        <v>1806.3000000000002</v>
      </c>
      <c r="R780" s="19">
        <f t="shared" si="41"/>
        <v>1825.7685453376207</v>
      </c>
      <c r="S780" s="20">
        <f t="shared" si="39"/>
        <v>1.0778135048231441E-2</v>
      </c>
      <c r="T780" s="21"/>
    </row>
    <row r="781" spans="1:20">
      <c r="A781" s="12" t="s">
        <v>1701</v>
      </c>
      <c r="B781" s="13" t="s">
        <v>1702</v>
      </c>
      <c r="C781" s="14" t="s">
        <v>23</v>
      </c>
      <c r="D781" s="15">
        <v>7</v>
      </c>
      <c r="E781" s="14" t="s">
        <v>23</v>
      </c>
      <c r="F781" s="15">
        <v>0</v>
      </c>
      <c r="G781" s="14">
        <v>1</v>
      </c>
      <c r="H781" s="16">
        <v>1733.78</v>
      </c>
      <c r="I781" s="15" t="s">
        <v>24</v>
      </c>
      <c r="J781" s="15" t="s">
        <v>77</v>
      </c>
      <c r="K781" s="17" t="s">
        <v>26</v>
      </c>
      <c r="L781" s="17" t="s">
        <v>32</v>
      </c>
      <c r="M781" s="18">
        <v>248.8</v>
      </c>
      <c r="N781" s="18">
        <v>0</v>
      </c>
      <c r="O781" s="18">
        <v>270.39720864440079</v>
      </c>
      <c r="P781" s="18">
        <v>0</v>
      </c>
      <c r="Q781" s="19">
        <f t="shared" si="40"/>
        <v>1741.6000000000001</v>
      </c>
      <c r="R781" s="19">
        <f t="shared" si="41"/>
        <v>1892.7804605108056</v>
      </c>
      <c r="S781" s="20">
        <f t="shared" si="39"/>
        <v>8.6805500982318318E-2</v>
      </c>
      <c r="T781" s="21"/>
    </row>
    <row r="782" spans="1:20" hidden="1">
      <c r="A782" s="12" t="s">
        <v>1703</v>
      </c>
      <c r="B782" s="13" t="s">
        <v>1704</v>
      </c>
      <c r="C782" s="14" t="s">
        <v>22</v>
      </c>
      <c r="D782" s="15">
        <v>5</v>
      </c>
      <c r="E782" s="14" t="s">
        <v>23</v>
      </c>
      <c r="F782" s="15">
        <v>9</v>
      </c>
      <c r="G782" s="14">
        <v>10</v>
      </c>
      <c r="H782" s="16">
        <v>1730.43</v>
      </c>
      <c r="I782" s="15" t="s">
        <v>365</v>
      </c>
      <c r="J782" s="15" t="s">
        <v>38</v>
      </c>
      <c r="K782" s="17" t="s">
        <v>26</v>
      </c>
      <c r="L782" s="17" t="s">
        <v>26</v>
      </c>
      <c r="M782" s="18">
        <v>16.16</v>
      </c>
      <c r="N782" s="18">
        <v>161.58000000000001</v>
      </c>
      <c r="O782" s="18">
        <v>19.39</v>
      </c>
      <c r="P782" s="18">
        <v>193.9</v>
      </c>
      <c r="Q782" s="19">
        <f t="shared" si="40"/>
        <v>1535.02</v>
      </c>
      <c r="R782" s="19">
        <f t="shared" si="41"/>
        <v>1842.0500000000002</v>
      </c>
      <c r="S782" s="20">
        <f t="shared" si="39"/>
        <v>0.20001693789006025</v>
      </c>
      <c r="T782" s="21"/>
    </row>
    <row r="783" spans="1:20" hidden="1">
      <c r="A783" s="12" t="s">
        <v>1705</v>
      </c>
      <c r="B783" s="13" t="s">
        <v>1706</v>
      </c>
      <c r="C783" s="14" t="s">
        <v>23</v>
      </c>
      <c r="D783" s="15">
        <v>3</v>
      </c>
      <c r="E783" s="14" t="s">
        <v>23</v>
      </c>
      <c r="F783" s="15">
        <v>0</v>
      </c>
      <c r="G783" s="14">
        <v>1</v>
      </c>
      <c r="H783" s="16">
        <v>1724.64</v>
      </c>
      <c r="I783" s="15" t="s">
        <v>29</v>
      </c>
      <c r="J783" s="15" t="s">
        <v>25</v>
      </c>
      <c r="K783" s="17" t="s">
        <v>26</v>
      </c>
      <c r="L783" s="17" t="s">
        <v>26</v>
      </c>
      <c r="M783" s="18">
        <v>574.88</v>
      </c>
      <c r="N783" s="18">
        <v>0</v>
      </c>
      <c r="O783" s="18">
        <v>614.54934502283095</v>
      </c>
      <c r="P783" s="18">
        <v>0</v>
      </c>
      <c r="Q783" s="19">
        <f t="shared" si="40"/>
        <v>1724.6399999999999</v>
      </c>
      <c r="R783" s="19">
        <f t="shared" si="41"/>
        <v>1843.6480350684928</v>
      </c>
      <c r="S783" s="20">
        <f t="shared" si="39"/>
        <v>6.9004566210045581E-2</v>
      </c>
      <c r="T783" s="21"/>
    </row>
    <row r="784" spans="1:20" hidden="1">
      <c r="A784" s="12" t="s">
        <v>1707</v>
      </c>
      <c r="B784" s="13" t="s">
        <v>1708</v>
      </c>
      <c r="C784" s="14" t="s">
        <v>72</v>
      </c>
      <c r="D784" s="15">
        <v>2</v>
      </c>
      <c r="E784" s="14" t="s">
        <v>72</v>
      </c>
      <c r="F784" s="15">
        <v>0</v>
      </c>
      <c r="G784" s="14">
        <v>1</v>
      </c>
      <c r="H784" s="16">
        <v>1722</v>
      </c>
      <c r="I784" s="15" t="s">
        <v>125</v>
      </c>
      <c r="J784" s="15" t="s">
        <v>25</v>
      </c>
      <c r="K784" s="17" t="s">
        <v>26</v>
      </c>
      <c r="L784" s="17" t="s">
        <v>26</v>
      </c>
      <c r="M784" s="18">
        <v>861</v>
      </c>
      <c r="N784" s="18">
        <v>0</v>
      </c>
      <c r="O784" s="18">
        <v>894.72320000000002</v>
      </c>
      <c r="P784" s="18">
        <v>0</v>
      </c>
      <c r="Q784" s="19">
        <f t="shared" si="40"/>
        <v>1722</v>
      </c>
      <c r="R784" s="19">
        <f t="shared" si="41"/>
        <v>1789.4464</v>
      </c>
      <c r="S784" s="20">
        <f t="shared" si="39"/>
        <v>3.9167479674796724E-2</v>
      </c>
      <c r="T784" s="21"/>
    </row>
    <row r="785" spans="1:20">
      <c r="A785" s="12" t="s">
        <v>1709</v>
      </c>
      <c r="B785" s="13" t="s">
        <v>1710</v>
      </c>
      <c r="C785" s="14" t="s">
        <v>72</v>
      </c>
      <c r="D785" s="15">
        <v>19</v>
      </c>
      <c r="E785" s="14" t="s">
        <v>72</v>
      </c>
      <c r="F785" s="15">
        <v>0</v>
      </c>
      <c r="G785" s="14">
        <v>1</v>
      </c>
      <c r="H785" s="16">
        <v>1911.17</v>
      </c>
      <c r="I785" s="15" t="s">
        <v>189</v>
      </c>
      <c r="J785" s="15" t="s">
        <v>50</v>
      </c>
      <c r="K785" s="17" t="s">
        <v>26</v>
      </c>
      <c r="L785" s="17" t="s">
        <v>32</v>
      </c>
      <c r="M785" s="18">
        <v>101.27</v>
      </c>
      <c r="N785" s="18">
        <v>0</v>
      </c>
      <c r="O785" s="18">
        <v>104.31</v>
      </c>
      <c r="P785" s="18">
        <v>0</v>
      </c>
      <c r="Q785" s="19">
        <f t="shared" si="40"/>
        <v>1924.1299999999999</v>
      </c>
      <c r="R785" s="19">
        <f t="shared" si="41"/>
        <v>1981.89</v>
      </c>
      <c r="S785" s="20">
        <f t="shared" si="39"/>
        <v>3.001876172607898E-2</v>
      </c>
      <c r="T785" s="21"/>
    </row>
    <row r="786" spans="1:20" hidden="1">
      <c r="A786" s="12" t="s">
        <v>1711</v>
      </c>
      <c r="B786" s="13" t="s">
        <v>1712</v>
      </c>
      <c r="C786" s="14" t="s">
        <v>72</v>
      </c>
      <c r="D786" s="15">
        <v>6</v>
      </c>
      <c r="E786" s="14" t="s">
        <v>72</v>
      </c>
      <c r="F786" s="15">
        <v>0</v>
      </c>
      <c r="G786" s="14">
        <v>1</v>
      </c>
      <c r="H786" s="16">
        <v>1718.1</v>
      </c>
      <c r="I786" s="15" t="s">
        <v>587</v>
      </c>
      <c r="J786" s="15" t="s">
        <v>50</v>
      </c>
      <c r="K786" s="17" t="s">
        <v>26</v>
      </c>
      <c r="L786" s="17" t="s">
        <v>26</v>
      </c>
      <c r="M786" s="18">
        <v>286.35000000000002</v>
      </c>
      <c r="N786" s="18">
        <v>0</v>
      </c>
      <c r="O786" s="18">
        <v>263.37599999999998</v>
      </c>
      <c r="P786" s="18">
        <v>0</v>
      </c>
      <c r="Q786" s="19">
        <f t="shared" si="40"/>
        <v>1718.1000000000001</v>
      </c>
      <c r="R786" s="19">
        <f t="shared" si="41"/>
        <v>1580.2559999999999</v>
      </c>
      <c r="S786" s="20">
        <f t="shared" si="39"/>
        <v>-8.0230487166055631E-2</v>
      </c>
      <c r="T786" s="21"/>
    </row>
    <row r="787" spans="1:20">
      <c r="A787" s="22" t="s">
        <v>1713</v>
      </c>
      <c r="B787" s="23" t="s">
        <v>1714</v>
      </c>
      <c r="C787" s="14" t="s">
        <v>23</v>
      </c>
      <c r="D787" s="15">
        <v>16</v>
      </c>
      <c r="E787" s="14" t="s">
        <v>23</v>
      </c>
      <c r="F787" s="15">
        <v>0</v>
      </c>
      <c r="G787" s="14">
        <v>1</v>
      </c>
      <c r="H787" s="16">
        <v>1717.92</v>
      </c>
      <c r="I787" s="15" t="s">
        <v>76</v>
      </c>
      <c r="J787" s="15" t="s">
        <v>77</v>
      </c>
      <c r="K787" s="17" t="s">
        <v>26</v>
      </c>
      <c r="L787" s="17" t="s">
        <v>32</v>
      </c>
      <c r="M787" s="18">
        <v>107.37</v>
      </c>
      <c r="N787" s="18">
        <v>0</v>
      </c>
      <c r="O787" s="18">
        <v>127.58</v>
      </c>
      <c r="P787" s="18">
        <v>0</v>
      </c>
      <c r="Q787" s="19">
        <f t="shared" si="40"/>
        <v>1717.92</v>
      </c>
      <c r="R787" s="19">
        <f t="shared" si="41"/>
        <v>2041.28</v>
      </c>
      <c r="S787" s="20">
        <f t="shared" si="39"/>
        <v>0.18822762410356697</v>
      </c>
      <c r="T787" s="21" t="s">
        <v>97</v>
      </c>
    </row>
    <row r="788" spans="1:20">
      <c r="A788" s="12" t="s">
        <v>1715</v>
      </c>
      <c r="B788" s="13" t="s">
        <v>1716</v>
      </c>
      <c r="C788" s="14" t="s">
        <v>22</v>
      </c>
      <c r="D788" s="15">
        <v>11</v>
      </c>
      <c r="E788" s="14" t="s">
        <v>22</v>
      </c>
      <c r="F788" s="15">
        <v>0</v>
      </c>
      <c r="G788" s="14">
        <v>1</v>
      </c>
      <c r="H788" s="16">
        <v>1572.11</v>
      </c>
      <c r="I788" s="15" t="s">
        <v>130</v>
      </c>
      <c r="J788" s="15" t="s">
        <v>50</v>
      </c>
      <c r="K788" s="17" t="s">
        <v>26</v>
      </c>
      <c r="L788" s="17" t="s">
        <v>32</v>
      </c>
      <c r="M788" s="18">
        <v>145.31</v>
      </c>
      <c r="N788" s="18">
        <v>0</v>
      </c>
      <c r="O788" s="18">
        <v>153.67715999999999</v>
      </c>
      <c r="P788" s="18">
        <v>0</v>
      </c>
      <c r="Q788" s="19">
        <f t="shared" si="40"/>
        <v>1598.41</v>
      </c>
      <c r="R788" s="19">
        <f t="shared" si="41"/>
        <v>1690.4487599999998</v>
      </c>
      <c r="S788" s="20">
        <f t="shared" si="39"/>
        <v>5.7581446562521288E-2</v>
      </c>
      <c r="T788" s="21"/>
    </row>
    <row r="789" spans="1:20">
      <c r="A789" s="12" t="s">
        <v>1717</v>
      </c>
      <c r="B789" s="13" t="s">
        <v>1718</v>
      </c>
      <c r="C789" s="14" t="s">
        <v>22</v>
      </c>
      <c r="D789" s="15">
        <v>7</v>
      </c>
      <c r="E789" s="14" t="s">
        <v>22</v>
      </c>
      <c r="F789" s="15">
        <v>0</v>
      </c>
      <c r="G789" s="14">
        <v>1</v>
      </c>
      <c r="H789" s="16">
        <v>1715.35</v>
      </c>
      <c r="I789" s="15" t="s">
        <v>189</v>
      </c>
      <c r="J789" s="15" t="s">
        <v>25</v>
      </c>
      <c r="K789" s="17" t="s">
        <v>26</v>
      </c>
      <c r="L789" s="17" t="s">
        <v>32</v>
      </c>
      <c r="M789" s="18">
        <v>260.42</v>
      </c>
      <c r="N789" s="18">
        <v>0</v>
      </c>
      <c r="O789" s="18">
        <v>268.23</v>
      </c>
      <c r="P789" s="18">
        <v>0</v>
      </c>
      <c r="Q789" s="19">
        <f t="shared" si="40"/>
        <v>1822.94</v>
      </c>
      <c r="R789" s="19">
        <f t="shared" si="41"/>
        <v>1877.6100000000001</v>
      </c>
      <c r="S789" s="20">
        <f t="shared" si="39"/>
        <v>2.9990016127793506E-2</v>
      </c>
      <c r="T789" s="21"/>
    </row>
    <row r="790" spans="1:20" hidden="1">
      <c r="A790" s="12" t="s">
        <v>1719</v>
      </c>
      <c r="B790" s="13" t="s">
        <v>1720</v>
      </c>
      <c r="C790" s="14" t="s">
        <v>23</v>
      </c>
      <c r="D790" s="15">
        <v>11</v>
      </c>
      <c r="E790" s="14" t="s">
        <v>23</v>
      </c>
      <c r="F790" s="15">
        <v>0</v>
      </c>
      <c r="G790" s="14">
        <v>1</v>
      </c>
      <c r="H790" s="16">
        <v>1715.04</v>
      </c>
      <c r="I790" s="15" t="s">
        <v>69</v>
      </c>
      <c r="J790" s="15" t="s">
        <v>25</v>
      </c>
      <c r="K790" s="17" t="s">
        <v>26</v>
      </c>
      <c r="L790" s="17" t="s">
        <v>26</v>
      </c>
      <c r="M790" s="18">
        <v>162.80000000000001</v>
      </c>
      <c r="N790" s="18">
        <v>0</v>
      </c>
      <c r="O790" s="18">
        <v>175.82242945574407</v>
      </c>
      <c r="P790" s="18">
        <v>0</v>
      </c>
      <c r="Q790" s="19">
        <f t="shared" si="40"/>
        <v>1790.8000000000002</v>
      </c>
      <c r="R790" s="19">
        <f t="shared" si="41"/>
        <v>1934.0467240131848</v>
      </c>
      <c r="S790" s="20">
        <f t="shared" si="39"/>
        <v>7.9990352922260755E-2</v>
      </c>
      <c r="T790" s="21"/>
    </row>
    <row r="791" spans="1:20">
      <c r="A791" s="12" t="s">
        <v>1721</v>
      </c>
      <c r="B791" s="13" t="s">
        <v>1722</v>
      </c>
      <c r="C791" s="14" t="s">
        <v>22</v>
      </c>
      <c r="D791" s="15">
        <v>22</v>
      </c>
      <c r="E791" s="14" t="s">
        <v>23</v>
      </c>
      <c r="F791" s="15">
        <v>9</v>
      </c>
      <c r="G791" s="14">
        <v>10</v>
      </c>
      <c r="H791" s="16">
        <v>1708.3</v>
      </c>
      <c r="I791" s="15" t="s">
        <v>913</v>
      </c>
      <c r="J791" s="15" t="s">
        <v>25</v>
      </c>
      <c r="K791" s="17" t="s">
        <v>26</v>
      </c>
      <c r="L791" s="17" t="s">
        <v>32</v>
      </c>
      <c r="M791" s="18">
        <v>18.809999999999999</v>
      </c>
      <c r="N791" s="18">
        <v>152.97</v>
      </c>
      <c r="O791" s="18">
        <v>20.452367524752471</v>
      </c>
      <c r="P791" s="18">
        <v>166.32635089108908</v>
      </c>
      <c r="Q791" s="19">
        <f t="shared" si="40"/>
        <v>1790.55</v>
      </c>
      <c r="R791" s="19">
        <f t="shared" si="41"/>
        <v>1946.8892435643561</v>
      </c>
      <c r="S791" s="20">
        <f t="shared" si="39"/>
        <v>8.7313531353135243E-2</v>
      </c>
      <c r="T791" s="21"/>
    </row>
    <row r="792" spans="1:20">
      <c r="A792" s="12" t="s">
        <v>1723</v>
      </c>
      <c r="B792" s="13" t="s">
        <v>1724</v>
      </c>
      <c r="C792" s="14" t="s">
        <v>23</v>
      </c>
      <c r="D792" s="15">
        <v>26</v>
      </c>
      <c r="E792" s="14" t="s">
        <v>23</v>
      </c>
      <c r="F792" s="15">
        <v>0</v>
      </c>
      <c r="G792" s="14">
        <v>1</v>
      </c>
      <c r="H792" s="16">
        <v>2335.3200000000002</v>
      </c>
      <c r="I792" s="15" t="s">
        <v>29</v>
      </c>
      <c r="J792" s="15" t="s">
        <v>25</v>
      </c>
      <c r="K792" s="17" t="s">
        <v>26</v>
      </c>
      <c r="L792" s="17" t="s">
        <v>32</v>
      </c>
      <c r="M792" s="18">
        <v>89.82</v>
      </c>
      <c r="N792" s="18">
        <v>0</v>
      </c>
      <c r="O792" s="18">
        <v>97.007328415651045</v>
      </c>
      <c r="P792" s="18">
        <v>0</v>
      </c>
      <c r="Q792" s="19">
        <f t="shared" si="40"/>
        <v>2335.3199999999997</v>
      </c>
      <c r="R792" s="19">
        <f t="shared" si="41"/>
        <v>2522.1905388069272</v>
      </c>
      <c r="S792" s="20">
        <f t="shared" si="39"/>
        <v>8.0019243104554105E-2</v>
      </c>
      <c r="T792" s="21"/>
    </row>
    <row r="793" spans="1:20" hidden="1">
      <c r="A793" s="12" t="s">
        <v>1725</v>
      </c>
      <c r="B793" s="13" t="s">
        <v>1726</v>
      </c>
      <c r="C793" s="14" t="s">
        <v>72</v>
      </c>
      <c r="D793" s="15">
        <v>2</v>
      </c>
      <c r="E793" s="14" t="s">
        <v>72</v>
      </c>
      <c r="F793" s="15">
        <v>0</v>
      </c>
      <c r="G793" s="14">
        <v>1</v>
      </c>
      <c r="H793" s="16">
        <v>1704.48</v>
      </c>
      <c r="I793" s="15" t="s">
        <v>96</v>
      </c>
      <c r="J793" s="15" t="s">
        <v>50</v>
      </c>
      <c r="K793" s="17" t="s">
        <v>26</v>
      </c>
      <c r="L793" s="17" t="s">
        <v>26</v>
      </c>
      <c r="M793" s="18">
        <v>898.75</v>
      </c>
      <c r="N793" s="18">
        <v>0</v>
      </c>
      <c r="O793" s="18">
        <v>865.93899705014746</v>
      </c>
      <c r="P793" s="18">
        <v>0</v>
      </c>
      <c r="Q793" s="19">
        <f t="shared" si="40"/>
        <v>1797.5</v>
      </c>
      <c r="R793" s="19">
        <f t="shared" si="41"/>
        <v>1731.8779941002949</v>
      </c>
      <c r="S793" s="20">
        <f t="shared" si="39"/>
        <v>-3.6507374631268519E-2</v>
      </c>
      <c r="T793" s="21"/>
    </row>
    <row r="794" spans="1:20">
      <c r="A794" s="12" t="s">
        <v>1727</v>
      </c>
      <c r="B794" s="13" t="s">
        <v>690</v>
      </c>
      <c r="C794" s="14" t="s">
        <v>72</v>
      </c>
      <c r="D794" s="15">
        <v>12</v>
      </c>
      <c r="E794" s="14" t="s">
        <v>72</v>
      </c>
      <c r="F794" s="15">
        <v>0</v>
      </c>
      <c r="G794" s="14">
        <v>1</v>
      </c>
      <c r="H794" s="16">
        <v>1572.36</v>
      </c>
      <c r="I794" s="15" t="s">
        <v>285</v>
      </c>
      <c r="J794" s="15" t="s">
        <v>50</v>
      </c>
      <c r="K794" s="17" t="s">
        <v>26</v>
      </c>
      <c r="L794" s="17" t="s">
        <v>32</v>
      </c>
      <c r="M794" s="18">
        <v>131.03</v>
      </c>
      <c r="N794" s="18">
        <v>0</v>
      </c>
      <c r="O794" s="18">
        <v>132.41779404063206</v>
      </c>
      <c r="P794" s="18">
        <v>0</v>
      </c>
      <c r="Q794" s="19">
        <f t="shared" si="40"/>
        <v>1572.3600000000001</v>
      </c>
      <c r="R794" s="19">
        <f t="shared" si="41"/>
        <v>1589.0135284875846</v>
      </c>
      <c r="S794" s="20">
        <f t="shared" si="39"/>
        <v>1.0591422121896121E-2</v>
      </c>
      <c r="T794" s="21"/>
    </row>
    <row r="795" spans="1:20" hidden="1">
      <c r="A795" s="12" t="s">
        <v>1728</v>
      </c>
      <c r="B795" s="13" t="s">
        <v>1729</v>
      </c>
      <c r="C795" s="14" t="s">
        <v>72</v>
      </c>
      <c r="D795" s="15">
        <v>7</v>
      </c>
      <c r="E795" s="14" t="s">
        <v>72</v>
      </c>
      <c r="F795" s="15">
        <v>0</v>
      </c>
      <c r="G795" s="14">
        <v>1</v>
      </c>
      <c r="H795" s="16">
        <v>1699.88</v>
      </c>
      <c r="I795" s="15" t="s">
        <v>231</v>
      </c>
      <c r="J795" s="15" t="s">
        <v>50</v>
      </c>
      <c r="K795" s="17" t="s">
        <v>26</v>
      </c>
      <c r="L795" s="17" t="s">
        <v>26</v>
      </c>
      <c r="M795" s="18">
        <v>220.62</v>
      </c>
      <c r="N795" s="18">
        <v>0</v>
      </c>
      <c r="O795" s="18">
        <v>220.93092279411763</v>
      </c>
      <c r="P795" s="18">
        <v>0</v>
      </c>
      <c r="Q795" s="19">
        <f t="shared" si="40"/>
        <v>1544.3400000000001</v>
      </c>
      <c r="R795" s="19">
        <f t="shared" si="41"/>
        <v>1546.5164595588235</v>
      </c>
      <c r="S795" s="20">
        <f t="shared" si="39"/>
        <v>1.4093137254900245E-3</v>
      </c>
      <c r="T795" s="21"/>
    </row>
    <row r="796" spans="1:20">
      <c r="A796" s="12" t="s">
        <v>1730</v>
      </c>
      <c r="B796" s="13" t="s">
        <v>1731</v>
      </c>
      <c r="C796" s="14" t="s">
        <v>72</v>
      </c>
      <c r="D796" s="15">
        <v>6</v>
      </c>
      <c r="E796" s="14" t="s">
        <v>72</v>
      </c>
      <c r="F796" s="15">
        <v>0</v>
      </c>
      <c r="G796" s="14">
        <v>1</v>
      </c>
      <c r="H796" s="16">
        <v>1695.84</v>
      </c>
      <c r="I796" s="15" t="s">
        <v>84</v>
      </c>
      <c r="J796" s="15" t="s">
        <v>50</v>
      </c>
      <c r="K796" s="17" t="s">
        <v>26</v>
      </c>
      <c r="L796" s="17" t="s">
        <v>32</v>
      </c>
      <c r="M796" s="18">
        <v>282.64</v>
      </c>
      <c r="N796" s="18">
        <v>0</v>
      </c>
      <c r="O796" s="18">
        <v>285.27666934256052</v>
      </c>
      <c r="P796" s="18">
        <v>0</v>
      </c>
      <c r="Q796" s="19">
        <f t="shared" si="40"/>
        <v>1695.84</v>
      </c>
      <c r="R796" s="19">
        <f t="shared" si="41"/>
        <v>1711.660016055363</v>
      </c>
      <c r="S796" s="20">
        <f t="shared" si="39"/>
        <v>9.3287197231832764E-3</v>
      </c>
      <c r="T796" s="21"/>
    </row>
    <row r="797" spans="1:20" hidden="1">
      <c r="A797" s="12" t="s">
        <v>1732</v>
      </c>
      <c r="B797" s="13" t="s">
        <v>1733</v>
      </c>
      <c r="C797" s="14" t="s">
        <v>72</v>
      </c>
      <c r="D797" s="15">
        <v>5</v>
      </c>
      <c r="E797" s="14" t="s">
        <v>72</v>
      </c>
      <c r="F797" s="15">
        <v>0</v>
      </c>
      <c r="G797" s="14">
        <v>1</v>
      </c>
      <c r="H797" s="16">
        <v>1695</v>
      </c>
      <c r="I797" s="15" t="s">
        <v>84</v>
      </c>
      <c r="J797" s="15" t="s">
        <v>50</v>
      </c>
      <c r="K797" s="17" t="s">
        <v>26</v>
      </c>
      <c r="L797" s="17" t="s">
        <v>26</v>
      </c>
      <c r="M797" s="18">
        <v>339</v>
      </c>
      <c r="N797" s="18">
        <v>0</v>
      </c>
      <c r="O797" s="18">
        <v>338.89599999999996</v>
      </c>
      <c r="P797" s="18">
        <v>0</v>
      </c>
      <c r="Q797" s="19">
        <f t="shared" si="40"/>
        <v>1695</v>
      </c>
      <c r="R797" s="19">
        <f t="shared" si="41"/>
        <v>1694.4799999999998</v>
      </c>
      <c r="S797" s="20">
        <f t="shared" si="39"/>
        <v>-3.0678466076705657E-4</v>
      </c>
      <c r="T797" s="21"/>
    </row>
    <row r="798" spans="1:20" hidden="1">
      <c r="A798" s="12" t="s">
        <v>1734</v>
      </c>
      <c r="B798" s="13" t="s">
        <v>1735</v>
      </c>
      <c r="C798" s="14" t="s">
        <v>72</v>
      </c>
      <c r="D798" s="15">
        <v>5</v>
      </c>
      <c r="E798" s="14" t="s">
        <v>72</v>
      </c>
      <c r="F798" s="15">
        <v>0</v>
      </c>
      <c r="G798" s="14">
        <v>1</v>
      </c>
      <c r="H798" s="16">
        <v>1695</v>
      </c>
      <c r="I798" s="15" t="s">
        <v>84</v>
      </c>
      <c r="J798" s="15" t="s">
        <v>50</v>
      </c>
      <c r="K798" s="17" t="s">
        <v>26</v>
      </c>
      <c r="L798" s="17" t="s">
        <v>26</v>
      </c>
      <c r="M798" s="18">
        <v>339</v>
      </c>
      <c r="N798" s="18">
        <v>0</v>
      </c>
      <c r="O798" s="18">
        <v>338.89599999999996</v>
      </c>
      <c r="P798" s="18">
        <v>0</v>
      </c>
      <c r="Q798" s="19">
        <f t="shared" si="40"/>
        <v>1695</v>
      </c>
      <c r="R798" s="19">
        <f t="shared" si="41"/>
        <v>1694.4799999999998</v>
      </c>
      <c r="S798" s="20">
        <f t="shared" si="39"/>
        <v>-3.0678466076705657E-4</v>
      </c>
      <c r="T798" s="21"/>
    </row>
    <row r="799" spans="1:20">
      <c r="A799" s="12" t="s">
        <v>1736</v>
      </c>
      <c r="B799" s="13" t="s">
        <v>1737</v>
      </c>
      <c r="C799" s="14" t="s">
        <v>22</v>
      </c>
      <c r="D799" s="15">
        <v>21</v>
      </c>
      <c r="E799" s="14" t="s">
        <v>22</v>
      </c>
      <c r="F799" s="15">
        <v>0</v>
      </c>
      <c r="G799" s="14">
        <v>1</v>
      </c>
      <c r="H799" s="16">
        <v>1771.5</v>
      </c>
      <c r="I799" s="15" t="s">
        <v>135</v>
      </c>
      <c r="J799" s="15" t="s">
        <v>25</v>
      </c>
      <c r="K799" s="17" t="s">
        <v>26</v>
      </c>
      <c r="L799" s="17" t="s">
        <v>32</v>
      </c>
      <c r="M799" s="18">
        <v>182</v>
      </c>
      <c r="N799" s="18">
        <v>0</v>
      </c>
      <c r="O799" s="18">
        <v>202.488</v>
      </c>
      <c r="P799" s="18">
        <v>0</v>
      </c>
      <c r="Q799" s="19">
        <f t="shared" si="40"/>
        <v>3822</v>
      </c>
      <c r="R799" s="19">
        <f t="shared" si="41"/>
        <v>4252.2479999999996</v>
      </c>
      <c r="S799" s="20">
        <f t="shared" si="39"/>
        <v>0.11257142857142854</v>
      </c>
      <c r="T799" s="21"/>
    </row>
    <row r="800" spans="1:20">
      <c r="A800" s="12" t="s">
        <v>1738</v>
      </c>
      <c r="B800" s="13" t="s">
        <v>1739</v>
      </c>
      <c r="C800" s="14" t="s">
        <v>72</v>
      </c>
      <c r="D800" s="15">
        <v>2</v>
      </c>
      <c r="E800" s="14" t="s">
        <v>72</v>
      </c>
      <c r="F800" s="15">
        <v>0</v>
      </c>
      <c r="G800" s="14">
        <v>1</v>
      </c>
      <c r="H800" s="16">
        <v>1690.46</v>
      </c>
      <c r="I800" s="15" t="s">
        <v>562</v>
      </c>
      <c r="J800" s="15" t="s">
        <v>282</v>
      </c>
      <c r="K800" s="17" t="s">
        <v>26</v>
      </c>
      <c r="L800" s="17" t="s">
        <v>32</v>
      </c>
      <c r="M800" s="18">
        <v>845.23</v>
      </c>
      <c r="N800" s="18">
        <v>0</v>
      </c>
      <c r="O800" s="18">
        <v>902.24730156299825</v>
      </c>
      <c r="P800" s="18">
        <v>0</v>
      </c>
      <c r="Q800" s="19">
        <f t="shared" si="40"/>
        <v>1690.46</v>
      </c>
      <c r="R800" s="19">
        <f t="shared" si="41"/>
        <v>1804.4946031259965</v>
      </c>
      <c r="S800" s="20">
        <f t="shared" si="39"/>
        <v>6.7457735247208772E-2</v>
      </c>
      <c r="T800" s="21"/>
    </row>
    <row r="801" spans="1:20">
      <c r="A801" s="12" t="s">
        <v>1740</v>
      </c>
      <c r="B801" s="13" t="s">
        <v>1741</v>
      </c>
      <c r="C801" s="14" t="s">
        <v>22</v>
      </c>
      <c r="D801" s="15">
        <v>8</v>
      </c>
      <c r="E801" s="14" t="s">
        <v>23</v>
      </c>
      <c r="F801" s="15">
        <v>2</v>
      </c>
      <c r="G801" s="14">
        <v>10</v>
      </c>
      <c r="H801" s="16">
        <v>800.09</v>
      </c>
      <c r="I801" s="15" t="s">
        <v>44</v>
      </c>
      <c r="J801" s="15" t="s">
        <v>25</v>
      </c>
      <c r="K801" s="17" t="s">
        <v>26</v>
      </c>
      <c r="L801" s="17" t="s">
        <v>32</v>
      </c>
      <c r="M801" s="18">
        <v>27.81</v>
      </c>
      <c r="N801" s="18">
        <v>267.08</v>
      </c>
      <c r="O801" s="18">
        <v>29.894710668176668</v>
      </c>
      <c r="P801" s="18">
        <v>287.10101852774631</v>
      </c>
      <c r="Q801" s="19">
        <f t="shared" si="40"/>
        <v>756.64</v>
      </c>
      <c r="R801" s="19">
        <f t="shared" si="41"/>
        <v>813.35972240090598</v>
      </c>
      <c r="S801" s="20">
        <f t="shared" si="39"/>
        <v>7.4962627406568449E-2</v>
      </c>
      <c r="T801" s="21"/>
    </row>
    <row r="802" spans="1:20">
      <c r="A802" s="12" t="s">
        <v>1742</v>
      </c>
      <c r="B802" s="13" t="s">
        <v>1743</v>
      </c>
      <c r="C802" s="14" t="s">
        <v>72</v>
      </c>
      <c r="D802" s="15">
        <v>3</v>
      </c>
      <c r="E802" s="14" t="s">
        <v>72</v>
      </c>
      <c r="F802" s="15">
        <v>0</v>
      </c>
      <c r="G802" s="14">
        <v>1</v>
      </c>
      <c r="H802" s="16">
        <v>1682.7</v>
      </c>
      <c r="I802" s="15" t="s">
        <v>84</v>
      </c>
      <c r="J802" s="15" t="s">
        <v>50</v>
      </c>
      <c r="K802" s="17" t="s">
        <v>26</v>
      </c>
      <c r="L802" s="17" t="s">
        <v>32</v>
      </c>
      <c r="M802" s="18">
        <v>560.9</v>
      </c>
      <c r="N802" s="18">
        <v>0</v>
      </c>
      <c r="O802" s="18">
        <v>517.37099999999998</v>
      </c>
      <c r="P802" s="18">
        <v>0</v>
      </c>
      <c r="Q802" s="19">
        <f t="shared" si="40"/>
        <v>1682.6999999999998</v>
      </c>
      <c r="R802" s="19">
        <f t="shared" si="41"/>
        <v>1552.1129999999998</v>
      </c>
      <c r="S802" s="20">
        <f t="shared" si="39"/>
        <v>-7.7605633802816931E-2</v>
      </c>
      <c r="T802" s="21"/>
    </row>
    <row r="803" spans="1:20">
      <c r="A803" s="12" t="s">
        <v>1744</v>
      </c>
      <c r="B803" s="13" t="s">
        <v>1745</v>
      </c>
      <c r="C803" s="14" t="s">
        <v>22</v>
      </c>
      <c r="D803" s="15">
        <v>11</v>
      </c>
      <c r="E803" s="14" t="s">
        <v>22</v>
      </c>
      <c r="F803" s="15">
        <v>0</v>
      </c>
      <c r="G803" s="14">
        <v>1</v>
      </c>
      <c r="H803" s="16">
        <v>1680.14</v>
      </c>
      <c r="I803" s="15" t="s">
        <v>1746</v>
      </c>
      <c r="J803" s="15" t="s">
        <v>50</v>
      </c>
      <c r="K803" s="17" t="s">
        <v>26</v>
      </c>
      <c r="L803" s="17" t="s">
        <v>32</v>
      </c>
      <c r="M803" s="18">
        <v>152.74</v>
      </c>
      <c r="N803" s="18">
        <v>0</v>
      </c>
      <c r="O803" s="18">
        <v>147.1487491837868</v>
      </c>
      <c r="P803" s="18">
        <v>0</v>
      </c>
      <c r="Q803" s="19">
        <f t="shared" si="40"/>
        <v>1680.14</v>
      </c>
      <c r="R803" s="19">
        <f t="shared" si="41"/>
        <v>1618.6362410216548</v>
      </c>
      <c r="S803" s="20">
        <f t="shared" si="39"/>
        <v>-3.6606329816768479E-2</v>
      </c>
      <c r="T803" s="21"/>
    </row>
    <row r="804" spans="1:20">
      <c r="A804" s="12" t="s">
        <v>1747</v>
      </c>
      <c r="B804" s="13" t="s">
        <v>1748</v>
      </c>
      <c r="C804" s="14" t="s">
        <v>72</v>
      </c>
      <c r="D804" s="15">
        <v>2</v>
      </c>
      <c r="E804" s="14" t="s">
        <v>72</v>
      </c>
      <c r="F804" s="15">
        <v>0</v>
      </c>
      <c r="G804" s="14">
        <v>1</v>
      </c>
      <c r="H804" s="16">
        <v>1117.52</v>
      </c>
      <c r="I804" s="15" t="s">
        <v>285</v>
      </c>
      <c r="J804" s="15" t="s">
        <v>50</v>
      </c>
      <c r="K804" s="17" t="s">
        <v>26</v>
      </c>
      <c r="L804" s="17" t="s">
        <v>32</v>
      </c>
      <c r="M804" s="18">
        <v>558.76</v>
      </c>
      <c r="N804" s="18">
        <v>0</v>
      </c>
      <c r="O804" s="18">
        <v>564.55122272596839</v>
      </c>
      <c r="P804" s="18">
        <v>0</v>
      </c>
      <c r="Q804" s="19">
        <f t="shared" si="40"/>
        <v>1117.52</v>
      </c>
      <c r="R804" s="19">
        <f t="shared" si="41"/>
        <v>1129.1024454519368</v>
      </c>
      <c r="S804" s="20">
        <f t="shared" si="39"/>
        <v>1.0364418938306974E-2</v>
      </c>
      <c r="T804" s="21"/>
    </row>
    <row r="805" spans="1:20" hidden="1">
      <c r="A805" s="12" t="s">
        <v>1749</v>
      </c>
      <c r="B805" s="13" t="s">
        <v>1750</v>
      </c>
      <c r="C805" s="14" t="s">
        <v>22</v>
      </c>
      <c r="D805" s="15">
        <v>0</v>
      </c>
      <c r="E805" s="14" t="s">
        <v>23</v>
      </c>
      <c r="F805" s="15">
        <v>4</v>
      </c>
      <c r="G805" s="14">
        <v>10</v>
      </c>
      <c r="H805" s="16">
        <v>1672</v>
      </c>
      <c r="I805" s="15" t="s">
        <v>581</v>
      </c>
      <c r="J805" s="15" t="s">
        <v>38</v>
      </c>
      <c r="K805" s="17" t="s">
        <v>26</v>
      </c>
      <c r="L805" s="17" t="s">
        <v>26</v>
      </c>
      <c r="M805" s="18">
        <v>39.799999999999997</v>
      </c>
      <c r="N805" s="18">
        <v>360</v>
      </c>
      <c r="O805" s="18">
        <v>67.322220000000002</v>
      </c>
      <c r="P805" s="18">
        <v>673.22220000000004</v>
      </c>
      <c r="Q805" s="19">
        <f t="shared" si="40"/>
        <v>1440</v>
      </c>
      <c r="R805" s="19">
        <f t="shared" si="41"/>
        <v>2692.8888000000002</v>
      </c>
      <c r="S805" s="20">
        <v>0</v>
      </c>
      <c r="T805" s="21"/>
    </row>
    <row r="806" spans="1:20">
      <c r="A806" s="12" t="s">
        <v>1751</v>
      </c>
      <c r="B806" s="13" t="s">
        <v>1752</v>
      </c>
      <c r="C806" s="14" t="s">
        <v>22</v>
      </c>
      <c r="D806" s="15">
        <v>7</v>
      </c>
      <c r="E806" s="14" t="s">
        <v>23</v>
      </c>
      <c r="F806" s="15">
        <v>3</v>
      </c>
      <c r="G806" s="14">
        <v>4</v>
      </c>
      <c r="H806" s="16">
        <v>1670.61</v>
      </c>
      <c r="I806" s="15" t="s">
        <v>55</v>
      </c>
      <c r="J806" s="15" t="s">
        <v>50</v>
      </c>
      <c r="K806" s="17" t="s">
        <v>26</v>
      </c>
      <c r="L806" s="17" t="s">
        <v>32</v>
      </c>
      <c r="M806" s="18">
        <v>100.5</v>
      </c>
      <c r="N806" s="18">
        <v>322.37</v>
      </c>
      <c r="O806" s="18">
        <v>103.46606276085949</v>
      </c>
      <c r="P806" s="18">
        <v>331.88412589271911</v>
      </c>
      <c r="Q806" s="19">
        <f t="shared" si="40"/>
        <v>1670.6100000000001</v>
      </c>
      <c r="R806" s="19">
        <f t="shared" si="41"/>
        <v>1719.9148170041738</v>
      </c>
      <c r="S806" s="20">
        <f t="shared" ref="S806:S869" si="42">R806/Q806-1</f>
        <v>2.9513062297109149E-2</v>
      </c>
      <c r="T806" s="21"/>
    </row>
    <row r="807" spans="1:20" hidden="1">
      <c r="A807" s="12" t="s">
        <v>1753</v>
      </c>
      <c r="B807" s="13" t="s">
        <v>1754</v>
      </c>
      <c r="C807" s="14" t="s">
        <v>23</v>
      </c>
      <c r="D807" s="15">
        <v>11</v>
      </c>
      <c r="E807" s="14" t="s">
        <v>23</v>
      </c>
      <c r="F807" s="15">
        <v>0</v>
      </c>
      <c r="G807" s="14">
        <v>1</v>
      </c>
      <c r="H807" s="16">
        <v>1528</v>
      </c>
      <c r="I807" s="15" t="s">
        <v>1330</v>
      </c>
      <c r="J807" s="15" t="s">
        <v>38</v>
      </c>
      <c r="K807" s="17" t="s">
        <v>26</v>
      </c>
      <c r="L807" s="17" t="s">
        <v>26</v>
      </c>
      <c r="M807" s="18">
        <v>137.5</v>
      </c>
      <c r="N807" s="18">
        <v>0</v>
      </c>
      <c r="O807" s="18">
        <v>89.375</v>
      </c>
      <c r="P807" s="18">
        <v>0</v>
      </c>
      <c r="Q807" s="19">
        <f t="shared" si="40"/>
        <v>1512.5</v>
      </c>
      <c r="R807" s="19">
        <f t="shared" si="41"/>
        <v>983.125</v>
      </c>
      <c r="S807" s="20">
        <f t="shared" si="42"/>
        <v>-0.35</v>
      </c>
      <c r="T807" s="21"/>
    </row>
    <row r="808" spans="1:20" hidden="1">
      <c r="A808" s="22" t="s">
        <v>1755</v>
      </c>
      <c r="B808" s="23" t="s">
        <v>1756</v>
      </c>
      <c r="C808" s="14" t="s">
        <v>22</v>
      </c>
      <c r="D808" s="15">
        <v>8</v>
      </c>
      <c r="E808" s="14" t="s">
        <v>22</v>
      </c>
      <c r="F808" s="15">
        <v>0</v>
      </c>
      <c r="G808" s="14">
        <v>1</v>
      </c>
      <c r="H808" s="16">
        <v>1662.64</v>
      </c>
      <c r="I808" s="15" t="s">
        <v>96</v>
      </c>
      <c r="J808" s="15" t="s">
        <v>50</v>
      </c>
      <c r="K808" s="17" t="s">
        <v>26</v>
      </c>
      <c r="L808" s="17" t="s">
        <v>26</v>
      </c>
      <c r="M808" s="18">
        <v>229.98</v>
      </c>
      <c r="N808" s="18">
        <v>0</v>
      </c>
      <c r="O808" s="18">
        <v>283.85000000000002</v>
      </c>
      <c r="P808" s="18">
        <v>0</v>
      </c>
      <c r="Q808" s="19">
        <f t="shared" si="40"/>
        <v>1839.84</v>
      </c>
      <c r="R808" s="19">
        <f t="shared" si="41"/>
        <v>2270.8000000000002</v>
      </c>
      <c r="S808" s="20">
        <f t="shared" si="42"/>
        <v>0.23423775980520056</v>
      </c>
      <c r="T808" s="21" t="s">
        <v>97</v>
      </c>
    </row>
    <row r="809" spans="1:20">
      <c r="A809" s="12" t="s">
        <v>1757</v>
      </c>
      <c r="B809" s="13" t="s">
        <v>1758</v>
      </c>
      <c r="C809" s="14" t="s">
        <v>22</v>
      </c>
      <c r="D809" s="15">
        <v>3</v>
      </c>
      <c r="E809" s="14" t="s">
        <v>23</v>
      </c>
      <c r="F809" s="15">
        <v>4</v>
      </c>
      <c r="G809" s="14">
        <v>5</v>
      </c>
      <c r="H809" s="16">
        <v>1363.29</v>
      </c>
      <c r="I809" s="15" t="s">
        <v>44</v>
      </c>
      <c r="J809" s="15" t="s">
        <v>25</v>
      </c>
      <c r="K809" s="17" t="s">
        <v>26</v>
      </c>
      <c r="L809" s="17" t="s">
        <v>32</v>
      </c>
      <c r="M809" s="18">
        <v>65.55</v>
      </c>
      <c r="N809" s="18">
        <v>291.66000000000003</v>
      </c>
      <c r="O809" s="18">
        <v>71.482252318339107</v>
      </c>
      <c r="P809" s="18">
        <v>318.05512907958479</v>
      </c>
      <c r="Q809" s="19">
        <f t="shared" si="40"/>
        <v>1363.29</v>
      </c>
      <c r="R809" s="19">
        <f t="shared" si="41"/>
        <v>1486.6672732733564</v>
      </c>
      <c r="S809" s="20">
        <f t="shared" si="42"/>
        <v>9.049965397923887E-2</v>
      </c>
      <c r="T809" s="21"/>
    </row>
    <row r="810" spans="1:20">
      <c r="A810" s="12" t="s">
        <v>1759</v>
      </c>
      <c r="B810" s="13" t="s">
        <v>1760</v>
      </c>
      <c r="C810" s="14" t="s">
        <v>23</v>
      </c>
      <c r="D810" s="15">
        <v>9</v>
      </c>
      <c r="E810" s="14" t="s">
        <v>23</v>
      </c>
      <c r="F810" s="15">
        <v>0</v>
      </c>
      <c r="G810" s="14">
        <v>1</v>
      </c>
      <c r="H810" s="16">
        <v>2153.75</v>
      </c>
      <c r="I810" s="15" t="s">
        <v>1176</v>
      </c>
      <c r="J810" s="15" t="s">
        <v>50</v>
      </c>
      <c r="K810" s="17" t="s">
        <v>26</v>
      </c>
      <c r="L810" s="17" t="s">
        <v>32</v>
      </c>
      <c r="M810" s="18">
        <v>255.67</v>
      </c>
      <c r="N810" s="18">
        <v>0</v>
      </c>
      <c r="O810" s="18">
        <v>268.67056042787635</v>
      </c>
      <c r="P810" s="18">
        <v>0</v>
      </c>
      <c r="Q810" s="19">
        <f t="shared" si="40"/>
        <v>2301.0299999999997</v>
      </c>
      <c r="R810" s="19">
        <f t="shared" si="41"/>
        <v>2418.0350438508872</v>
      </c>
      <c r="S810" s="20">
        <f t="shared" si="42"/>
        <v>5.0848986693301512E-2</v>
      </c>
      <c r="T810" s="21"/>
    </row>
    <row r="811" spans="1:20">
      <c r="A811" s="12" t="s">
        <v>1761</v>
      </c>
      <c r="B811" s="13" t="s">
        <v>1762</v>
      </c>
      <c r="C811" s="14" t="s">
        <v>72</v>
      </c>
      <c r="D811" s="15">
        <v>20</v>
      </c>
      <c r="E811" s="14" t="s">
        <v>72</v>
      </c>
      <c r="F811" s="15">
        <v>0</v>
      </c>
      <c r="G811" s="14">
        <v>1</v>
      </c>
      <c r="H811" s="16">
        <v>1926.44</v>
      </c>
      <c r="I811" s="15" t="s">
        <v>102</v>
      </c>
      <c r="J811" s="15" t="s">
        <v>50</v>
      </c>
      <c r="K811" s="17" t="s">
        <v>26</v>
      </c>
      <c r="L811" s="17" t="s">
        <v>32</v>
      </c>
      <c r="M811" s="18">
        <v>96.79</v>
      </c>
      <c r="N811" s="18">
        <v>0</v>
      </c>
      <c r="O811" s="18">
        <v>97.839687930763191</v>
      </c>
      <c r="P811" s="18">
        <v>0</v>
      </c>
      <c r="Q811" s="19">
        <f t="shared" si="40"/>
        <v>1935.8000000000002</v>
      </c>
      <c r="R811" s="19">
        <f t="shared" si="41"/>
        <v>1956.7937586152639</v>
      </c>
      <c r="S811" s="20">
        <f t="shared" si="42"/>
        <v>1.0845003933910302E-2</v>
      </c>
      <c r="T811" s="21"/>
    </row>
    <row r="812" spans="1:20" hidden="1">
      <c r="A812" s="12" t="s">
        <v>1763</v>
      </c>
      <c r="B812" s="13" t="s">
        <v>1764</v>
      </c>
      <c r="C812" s="14" t="s">
        <v>22</v>
      </c>
      <c r="D812" s="15">
        <v>3</v>
      </c>
      <c r="E812" s="14" t="s">
        <v>22</v>
      </c>
      <c r="F812" s="15">
        <v>0</v>
      </c>
      <c r="G812" s="14">
        <v>1</v>
      </c>
      <c r="H812" s="16">
        <v>1644.54</v>
      </c>
      <c r="I812" s="15" t="s">
        <v>49</v>
      </c>
      <c r="J812" s="15" t="s">
        <v>50</v>
      </c>
      <c r="K812" s="17" t="s">
        <v>26</v>
      </c>
      <c r="L812" s="17" t="s">
        <v>26</v>
      </c>
      <c r="M812" s="18">
        <v>548.17999999999995</v>
      </c>
      <c r="N812" s="18">
        <v>0</v>
      </c>
      <c r="O812" s="18">
        <v>521.415615</v>
      </c>
      <c r="P812" s="18">
        <v>0</v>
      </c>
      <c r="Q812" s="19">
        <f t="shared" si="40"/>
        <v>1644.54</v>
      </c>
      <c r="R812" s="19">
        <f t="shared" si="41"/>
        <v>1564.2468450000001</v>
      </c>
      <c r="S812" s="20">
        <f t="shared" si="42"/>
        <v>-4.8824081506074535E-2</v>
      </c>
      <c r="T812" s="21"/>
    </row>
    <row r="813" spans="1:20" hidden="1">
      <c r="A813" s="22" t="s">
        <v>1765</v>
      </c>
      <c r="B813" s="23" t="s">
        <v>1766</v>
      </c>
      <c r="C813" s="14" t="s">
        <v>72</v>
      </c>
      <c r="D813" s="15">
        <v>3</v>
      </c>
      <c r="E813" s="14" t="s">
        <v>72</v>
      </c>
      <c r="F813" s="15">
        <v>0</v>
      </c>
      <c r="G813" s="14">
        <v>1</v>
      </c>
      <c r="H813" s="16">
        <v>1643.37</v>
      </c>
      <c r="I813" s="15" t="s">
        <v>96</v>
      </c>
      <c r="J813" s="15" t="s">
        <v>50</v>
      </c>
      <c r="K813" s="17" t="s">
        <v>26</v>
      </c>
      <c r="L813" s="17" t="s">
        <v>26</v>
      </c>
      <c r="M813" s="18">
        <v>547.91</v>
      </c>
      <c r="N813" s="18">
        <v>0</v>
      </c>
      <c r="O813" s="18">
        <v>767.07</v>
      </c>
      <c r="P813" s="18">
        <v>0</v>
      </c>
      <c r="Q813" s="19">
        <f t="shared" si="40"/>
        <v>1643.73</v>
      </c>
      <c r="R813" s="19">
        <f t="shared" si="41"/>
        <v>2301.21</v>
      </c>
      <c r="S813" s="20">
        <f t="shared" si="42"/>
        <v>0.39999269953094485</v>
      </c>
      <c r="T813" s="21" t="s">
        <v>97</v>
      </c>
    </row>
    <row r="814" spans="1:20" hidden="1">
      <c r="A814" s="12" t="s">
        <v>1767</v>
      </c>
      <c r="B814" s="13" t="s">
        <v>1768</v>
      </c>
      <c r="C814" s="14" t="s">
        <v>72</v>
      </c>
      <c r="D814" s="15">
        <v>6</v>
      </c>
      <c r="E814" s="14" t="s">
        <v>72</v>
      </c>
      <c r="F814" s="15">
        <v>0</v>
      </c>
      <c r="G814" s="14">
        <v>1</v>
      </c>
      <c r="H814" s="16">
        <v>1643.1</v>
      </c>
      <c r="I814" s="15" t="s">
        <v>135</v>
      </c>
      <c r="J814" s="15" t="s">
        <v>25</v>
      </c>
      <c r="K814" s="17" t="s">
        <v>26</v>
      </c>
      <c r="L814" s="17" t="s">
        <v>26</v>
      </c>
      <c r="M814" s="18">
        <v>273.85000000000002</v>
      </c>
      <c r="N814" s="18">
        <v>0</v>
      </c>
      <c r="O814" s="18">
        <v>284.80400000000003</v>
      </c>
      <c r="P814" s="18">
        <v>0</v>
      </c>
      <c r="Q814" s="19">
        <f t="shared" si="40"/>
        <v>1643.1000000000001</v>
      </c>
      <c r="R814" s="19">
        <f t="shared" si="41"/>
        <v>1708.8240000000001</v>
      </c>
      <c r="S814" s="20">
        <f t="shared" si="42"/>
        <v>4.0000000000000036E-2</v>
      </c>
      <c r="T814" s="21"/>
    </row>
    <row r="815" spans="1:20">
      <c r="A815" s="12" t="s">
        <v>1769</v>
      </c>
      <c r="B815" s="13" t="s">
        <v>1770</v>
      </c>
      <c r="C815" s="14" t="s">
        <v>22</v>
      </c>
      <c r="D815" s="15">
        <v>22</v>
      </c>
      <c r="E815" s="14" t="s">
        <v>23</v>
      </c>
      <c r="F815" s="15">
        <v>1</v>
      </c>
      <c r="G815" s="14">
        <v>40</v>
      </c>
      <c r="H815" s="16">
        <v>1727.47</v>
      </c>
      <c r="I815" s="15" t="s">
        <v>66</v>
      </c>
      <c r="J815" s="15" t="s">
        <v>77</v>
      </c>
      <c r="K815" s="17" t="s">
        <v>26</v>
      </c>
      <c r="L815" s="17" t="s">
        <v>32</v>
      </c>
      <c r="M815" s="18">
        <v>31.9</v>
      </c>
      <c r="N815" s="18">
        <v>1125.2</v>
      </c>
      <c r="O815" s="18">
        <v>30.113599999999998</v>
      </c>
      <c r="P815" s="18">
        <v>1062.1887999999999</v>
      </c>
      <c r="Q815" s="19">
        <f t="shared" si="40"/>
        <v>1827</v>
      </c>
      <c r="R815" s="19">
        <f t="shared" si="41"/>
        <v>1724.6879999999999</v>
      </c>
      <c r="S815" s="20">
        <f t="shared" si="42"/>
        <v>-5.600000000000005E-2</v>
      </c>
      <c r="T815" s="21"/>
    </row>
    <row r="816" spans="1:20">
      <c r="A816" s="12" t="s">
        <v>1771</v>
      </c>
      <c r="B816" s="13" t="s">
        <v>1772</v>
      </c>
      <c r="C816" s="14" t="s">
        <v>22</v>
      </c>
      <c r="D816" s="15">
        <v>5</v>
      </c>
      <c r="E816" s="14" t="s">
        <v>22</v>
      </c>
      <c r="F816" s="15">
        <v>0</v>
      </c>
      <c r="G816" s="14">
        <v>1</v>
      </c>
      <c r="H816" s="16">
        <v>1642.4</v>
      </c>
      <c r="I816" s="15" t="s">
        <v>113</v>
      </c>
      <c r="J816" s="15" t="s">
        <v>282</v>
      </c>
      <c r="K816" s="17" t="s">
        <v>26</v>
      </c>
      <c r="L816" s="17" t="s">
        <v>32</v>
      </c>
      <c r="M816" s="18">
        <v>328.48</v>
      </c>
      <c r="N816" s="18">
        <v>0</v>
      </c>
      <c r="O816" s="18">
        <v>350.2300685714286</v>
      </c>
      <c r="P816" s="18">
        <v>0</v>
      </c>
      <c r="Q816" s="19">
        <f t="shared" si="40"/>
        <v>1642.4</v>
      </c>
      <c r="R816" s="19">
        <f t="shared" si="41"/>
        <v>1751.150342857143</v>
      </c>
      <c r="S816" s="20">
        <f t="shared" si="42"/>
        <v>6.6214285714285781E-2</v>
      </c>
      <c r="T816" s="21"/>
    </row>
    <row r="817" spans="1:20" ht="12" thickBot="1">
      <c r="A817" s="24" t="s">
        <v>1773</v>
      </c>
      <c r="B817" s="23" t="s">
        <v>1774</v>
      </c>
      <c r="C817" s="14" t="s">
        <v>72</v>
      </c>
      <c r="D817" s="15">
        <v>8</v>
      </c>
      <c r="E817" s="14" t="s">
        <v>72</v>
      </c>
      <c r="F817" s="15">
        <v>0</v>
      </c>
      <c r="G817" s="14">
        <v>1</v>
      </c>
      <c r="H817" s="16">
        <v>1457.92</v>
      </c>
      <c r="I817" s="15" t="s">
        <v>226</v>
      </c>
      <c r="J817" s="15" t="s">
        <v>50</v>
      </c>
      <c r="K817" s="17" t="s">
        <v>26</v>
      </c>
      <c r="L817" s="17" t="s">
        <v>32</v>
      </c>
      <c r="M817" s="18">
        <v>182.24</v>
      </c>
      <c r="N817" s="18">
        <v>0</v>
      </c>
      <c r="O817" s="18">
        <v>205.02</v>
      </c>
      <c r="P817" s="18">
        <v>0</v>
      </c>
      <c r="Q817" s="19">
        <f t="shared" si="40"/>
        <v>1457.92</v>
      </c>
      <c r="R817" s="19">
        <f t="shared" si="41"/>
        <v>1640.16</v>
      </c>
      <c r="S817" s="20">
        <f t="shared" si="42"/>
        <v>0.125</v>
      </c>
      <c r="T817" s="21" t="s">
        <v>97</v>
      </c>
    </row>
    <row r="818" spans="1:20" hidden="1">
      <c r="A818" s="25" t="s">
        <v>1775</v>
      </c>
      <c r="B818" s="23" t="s">
        <v>1776</v>
      </c>
      <c r="C818" s="14" t="s">
        <v>72</v>
      </c>
      <c r="D818" s="15">
        <v>12</v>
      </c>
      <c r="E818" s="14" t="s">
        <v>72</v>
      </c>
      <c r="F818" s="15">
        <v>0</v>
      </c>
      <c r="G818" s="14">
        <v>1</v>
      </c>
      <c r="H818" s="16">
        <v>1637.32</v>
      </c>
      <c r="I818" s="15" t="s">
        <v>226</v>
      </c>
      <c r="J818" s="15" t="s">
        <v>50</v>
      </c>
      <c r="K818" s="17" t="s">
        <v>26</v>
      </c>
      <c r="L818" s="17" t="s">
        <v>26</v>
      </c>
      <c r="M818" s="18">
        <v>138</v>
      </c>
      <c r="N818" s="18">
        <v>0</v>
      </c>
      <c r="O818" s="18">
        <v>155.25</v>
      </c>
      <c r="P818" s="18">
        <v>0</v>
      </c>
      <c r="Q818" s="19">
        <f t="shared" si="40"/>
        <v>1656</v>
      </c>
      <c r="R818" s="19">
        <f t="shared" si="41"/>
        <v>1863</v>
      </c>
      <c r="S818" s="20">
        <f t="shared" si="42"/>
        <v>0.125</v>
      </c>
      <c r="T818" s="21" t="s">
        <v>97</v>
      </c>
    </row>
    <row r="819" spans="1:20">
      <c r="A819" s="12" t="s">
        <v>1777</v>
      </c>
      <c r="B819" s="13" t="s">
        <v>1778</v>
      </c>
      <c r="C819" s="14" t="s">
        <v>22</v>
      </c>
      <c r="D819" s="15">
        <v>3</v>
      </c>
      <c r="E819" s="14" t="s">
        <v>23</v>
      </c>
      <c r="F819" s="15">
        <v>5</v>
      </c>
      <c r="G819" s="14">
        <v>16</v>
      </c>
      <c r="H819" s="16">
        <v>1664.04</v>
      </c>
      <c r="I819" s="15" t="s">
        <v>175</v>
      </c>
      <c r="J819" s="15" t="s">
        <v>25</v>
      </c>
      <c r="K819" s="17" t="s">
        <v>26</v>
      </c>
      <c r="L819" s="17" t="s">
        <v>32</v>
      </c>
      <c r="M819" s="18">
        <v>28.78</v>
      </c>
      <c r="N819" s="18">
        <v>315.67</v>
      </c>
      <c r="O819" s="18">
        <v>28.526735999999996</v>
      </c>
      <c r="P819" s="18">
        <v>312.89210399999996</v>
      </c>
      <c r="Q819" s="19">
        <f t="shared" si="40"/>
        <v>1664.69</v>
      </c>
      <c r="R819" s="19">
        <f t="shared" si="41"/>
        <v>1650.0407279999999</v>
      </c>
      <c r="S819" s="20">
        <f t="shared" si="42"/>
        <v>-8.80000000000003E-3</v>
      </c>
      <c r="T819" s="21"/>
    </row>
    <row r="820" spans="1:20">
      <c r="A820" s="22" t="s">
        <v>1779</v>
      </c>
      <c r="B820" s="23" t="s">
        <v>1780</v>
      </c>
      <c r="C820" s="14" t="s">
        <v>22</v>
      </c>
      <c r="D820" s="15">
        <v>26</v>
      </c>
      <c r="E820" s="14" t="s">
        <v>23</v>
      </c>
      <c r="F820" s="15">
        <v>7</v>
      </c>
      <c r="G820" s="14">
        <v>8</v>
      </c>
      <c r="H820" s="16">
        <v>1632.46</v>
      </c>
      <c r="I820" s="15" t="s">
        <v>55</v>
      </c>
      <c r="J820" s="15" t="s">
        <v>50</v>
      </c>
      <c r="K820" s="17" t="s">
        <v>26</v>
      </c>
      <c r="L820" s="17" t="s">
        <v>32</v>
      </c>
      <c r="M820" s="18">
        <v>23.71</v>
      </c>
      <c r="N820" s="18">
        <v>146.1</v>
      </c>
      <c r="O820" s="18">
        <v>26.08</v>
      </c>
      <c r="P820" s="18">
        <v>154.70452105263158</v>
      </c>
      <c r="Q820" s="19">
        <f t="shared" si="40"/>
        <v>1639.1599999999999</v>
      </c>
      <c r="R820" s="19">
        <f t="shared" si="41"/>
        <v>1761.0116473684209</v>
      </c>
      <c r="S820" s="20">
        <f t="shared" si="42"/>
        <v>7.4337860470253592E-2</v>
      </c>
      <c r="T820" s="21" t="s">
        <v>97</v>
      </c>
    </row>
    <row r="821" spans="1:20" hidden="1">
      <c r="A821" s="12" t="s">
        <v>1781</v>
      </c>
      <c r="B821" s="13" t="s">
        <v>1782</v>
      </c>
      <c r="C821" s="14" t="s">
        <v>72</v>
      </c>
      <c r="D821" s="15">
        <v>2</v>
      </c>
      <c r="E821" s="14" t="s">
        <v>72</v>
      </c>
      <c r="F821" s="15">
        <v>0</v>
      </c>
      <c r="G821" s="14">
        <v>1</v>
      </c>
      <c r="H821" s="16">
        <v>1634.9</v>
      </c>
      <c r="I821" s="15" t="s">
        <v>135</v>
      </c>
      <c r="J821" s="15" t="s">
        <v>25</v>
      </c>
      <c r="K821" s="17" t="s">
        <v>26</v>
      </c>
      <c r="L821" s="17" t="s">
        <v>26</v>
      </c>
      <c r="M821" s="18">
        <v>1317</v>
      </c>
      <c r="N821" s="18">
        <v>0</v>
      </c>
      <c r="O821" s="18">
        <v>1243.248</v>
      </c>
      <c r="P821" s="18">
        <v>0</v>
      </c>
      <c r="Q821" s="19">
        <f t="shared" si="40"/>
        <v>2634</v>
      </c>
      <c r="R821" s="19">
        <f t="shared" si="41"/>
        <v>2486.4960000000001</v>
      </c>
      <c r="S821" s="20">
        <f t="shared" si="42"/>
        <v>-5.5999999999999939E-2</v>
      </c>
      <c r="T821" s="21"/>
    </row>
    <row r="822" spans="1:20">
      <c r="A822" s="12" t="s">
        <v>1783</v>
      </c>
      <c r="B822" s="13" t="s">
        <v>1784</v>
      </c>
      <c r="C822" s="14" t="s">
        <v>22</v>
      </c>
      <c r="D822" s="15">
        <v>10</v>
      </c>
      <c r="E822" s="14" t="s">
        <v>23</v>
      </c>
      <c r="F822" s="15">
        <v>3</v>
      </c>
      <c r="G822" s="14">
        <v>10</v>
      </c>
      <c r="H822" s="16">
        <v>2299.96</v>
      </c>
      <c r="I822" s="15" t="s">
        <v>55</v>
      </c>
      <c r="J822" s="15" t="s">
        <v>50</v>
      </c>
      <c r="K822" s="17" t="s">
        <v>26</v>
      </c>
      <c r="L822" s="17" t="s">
        <v>32</v>
      </c>
      <c r="M822" s="18">
        <v>69.319999999999993</v>
      </c>
      <c r="N822" s="18">
        <v>538.48</v>
      </c>
      <c r="O822" s="18">
        <v>79.420575726495713</v>
      </c>
      <c r="P822" s="18">
        <v>616.94159863247853</v>
      </c>
      <c r="Q822" s="19">
        <f t="shared" si="40"/>
        <v>2308.64</v>
      </c>
      <c r="R822" s="19">
        <f t="shared" si="41"/>
        <v>2645.0305531623926</v>
      </c>
      <c r="S822" s="20">
        <f t="shared" si="42"/>
        <v>0.14570940170940161</v>
      </c>
      <c r="T822" s="21"/>
    </row>
    <row r="823" spans="1:20" hidden="1">
      <c r="A823" s="22" t="s">
        <v>1785</v>
      </c>
      <c r="B823" s="23" t="s">
        <v>1786</v>
      </c>
      <c r="C823" s="14" t="s">
        <v>23</v>
      </c>
      <c r="D823" s="15">
        <v>8</v>
      </c>
      <c r="E823" s="14" t="s">
        <v>23</v>
      </c>
      <c r="F823" s="15">
        <v>0</v>
      </c>
      <c r="G823" s="14">
        <v>1</v>
      </c>
      <c r="H823" s="16">
        <v>1630.16</v>
      </c>
      <c r="I823" s="15" t="s">
        <v>223</v>
      </c>
      <c r="J823" s="15" t="s">
        <v>38</v>
      </c>
      <c r="K823" s="17" t="s">
        <v>26</v>
      </c>
      <c r="L823" s="17" t="s">
        <v>26</v>
      </c>
      <c r="M823" s="18">
        <v>236.37</v>
      </c>
      <c r="N823" s="18">
        <v>0</v>
      </c>
      <c r="O823" s="18">
        <v>274.19</v>
      </c>
      <c r="P823" s="18">
        <v>0</v>
      </c>
      <c r="Q823" s="19">
        <f t="shared" si="40"/>
        <v>1890.96</v>
      </c>
      <c r="R823" s="19">
        <f t="shared" si="41"/>
        <v>2193.52</v>
      </c>
      <c r="S823" s="20">
        <f t="shared" si="42"/>
        <v>0.16000338452426277</v>
      </c>
      <c r="T823" s="21" t="s">
        <v>97</v>
      </c>
    </row>
    <row r="824" spans="1:20" hidden="1">
      <c r="A824" s="12" t="s">
        <v>1787</v>
      </c>
      <c r="B824" s="13" t="s">
        <v>1788</v>
      </c>
      <c r="C824" s="14" t="s">
        <v>72</v>
      </c>
      <c r="D824" s="15">
        <v>4</v>
      </c>
      <c r="E824" s="14" t="s">
        <v>72</v>
      </c>
      <c r="F824" s="15">
        <v>0</v>
      </c>
      <c r="G824" s="14">
        <v>1</v>
      </c>
      <c r="H824" s="16">
        <v>1627.8</v>
      </c>
      <c r="I824" s="15" t="s">
        <v>1789</v>
      </c>
      <c r="J824" s="15" t="s">
        <v>38</v>
      </c>
      <c r="K824" s="17" t="s">
        <v>26</v>
      </c>
      <c r="L824" s="17" t="s">
        <v>26</v>
      </c>
      <c r="M824" s="18">
        <v>406.95</v>
      </c>
      <c r="N824" s="18">
        <v>0</v>
      </c>
      <c r="O824" s="18">
        <v>328.49250000000006</v>
      </c>
      <c r="P824" s="18">
        <v>0</v>
      </c>
      <c r="Q824" s="19">
        <f t="shared" si="40"/>
        <v>1627.8</v>
      </c>
      <c r="R824" s="19">
        <f t="shared" si="41"/>
        <v>1313.9700000000003</v>
      </c>
      <c r="S824" s="20">
        <f t="shared" si="42"/>
        <v>-0.19279395503133046</v>
      </c>
      <c r="T824" s="21"/>
    </row>
    <row r="825" spans="1:20" hidden="1">
      <c r="A825" s="22" t="s">
        <v>1790</v>
      </c>
      <c r="B825" s="23" t="s">
        <v>1791</v>
      </c>
      <c r="C825" s="14" t="s">
        <v>22</v>
      </c>
      <c r="D825" s="15">
        <v>3</v>
      </c>
      <c r="E825" s="14" t="s">
        <v>23</v>
      </c>
      <c r="F825" s="15">
        <v>14</v>
      </c>
      <c r="G825" s="14">
        <v>5</v>
      </c>
      <c r="H825" s="16">
        <v>1707.66</v>
      </c>
      <c r="I825" s="15" t="s">
        <v>55</v>
      </c>
      <c r="J825" s="15" t="s">
        <v>50</v>
      </c>
      <c r="K825" s="17" t="s">
        <v>26</v>
      </c>
      <c r="L825" s="17" t="s">
        <v>26</v>
      </c>
      <c r="M825" s="18">
        <v>29.18</v>
      </c>
      <c r="N825" s="18">
        <v>118.58</v>
      </c>
      <c r="O825" s="18">
        <v>30.89</v>
      </c>
      <c r="P825" s="18">
        <v>125.80291246376807</v>
      </c>
      <c r="Q825" s="19">
        <f t="shared" si="40"/>
        <v>1747.6599999999999</v>
      </c>
      <c r="R825" s="19">
        <f t="shared" si="41"/>
        <v>1853.910774492753</v>
      </c>
      <c r="S825" s="20">
        <f t="shared" si="42"/>
        <v>6.0796021247126575E-2</v>
      </c>
      <c r="T825" s="21" t="s">
        <v>97</v>
      </c>
    </row>
    <row r="826" spans="1:20">
      <c r="A826" s="12" t="s">
        <v>1792</v>
      </c>
      <c r="B826" s="13" t="s">
        <v>1793</v>
      </c>
      <c r="C826" s="14" t="s">
        <v>23</v>
      </c>
      <c r="D826" s="15">
        <v>19</v>
      </c>
      <c r="E826" s="14" t="s">
        <v>23</v>
      </c>
      <c r="F826" s="15">
        <v>0</v>
      </c>
      <c r="G826" s="14">
        <v>1</v>
      </c>
      <c r="H826" s="16">
        <v>1705.61</v>
      </c>
      <c r="I826" s="15" t="s">
        <v>69</v>
      </c>
      <c r="J826" s="15" t="s">
        <v>25</v>
      </c>
      <c r="K826" s="17" t="s">
        <v>26</v>
      </c>
      <c r="L826" s="17" t="s">
        <v>32</v>
      </c>
      <c r="M826" s="18">
        <v>90.74</v>
      </c>
      <c r="N826" s="18">
        <v>0</v>
      </c>
      <c r="O826" s="18">
        <v>93.022870588235278</v>
      </c>
      <c r="P826" s="18">
        <v>0</v>
      </c>
      <c r="Q826" s="19">
        <f t="shared" si="40"/>
        <v>1724.06</v>
      </c>
      <c r="R826" s="19">
        <f t="shared" si="41"/>
        <v>1767.4345411764702</v>
      </c>
      <c r="S826" s="20">
        <f t="shared" si="42"/>
        <v>2.5158371040723715E-2</v>
      </c>
      <c r="T826" s="21"/>
    </row>
    <row r="827" spans="1:20" hidden="1">
      <c r="A827" s="12" t="s">
        <v>1794</v>
      </c>
      <c r="B827" s="13" t="s">
        <v>1795</v>
      </c>
      <c r="C827" s="14" t="s">
        <v>23</v>
      </c>
      <c r="D827" s="15">
        <v>6</v>
      </c>
      <c r="E827" s="14" t="s">
        <v>23</v>
      </c>
      <c r="F827" s="15">
        <v>0</v>
      </c>
      <c r="G827" s="14">
        <v>1</v>
      </c>
      <c r="H827" s="16">
        <v>1212</v>
      </c>
      <c r="I827" s="15" t="s">
        <v>662</v>
      </c>
      <c r="J827" s="15" t="s">
        <v>38</v>
      </c>
      <c r="K827" s="17" t="s">
        <v>26</v>
      </c>
      <c r="L827" s="17" t="s">
        <v>26</v>
      </c>
      <c r="M827" s="18">
        <v>255</v>
      </c>
      <c r="N827" s="18">
        <v>0</v>
      </c>
      <c r="O827" s="18">
        <v>539.65191000000004</v>
      </c>
      <c r="P827" s="18">
        <v>0</v>
      </c>
      <c r="Q827" s="19">
        <f t="shared" si="40"/>
        <v>1530</v>
      </c>
      <c r="R827" s="19">
        <f t="shared" si="41"/>
        <v>3237.9114600000003</v>
      </c>
      <c r="S827" s="20">
        <f t="shared" si="42"/>
        <v>1.116282</v>
      </c>
      <c r="T827" s="21"/>
    </row>
    <row r="828" spans="1:20">
      <c r="A828" s="12" t="s">
        <v>1796</v>
      </c>
      <c r="B828" s="13" t="s">
        <v>1797</v>
      </c>
      <c r="C828" s="14" t="s">
        <v>22</v>
      </c>
      <c r="D828" s="15">
        <v>8</v>
      </c>
      <c r="E828" s="14" t="s">
        <v>23</v>
      </c>
      <c r="F828" s="15">
        <v>2</v>
      </c>
      <c r="G828" s="14">
        <v>10</v>
      </c>
      <c r="H828" s="16">
        <v>1613.76</v>
      </c>
      <c r="I828" s="15" t="s">
        <v>155</v>
      </c>
      <c r="J828" s="15" t="s">
        <v>156</v>
      </c>
      <c r="K828" s="17" t="s">
        <v>26</v>
      </c>
      <c r="L828" s="17" t="s">
        <v>32</v>
      </c>
      <c r="M828" s="18">
        <v>64.72</v>
      </c>
      <c r="N828" s="18">
        <v>548</v>
      </c>
      <c r="O828" s="18">
        <v>68.798719999999975</v>
      </c>
      <c r="P828" s="18">
        <v>582.53551545117409</v>
      </c>
      <c r="Q828" s="19">
        <f t="shared" si="40"/>
        <v>1613.76</v>
      </c>
      <c r="R828" s="19">
        <f t="shared" si="41"/>
        <v>1715.460790902348</v>
      </c>
      <c r="S828" s="20">
        <f t="shared" si="42"/>
        <v>6.3021013597033049E-2</v>
      </c>
      <c r="T828" s="21"/>
    </row>
    <row r="829" spans="1:20">
      <c r="A829" s="12" t="s">
        <v>1798</v>
      </c>
      <c r="B829" s="13" t="s">
        <v>1799</v>
      </c>
      <c r="C829" s="14" t="s">
        <v>72</v>
      </c>
      <c r="D829" s="15">
        <v>7</v>
      </c>
      <c r="E829" s="14" t="s">
        <v>72</v>
      </c>
      <c r="F829" s="15">
        <v>0</v>
      </c>
      <c r="G829" s="14">
        <v>1</v>
      </c>
      <c r="H829" s="16">
        <v>1267.1099999999999</v>
      </c>
      <c r="I829" s="15" t="s">
        <v>241</v>
      </c>
      <c r="J829" s="15" t="s">
        <v>25</v>
      </c>
      <c r="K829" s="17" t="s">
        <v>26</v>
      </c>
      <c r="L829" s="17" t="s">
        <v>32</v>
      </c>
      <c r="M829" s="18">
        <v>171.87</v>
      </c>
      <c r="N829" s="18">
        <v>0</v>
      </c>
      <c r="O829" s="18">
        <v>172.19428301886794</v>
      </c>
      <c r="P829" s="18">
        <v>0</v>
      </c>
      <c r="Q829" s="19">
        <f t="shared" si="40"/>
        <v>1203.0900000000001</v>
      </c>
      <c r="R829" s="19">
        <f t="shared" si="41"/>
        <v>1205.3599811320755</v>
      </c>
      <c r="S829" s="20">
        <f t="shared" si="42"/>
        <v>1.8867924528300772E-3</v>
      </c>
      <c r="T829" s="21"/>
    </row>
    <row r="830" spans="1:20" ht="12" thickBot="1">
      <c r="A830" s="24" t="s">
        <v>1800</v>
      </c>
      <c r="B830" s="23" t="s">
        <v>1801</v>
      </c>
      <c r="C830" s="14" t="s">
        <v>72</v>
      </c>
      <c r="D830" s="15">
        <v>4</v>
      </c>
      <c r="E830" s="14" t="s">
        <v>72</v>
      </c>
      <c r="F830" s="15">
        <v>0</v>
      </c>
      <c r="G830" s="14">
        <v>1</v>
      </c>
      <c r="H830" s="16">
        <v>1609.06</v>
      </c>
      <c r="I830" s="15" t="s">
        <v>1802</v>
      </c>
      <c r="J830" s="15" t="s">
        <v>282</v>
      </c>
      <c r="K830" s="17" t="s">
        <v>26</v>
      </c>
      <c r="L830" s="17" t="s">
        <v>32</v>
      </c>
      <c r="M830" s="18">
        <v>471.68</v>
      </c>
      <c r="N830" s="18">
        <v>0</v>
      </c>
      <c r="O830" s="18">
        <v>547.14</v>
      </c>
      <c r="P830" s="18">
        <v>0</v>
      </c>
      <c r="Q830" s="19">
        <f t="shared" si="40"/>
        <v>1886.72</v>
      </c>
      <c r="R830" s="19">
        <f t="shared" si="41"/>
        <v>2188.56</v>
      </c>
      <c r="S830" s="20">
        <f t="shared" si="42"/>
        <v>0.15998134328358193</v>
      </c>
      <c r="T830" s="21" t="s">
        <v>97</v>
      </c>
    </row>
    <row r="831" spans="1:20">
      <c r="A831" s="25" t="s">
        <v>1803</v>
      </c>
      <c r="B831" s="23" t="s">
        <v>1804</v>
      </c>
      <c r="C831" s="14" t="s">
        <v>72</v>
      </c>
      <c r="D831" s="15">
        <v>60</v>
      </c>
      <c r="E831" s="14" t="s">
        <v>23</v>
      </c>
      <c r="F831" s="15">
        <v>0</v>
      </c>
      <c r="G831" s="14">
        <v>16</v>
      </c>
      <c r="H831" s="16">
        <v>1503.09</v>
      </c>
      <c r="I831" s="15" t="s">
        <v>66</v>
      </c>
      <c r="J831" s="15" t="s">
        <v>77</v>
      </c>
      <c r="K831" s="17" t="s">
        <v>26</v>
      </c>
      <c r="L831" s="17" t="s">
        <v>32</v>
      </c>
      <c r="M831" s="18">
        <v>28.33</v>
      </c>
      <c r="N831" s="18">
        <v>407.5</v>
      </c>
      <c r="O831" s="18">
        <v>32.58</v>
      </c>
      <c r="P831" s="18">
        <v>477.45348133198786</v>
      </c>
      <c r="Q831" s="19">
        <f t="shared" si="40"/>
        <v>1699.8</v>
      </c>
      <c r="R831" s="19">
        <f t="shared" si="41"/>
        <v>1954.8</v>
      </c>
      <c r="S831" s="20">
        <f t="shared" si="42"/>
        <v>0.15001764913519233</v>
      </c>
      <c r="T831" s="21" t="s">
        <v>97</v>
      </c>
    </row>
    <row r="832" spans="1:20">
      <c r="A832" s="12" t="s">
        <v>1805</v>
      </c>
      <c r="B832" s="13" t="s">
        <v>1806</v>
      </c>
      <c r="C832" s="14" t="s">
        <v>1346</v>
      </c>
      <c r="D832" s="15">
        <v>26</v>
      </c>
      <c r="E832" s="14" t="s">
        <v>23</v>
      </c>
      <c r="F832" s="15">
        <v>7</v>
      </c>
      <c r="G832" s="14">
        <v>10</v>
      </c>
      <c r="H832" s="16">
        <v>1748.44</v>
      </c>
      <c r="I832" s="15" t="s">
        <v>41</v>
      </c>
      <c r="J832" s="15" t="s">
        <v>25</v>
      </c>
      <c r="K832" s="17" t="s">
        <v>26</v>
      </c>
      <c r="L832" s="17" t="s">
        <v>32</v>
      </c>
      <c r="M832" s="18">
        <v>18.21</v>
      </c>
      <c r="N832" s="18">
        <v>182.14</v>
      </c>
      <c r="O832" s="18">
        <v>18.391822408536587</v>
      </c>
      <c r="P832" s="18">
        <v>183.91822408536586</v>
      </c>
      <c r="Q832" s="19">
        <f t="shared" si="40"/>
        <v>1748.44</v>
      </c>
      <c r="R832" s="19">
        <f t="shared" si="41"/>
        <v>1765.6149512195122</v>
      </c>
      <c r="S832" s="20">
        <f t="shared" si="42"/>
        <v>9.823014355375248E-3</v>
      </c>
      <c r="T832" s="21"/>
    </row>
    <row r="833" spans="1:20">
      <c r="A833" s="12" t="s">
        <v>1807</v>
      </c>
      <c r="B833" s="13" t="s">
        <v>1808</v>
      </c>
      <c r="C833" s="14" t="s">
        <v>72</v>
      </c>
      <c r="D833" s="15">
        <v>21</v>
      </c>
      <c r="E833" s="14" t="s">
        <v>72</v>
      </c>
      <c r="F833" s="15">
        <v>0</v>
      </c>
      <c r="G833" s="14">
        <v>1</v>
      </c>
      <c r="H833" s="16">
        <v>1602.3</v>
      </c>
      <c r="I833" s="15" t="s">
        <v>130</v>
      </c>
      <c r="J833" s="15" t="s">
        <v>25</v>
      </c>
      <c r="K833" s="17" t="s">
        <v>26</v>
      </c>
      <c r="L833" s="17" t="s">
        <v>32</v>
      </c>
      <c r="M833" s="18">
        <v>76.3</v>
      </c>
      <c r="N833" s="18">
        <v>0</v>
      </c>
      <c r="O833" s="18">
        <v>78.392394418604638</v>
      </c>
      <c r="P833" s="18">
        <v>0</v>
      </c>
      <c r="Q833" s="19">
        <f t="shared" si="40"/>
        <v>1602.3</v>
      </c>
      <c r="R833" s="19">
        <f t="shared" si="41"/>
        <v>1646.2402827906974</v>
      </c>
      <c r="S833" s="20">
        <f t="shared" si="42"/>
        <v>2.7423255813953329E-2</v>
      </c>
      <c r="T833" s="21"/>
    </row>
    <row r="834" spans="1:20">
      <c r="A834" s="12" t="s">
        <v>1809</v>
      </c>
      <c r="B834" s="13" t="s">
        <v>1810</v>
      </c>
      <c r="C834" s="14" t="s">
        <v>72</v>
      </c>
      <c r="D834" s="15">
        <v>76</v>
      </c>
      <c r="E834" s="14" t="s">
        <v>72</v>
      </c>
      <c r="F834" s="15">
        <v>0</v>
      </c>
      <c r="G834" s="14">
        <v>1</v>
      </c>
      <c r="H834" s="16">
        <v>1894.38</v>
      </c>
      <c r="I834" s="15" t="s">
        <v>58</v>
      </c>
      <c r="J834" s="15" t="s">
        <v>50</v>
      </c>
      <c r="K834" s="17" t="s">
        <v>26</v>
      </c>
      <c r="L834" s="17" t="s">
        <v>32</v>
      </c>
      <c r="M834" s="18">
        <v>28.3</v>
      </c>
      <c r="N834" s="18">
        <v>0</v>
      </c>
      <c r="O834" s="18">
        <v>28.677949387755103</v>
      </c>
      <c r="P834" s="18">
        <v>0</v>
      </c>
      <c r="Q834" s="19">
        <f t="shared" si="40"/>
        <v>2150.8000000000002</v>
      </c>
      <c r="R834" s="19">
        <f t="shared" si="41"/>
        <v>2179.5241534693878</v>
      </c>
      <c r="S834" s="20">
        <f t="shared" si="42"/>
        <v>1.3355102040816247E-2</v>
      </c>
      <c r="T834" s="21"/>
    </row>
    <row r="835" spans="1:20">
      <c r="A835" s="12" t="s">
        <v>1811</v>
      </c>
      <c r="B835" s="13" t="s">
        <v>1812</v>
      </c>
      <c r="C835" s="14" t="s">
        <v>23</v>
      </c>
      <c r="D835" s="15">
        <v>13</v>
      </c>
      <c r="E835" s="14" t="s">
        <v>23</v>
      </c>
      <c r="F835" s="15">
        <v>0</v>
      </c>
      <c r="G835" s="14">
        <v>1</v>
      </c>
      <c r="H835" s="16">
        <v>1600.9</v>
      </c>
      <c r="I835" s="15" t="s">
        <v>29</v>
      </c>
      <c r="J835" s="15" t="s">
        <v>25</v>
      </c>
      <c r="K835" s="17" t="s">
        <v>26</v>
      </c>
      <c r="L835" s="17" t="s">
        <v>32</v>
      </c>
      <c r="M835" s="18">
        <v>123.82</v>
      </c>
      <c r="N835" s="18">
        <v>0</v>
      </c>
      <c r="O835" s="18">
        <v>132.62635012468829</v>
      </c>
      <c r="P835" s="18">
        <v>0</v>
      </c>
      <c r="Q835" s="19">
        <f t="shared" si="40"/>
        <v>1609.6599999999999</v>
      </c>
      <c r="R835" s="19">
        <f t="shared" si="41"/>
        <v>1724.1425516209476</v>
      </c>
      <c r="S835" s="20">
        <f t="shared" si="42"/>
        <v>7.1122194513715709E-2</v>
      </c>
      <c r="T835" s="21"/>
    </row>
    <row r="836" spans="1:20" hidden="1">
      <c r="A836" s="12" t="s">
        <v>1813</v>
      </c>
      <c r="B836" s="13" t="s">
        <v>1814</v>
      </c>
      <c r="C836" s="14" t="s">
        <v>23</v>
      </c>
      <c r="D836" s="15">
        <v>7</v>
      </c>
      <c r="E836" s="14" t="s">
        <v>23</v>
      </c>
      <c r="F836" s="15">
        <v>0</v>
      </c>
      <c r="G836" s="14">
        <v>1</v>
      </c>
      <c r="H836" s="16">
        <v>1120</v>
      </c>
      <c r="I836" s="15" t="s">
        <v>180</v>
      </c>
      <c r="J836" s="15" t="s">
        <v>38</v>
      </c>
      <c r="K836" s="17" t="s">
        <v>26</v>
      </c>
      <c r="L836" s="17" t="s">
        <v>26</v>
      </c>
      <c r="M836" s="18">
        <v>119.2</v>
      </c>
      <c r="N836" s="18">
        <v>0</v>
      </c>
      <c r="O836" s="18">
        <v>119.2</v>
      </c>
      <c r="P836" s="18">
        <v>0</v>
      </c>
      <c r="Q836" s="19">
        <f t="shared" ref="Q836:Q899" si="43">(D836*M836)+(F836*N836)</f>
        <v>834.4</v>
      </c>
      <c r="R836" s="19">
        <f t="shared" ref="R836:R899" si="44">(D836*O836)+(F836*P836)</f>
        <v>834.4</v>
      </c>
      <c r="S836" s="20">
        <f t="shared" si="42"/>
        <v>0</v>
      </c>
      <c r="T836" s="21"/>
    </row>
    <row r="837" spans="1:20">
      <c r="A837" s="12" t="s">
        <v>1815</v>
      </c>
      <c r="B837" s="13" t="s">
        <v>1816</v>
      </c>
      <c r="C837" s="14" t="s">
        <v>22</v>
      </c>
      <c r="D837" s="15">
        <v>15</v>
      </c>
      <c r="E837" s="14" t="s">
        <v>22</v>
      </c>
      <c r="F837" s="15">
        <v>0</v>
      </c>
      <c r="G837" s="14">
        <v>1</v>
      </c>
      <c r="H837" s="16">
        <v>1597.95</v>
      </c>
      <c r="I837" s="15" t="s">
        <v>986</v>
      </c>
      <c r="J837" s="15" t="s">
        <v>38</v>
      </c>
      <c r="K837" s="17" t="s">
        <v>26</v>
      </c>
      <c r="L837" s="17" t="s">
        <v>32</v>
      </c>
      <c r="M837" s="18">
        <v>136.69999999999999</v>
      </c>
      <c r="N837" s="18">
        <v>0</v>
      </c>
      <c r="O837" s="18">
        <v>149.53689270386266</v>
      </c>
      <c r="P837" s="18">
        <v>0</v>
      </c>
      <c r="Q837" s="19">
        <f t="shared" si="43"/>
        <v>2050.5</v>
      </c>
      <c r="R837" s="19">
        <f t="shared" si="44"/>
        <v>2243.05339055794</v>
      </c>
      <c r="S837" s="20">
        <f t="shared" si="42"/>
        <v>9.3905579399141681E-2</v>
      </c>
      <c r="T837" s="21"/>
    </row>
    <row r="838" spans="1:20">
      <c r="A838" s="12" t="s">
        <v>1817</v>
      </c>
      <c r="B838" s="13" t="s">
        <v>1818</v>
      </c>
      <c r="C838" s="14" t="s">
        <v>72</v>
      </c>
      <c r="D838" s="15">
        <v>6</v>
      </c>
      <c r="E838" s="14" t="s">
        <v>72</v>
      </c>
      <c r="F838" s="15">
        <v>0</v>
      </c>
      <c r="G838" s="14">
        <v>1</v>
      </c>
      <c r="H838" s="16">
        <v>1899.23</v>
      </c>
      <c r="I838" s="15" t="s">
        <v>285</v>
      </c>
      <c r="J838" s="15" t="s">
        <v>50</v>
      </c>
      <c r="K838" s="17" t="s">
        <v>26</v>
      </c>
      <c r="L838" s="17" t="s">
        <v>32</v>
      </c>
      <c r="M838" s="18">
        <v>318.98</v>
      </c>
      <c r="N838" s="18">
        <v>0</v>
      </c>
      <c r="O838" s="18">
        <v>323.96364000000005</v>
      </c>
      <c r="P838" s="18">
        <v>0</v>
      </c>
      <c r="Q838" s="19">
        <f t="shared" si="43"/>
        <v>1913.88</v>
      </c>
      <c r="R838" s="19">
        <f t="shared" si="44"/>
        <v>1943.7818400000003</v>
      </c>
      <c r="S838" s="20">
        <f t="shared" si="42"/>
        <v>1.5623675465546549E-2</v>
      </c>
      <c r="T838" s="21"/>
    </row>
    <row r="839" spans="1:20">
      <c r="A839" s="12" t="s">
        <v>1819</v>
      </c>
      <c r="B839" s="13" t="s">
        <v>1820</v>
      </c>
      <c r="C839" s="14" t="s">
        <v>72</v>
      </c>
      <c r="D839" s="15">
        <v>8</v>
      </c>
      <c r="E839" s="14" t="s">
        <v>72</v>
      </c>
      <c r="F839" s="15">
        <v>0</v>
      </c>
      <c r="G839" s="14">
        <v>1</v>
      </c>
      <c r="H839" s="16">
        <v>1817.1</v>
      </c>
      <c r="I839" s="15" t="s">
        <v>58</v>
      </c>
      <c r="J839" s="15" t="s">
        <v>50</v>
      </c>
      <c r="K839" s="17" t="s">
        <v>26</v>
      </c>
      <c r="L839" s="17" t="s">
        <v>32</v>
      </c>
      <c r="M839" s="18">
        <v>250.83</v>
      </c>
      <c r="N839" s="18">
        <v>0</v>
      </c>
      <c r="O839" s="18">
        <v>259.15676598425199</v>
      </c>
      <c r="P839" s="18">
        <v>0</v>
      </c>
      <c r="Q839" s="19">
        <f t="shared" si="43"/>
        <v>2006.64</v>
      </c>
      <c r="R839" s="19">
        <f t="shared" si="44"/>
        <v>2073.2541278740159</v>
      </c>
      <c r="S839" s="20">
        <f t="shared" si="42"/>
        <v>3.3196850393700794E-2</v>
      </c>
      <c r="T839" s="21"/>
    </row>
    <row r="840" spans="1:20">
      <c r="A840" s="12" t="s">
        <v>1821</v>
      </c>
      <c r="B840" s="13" t="s">
        <v>1822</v>
      </c>
      <c r="C840" s="14" t="s">
        <v>72</v>
      </c>
      <c r="D840" s="15">
        <v>2</v>
      </c>
      <c r="E840" s="14" t="s">
        <v>72</v>
      </c>
      <c r="F840" s="15">
        <v>0</v>
      </c>
      <c r="G840" s="14">
        <v>1</v>
      </c>
      <c r="H840" s="16">
        <v>1589.74</v>
      </c>
      <c r="I840" s="15" t="s">
        <v>135</v>
      </c>
      <c r="J840" s="15" t="s">
        <v>25</v>
      </c>
      <c r="K840" s="17" t="s">
        <v>26</v>
      </c>
      <c r="L840" s="17" t="s">
        <v>32</v>
      </c>
      <c r="M840" s="18">
        <v>794.87</v>
      </c>
      <c r="N840" s="18">
        <v>0</v>
      </c>
      <c r="O840" s="18">
        <v>860.02964875309658</v>
      </c>
      <c r="P840" s="18">
        <v>0</v>
      </c>
      <c r="Q840" s="19">
        <f t="shared" si="43"/>
        <v>1589.74</v>
      </c>
      <c r="R840" s="19">
        <f t="shared" si="44"/>
        <v>1720.0592975061932</v>
      </c>
      <c r="S840" s="20">
        <f t="shared" si="42"/>
        <v>8.1975227085053559E-2</v>
      </c>
      <c r="T840" s="21"/>
    </row>
    <row r="841" spans="1:20">
      <c r="A841" s="12" t="s">
        <v>1823</v>
      </c>
      <c r="B841" s="13" t="s">
        <v>1824</v>
      </c>
      <c r="C841" s="14" t="s">
        <v>72</v>
      </c>
      <c r="D841" s="15">
        <v>2</v>
      </c>
      <c r="E841" s="14" t="s">
        <v>72</v>
      </c>
      <c r="F841" s="15">
        <v>0</v>
      </c>
      <c r="G841" s="14">
        <v>1</v>
      </c>
      <c r="H841" s="16">
        <v>1587.88</v>
      </c>
      <c r="I841" s="15" t="s">
        <v>135</v>
      </c>
      <c r="J841" s="15" t="s">
        <v>25</v>
      </c>
      <c r="K841" s="17" t="s">
        <v>26</v>
      </c>
      <c r="L841" s="17" t="s">
        <v>32</v>
      </c>
      <c r="M841" s="18">
        <v>1070.95</v>
      </c>
      <c r="N841" s="18">
        <v>0</v>
      </c>
      <c r="O841" s="18">
        <v>1169.9976006519969</v>
      </c>
      <c r="P841" s="18">
        <v>0</v>
      </c>
      <c r="Q841" s="19">
        <f t="shared" si="43"/>
        <v>2141.9</v>
      </c>
      <c r="R841" s="19">
        <f t="shared" si="44"/>
        <v>2339.9952013039938</v>
      </c>
      <c r="S841" s="20">
        <f t="shared" si="42"/>
        <v>9.2485737571312177E-2</v>
      </c>
      <c r="T841" s="21"/>
    </row>
    <row r="842" spans="1:20" hidden="1">
      <c r="A842" s="12" t="s">
        <v>1825</v>
      </c>
      <c r="B842" s="13" t="s">
        <v>1826</v>
      </c>
      <c r="C842" s="14" t="s">
        <v>72</v>
      </c>
      <c r="D842" s="15">
        <v>2</v>
      </c>
      <c r="E842" s="14" t="s">
        <v>72</v>
      </c>
      <c r="F842" s="15">
        <v>0</v>
      </c>
      <c r="G842" s="14">
        <v>1</v>
      </c>
      <c r="H842" s="16">
        <v>1587.72</v>
      </c>
      <c r="I842" s="15" t="s">
        <v>135</v>
      </c>
      <c r="J842" s="15" t="s">
        <v>25</v>
      </c>
      <c r="K842" s="17" t="s">
        <v>26</v>
      </c>
      <c r="L842" s="17" t="s">
        <v>26</v>
      </c>
      <c r="M842" s="18">
        <v>886.21</v>
      </c>
      <c r="N842" s="18">
        <v>0</v>
      </c>
      <c r="O842" s="18">
        <v>965.81039089430897</v>
      </c>
      <c r="P842" s="18">
        <v>0</v>
      </c>
      <c r="Q842" s="19">
        <f t="shared" si="43"/>
        <v>1772.42</v>
      </c>
      <c r="R842" s="19">
        <f t="shared" si="44"/>
        <v>1931.6207817886179</v>
      </c>
      <c r="S842" s="20">
        <f t="shared" si="42"/>
        <v>8.9821138211382046E-2</v>
      </c>
      <c r="T842" s="21"/>
    </row>
    <row r="843" spans="1:20">
      <c r="A843" s="12" t="s">
        <v>1827</v>
      </c>
      <c r="B843" s="13" t="s">
        <v>1828</v>
      </c>
      <c r="C843" s="14" t="s">
        <v>72</v>
      </c>
      <c r="D843" s="15">
        <v>74</v>
      </c>
      <c r="E843" s="14" t="s">
        <v>72</v>
      </c>
      <c r="F843" s="15">
        <v>0</v>
      </c>
      <c r="G843" s="14">
        <v>1</v>
      </c>
      <c r="H843" s="16">
        <v>1484.03</v>
      </c>
      <c r="I843" s="15" t="s">
        <v>1829</v>
      </c>
      <c r="J843" s="15" t="s">
        <v>77</v>
      </c>
      <c r="K843" s="17" t="s">
        <v>26</v>
      </c>
      <c r="L843" s="17" t="s">
        <v>32</v>
      </c>
      <c r="M843" s="18">
        <v>25.12</v>
      </c>
      <c r="N843" s="18">
        <v>0</v>
      </c>
      <c r="O843" s="18">
        <v>24.234788098318241</v>
      </c>
      <c r="P843" s="18">
        <v>0</v>
      </c>
      <c r="Q843" s="19">
        <f t="shared" si="43"/>
        <v>1858.88</v>
      </c>
      <c r="R843" s="19">
        <f t="shared" si="44"/>
        <v>1793.3743192755499</v>
      </c>
      <c r="S843" s="20">
        <f t="shared" si="42"/>
        <v>-3.5239327296248457E-2</v>
      </c>
      <c r="T843" s="21"/>
    </row>
    <row r="844" spans="1:20">
      <c r="A844" s="12" t="s">
        <v>1830</v>
      </c>
      <c r="B844" s="13" t="s">
        <v>1831</v>
      </c>
      <c r="C844" s="14" t="s">
        <v>22</v>
      </c>
      <c r="D844" s="15">
        <v>35</v>
      </c>
      <c r="E844" s="14" t="s">
        <v>23</v>
      </c>
      <c r="F844" s="15">
        <v>17</v>
      </c>
      <c r="G844" s="14">
        <v>2</v>
      </c>
      <c r="H844" s="16">
        <v>1631.79</v>
      </c>
      <c r="I844" s="15" t="s">
        <v>55</v>
      </c>
      <c r="J844" s="15" t="s">
        <v>50</v>
      </c>
      <c r="K844" s="17" t="s">
        <v>26</v>
      </c>
      <c r="L844" s="17" t="s">
        <v>32</v>
      </c>
      <c r="M844" s="18">
        <v>25.72</v>
      </c>
      <c r="N844" s="18">
        <v>46.75</v>
      </c>
      <c r="O844" s="18">
        <v>26.474755810363835</v>
      </c>
      <c r="P844" s="18">
        <v>48.615209999999998</v>
      </c>
      <c r="Q844" s="19">
        <f t="shared" si="43"/>
        <v>1694.9499999999998</v>
      </c>
      <c r="R844" s="19">
        <f t="shared" si="44"/>
        <v>1753.0750233627341</v>
      </c>
      <c r="S844" s="20">
        <f t="shared" si="42"/>
        <v>3.4293060776267259E-2</v>
      </c>
      <c r="T844" s="21"/>
    </row>
    <row r="845" spans="1:20">
      <c r="A845" s="12" t="s">
        <v>1832</v>
      </c>
      <c r="B845" s="13" t="s">
        <v>1833</v>
      </c>
      <c r="C845" s="14" t="s">
        <v>72</v>
      </c>
      <c r="D845" s="15">
        <v>1</v>
      </c>
      <c r="E845" s="14" t="s">
        <v>72</v>
      </c>
      <c r="F845" s="15">
        <v>0</v>
      </c>
      <c r="G845" s="14">
        <v>1</v>
      </c>
      <c r="H845" s="16">
        <v>791.77</v>
      </c>
      <c r="I845" s="15" t="s">
        <v>84</v>
      </c>
      <c r="J845" s="15" t="s">
        <v>50</v>
      </c>
      <c r="K845" s="17" t="s">
        <v>26</v>
      </c>
      <c r="L845" s="17" t="s">
        <v>32</v>
      </c>
      <c r="M845" s="18">
        <v>791.77</v>
      </c>
      <c r="N845" s="18">
        <v>0</v>
      </c>
      <c r="O845" s="18">
        <v>785.0680984834122</v>
      </c>
      <c r="P845" s="18">
        <v>0</v>
      </c>
      <c r="Q845" s="19">
        <f t="shared" si="43"/>
        <v>791.77</v>
      </c>
      <c r="R845" s="19">
        <f t="shared" si="44"/>
        <v>785.0680984834122</v>
      </c>
      <c r="S845" s="20">
        <f t="shared" si="42"/>
        <v>-8.4644549763034371E-3</v>
      </c>
      <c r="T845" s="21"/>
    </row>
    <row r="846" spans="1:20">
      <c r="A846" s="22" t="s">
        <v>1834</v>
      </c>
      <c r="B846" s="23" t="s">
        <v>1835</v>
      </c>
      <c r="C846" s="14" t="s">
        <v>22</v>
      </c>
      <c r="D846" s="15">
        <v>3</v>
      </c>
      <c r="E846" s="14" t="s">
        <v>23</v>
      </c>
      <c r="F846" s="15">
        <v>14</v>
      </c>
      <c r="G846" s="14">
        <v>5</v>
      </c>
      <c r="H846" s="16">
        <v>1579.44</v>
      </c>
      <c r="I846" s="15" t="s">
        <v>370</v>
      </c>
      <c r="J846" s="15" t="s">
        <v>50</v>
      </c>
      <c r="K846" s="17" t="s">
        <v>26</v>
      </c>
      <c r="L846" s="17" t="s">
        <v>32</v>
      </c>
      <c r="M846" s="18">
        <v>25.59</v>
      </c>
      <c r="N846" s="18">
        <v>107.56</v>
      </c>
      <c r="O846" s="18">
        <v>30.85</v>
      </c>
      <c r="P846" s="18">
        <v>129.08774048780487</v>
      </c>
      <c r="Q846" s="19">
        <f t="shared" si="43"/>
        <v>1582.6100000000001</v>
      </c>
      <c r="R846" s="19">
        <f t="shared" si="44"/>
        <v>1899.778366829268</v>
      </c>
      <c r="S846" s="20">
        <f t="shared" si="42"/>
        <v>0.20040841826430245</v>
      </c>
      <c r="T846" s="21" t="s">
        <v>97</v>
      </c>
    </row>
    <row r="847" spans="1:20">
      <c r="A847" s="12" t="s">
        <v>1836</v>
      </c>
      <c r="B847" s="13" t="s">
        <v>1837</v>
      </c>
      <c r="C847" s="14" t="s">
        <v>72</v>
      </c>
      <c r="D847" s="15">
        <v>4</v>
      </c>
      <c r="E847" s="14" t="s">
        <v>72</v>
      </c>
      <c r="F847" s="15">
        <v>0</v>
      </c>
      <c r="G847" s="14">
        <v>1</v>
      </c>
      <c r="H847" s="16">
        <v>1578.72</v>
      </c>
      <c r="I847" s="15" t="s">
        <v>130</v>
      </c>
      <c r="J847" s="15" t="s">
        <v>50</v>
      </c>
      <c r="K847" s="17" t="s">
        <v>26</v>
      </c>
      <c r="L847" s="17" t="s">
        <v>32</v>
      </c>
      <c r="M847" s="18">
        <v>394.68</v>
      </c>
      <c r="N847" s="18">
        <v>0</v>
      </c>
      <c r="O847" s="18">
        <v>399.06656000000004</v>
      </c>
      <c r="P847" s="18">
        <v>0</v>
      </c>
      <c r="Q847" s="19">
        <f t="shared" si="43"/>
        <v>1578.72</v>
      </c>
      <c r="R847" s="19">
        <f t="shared" si="44"/>
        <v>1596.2662400000002</v>
      </c>
      <c r="S847" s="20">
        <f t="shared" si="42"/>
        <v>1.1114219114219281E-2</v>
      </c>
      <c r="T847" s="21"/>
    </row>
    <row r="848" spans="1:20" hidden="1">
      <c r="A848" s="22" t="s">
        <v>1838</v>
      </c>
      <c r="B848" s="23" t="s">
        <v>1839</v>
      </c>
      <c r="C848" s="14" t="s">
        <v>72</v>
      </c>
      <c r="D848" s="15">
        <v>5</v>
      </c>
      <c r="E848" s="14" t="s">
        <v>72</v>
      </c>
      <c r="F848" s="15">
        <v>0</v>
      </c>
      <c r="G848" s="14">
        <v>1</v>
      </c>
      <c r="H848" s="16">
        <v>1315.3</v>
      </c>
      <c r="I848" s="15" t="s">
        <v>96</v>
      </c>
      <c r="J848" s="15" t="s">
        <v>50</v>
      </c>
      <c r="K848" s="17" t="s">
        <v>26</v>
      </c>
      <c r="L848" s="17" t="s">
        <v>26</v>
      </c>
      <c r="M848" s="18">
        <v>263.06</v>
      </c>
      <c r="N848" s="18">
        <v>0</v>
      </c>
      <c r="O848" s="18">
        <v>341.98</v>
      </c>
      <c r="P848" s="18">
        <v>0</v>
      </c>
      <c r="Q848" s="19">
        <f t="shared" si="43"/>
        <v>1315.3</v>
      </c>
      <c r="R848" s="19">
        <f t="shared" si="44"/>
        <v>1709.9</v>
      </c>
      <c r="S848" s="20">
        <f t="shared" si="42"/>
        <v>0.30000760282825212</v>
      </c>
      <c r="T848" s="21" t="s">
        <v>97</v>
      </c>
    </row>
    <row r="849" spans="1:20" hidden="1">
      <c r="A849" s="12" t="s">
        <v>1840</v>
      </c>
      <c r="B849" s="13" t="s">
        <v>1841</v>
      </c>
      <c r="C849" s="14" t="s">
        <v>72</v>
      </c>
      <c r="D849" s="15">
        <v>4</v>
      </c>
      <c r="E849" s="14" t="s">
        <v>72</v>
      </c>
      <c r="F849" s="15">
        <v>0</v>
      </c>
      <c r="G849" s="14">
        <v>1</v>
      </c>
      <c r="H849" s="16">
        <v>1262</v>
      </c>
      <c r="I849" s="15" t="s">
        <v>217</v>
      </c>
      <c r="J849" s="15" t="s">
        <v>50</v>
      </c>
      <c r="K849" s="17" t="s">
        <v>26</v>
      </c>
      <c r="L849" s="17" t="s">
        <v>26</v>
      </c>
      <c r="M849" s="18">
        <v>350</v>
      </c>
      <c r="N849" s="18">
        <v>0</v>
      </c>
      <c r="O849" s="18">
        <v>324.04575</v>
      </c>
      <c r="P849" s="18">
        <v>0</v>
      </c>
      <c r="Q849" s="19">
        <f t="shared" si="43"/>
        <v>1400</v>
      </c>
      <c r="R849" s="19">
        <f t="shared" si="44"/>
        <v>1296.183</v>
      </c>
      <c r="S849" s="20">
        <f t="shared" si="42"/>
        <v>-7.4154999999999971E-2</v>
      </c>
      <c r="T849" s="21"/>
    </row>
    <row r="850" spans="1:20" hidden="1">
      <c r="A850" s="12" t="s">
        <v>1842</v>
      </c>
      <c r="B850" s="13" t="s">
        <v>1843</v>
      </c>
      <c r="C850" s="14" t="s">
        <v>22</v>
      </c>
      <c r="D850" s="15">
        <v>18</v>
      </c>
      <c r="E850" s="14" t="s">
        <v>23</v>
      </c>
      <c r="F850" s="15">
        <v>4</v>
      </c>
      <c r="G850" s="14">
        <v>10</v>
      </c>
      <c r="H850" s="16">
        <v>1577</v>
      </c>
      <c r="I850" s="15" t="s">
        <v>44</v>
      </c>
      <c r="J850" s="15" t="s">
        <v>25</v>
      </c>
      <c r="K850" s="17" t="s">
        <v>26</v>
      </c>
      <c r="L850" s="17" t="s">
        <v>26</v>
      </c>
      <c r="M850" s="18">
        <v>31.88</v>
      </c>
      <c r="N850" s="18">
        <v>264.39</v>
      </c>
      <c r="O850" s="18">
        <v>34.753652279314885</v>
      </c>
      <c r="P850" s="18">
        <v>288.22202403162055</v>
      </c>
      <c r="Q850" s="19">
        <f t="shared" si="43"/>
        <v>1631.4</v>
      </c>
      <c r="R850" s="19">
        <f t="shared" si="44"/>
        <v>1778.4538371541503</v>
      </c>
      <c r="S850" s="20">
        <f t="shared" si="42"/>
        <v>9.0139657444005206E-2</v>
      </c>
      <c r="T850" s="21"/>
    </row>
    <row r="851" spans="1:20" hidden="1">
      <c r="A851" s="12" t="s">
        <v>1844</v>
      </c>
      <c r="B851" s="13" t="s">
        <v>1845</v>
      </c>
      <c r="C851" s="14" t="s">
        <v>22</v>
      </c>
      <c r="D851" s="15">
        <v>0</v>
      </c>
      <c r="E851" s="14" t="s">
        <v>23</v>
      </c>
      <c r="F851" s="15">
        <v>8</v>
      </c>
      <c r="G851" s="14">
        <v>10</v>
      </c>
      <c r="H851" s="16">
        <v>1576.08</v>
      </c>
      <c r="I851" s="15" t="s">
        <v>365</v>
      </c>
      <c r="J851" s="15" t="s">
        <v>38</v>
      </c>
      <c r="K851" s="17" t="s">
        <v>26</v>
      </c>
      <c r="L851" s="17" t="s">
        <v>26</v>
      </c>
      <c r="M851" s="18">
        <v>12.44</v>
      </c>
      <c r="N851" s="18">
        <v>124.34</v>
      </c>
      <c r="O851" s="18">
        <v>17.420000000000002</v>
      </c>
      <c r="P851" s="18">
        <v>174.20000000000002</v>
      </c>
      <c r="Q851" s="19">
        <f t="shared" si="43"/>
        <v>994.72</v>
      </c>
      <c r="R851" s="19">
        <f t="shared" si="44"/>
        <v>1393.6000000000001</v>
      </c>
      <c r="S851" s="20">
        <f t="shared" si="42"/>
        <v>0.4009972655621683</v>
      </c>
      <c r="T851" s="21"/>
    </row>
    <row r="852" spans="1:20">
      <c r="A852" s="22" t="s">
        <v>1846</v>
      </c>
      <c r="B852" s="23" t="s">
        <v>1847</v>
      </c>
      <c r="C852" s="14" t="s">
        <v>22</v>
      </c>
      <c r="D852" s="15">
        <v>14</v>
      </c>
      <c r="E852" s="14" t="s">
        <v>22</v>
      </c>
      <c r="F852" s="15">
        <v>0</v>
      </c>
      <c r="G852" s="14">
        <v>1</v>
      </c>
      <c r="H852" s="16">
        <v>1470.84</v>
      </c>
      <c r="I852" s="15" t="s">
        <v>96</v>
      </c>
      <c r="J852" s="15" t="s">
        <v>50</v>
      </c>
      <c r="K852" s="17" t="s">
        <v>26</v>
      </c>
      <c r="L852" s="17" t="s">
        <v>32</v>
      </c>
      <c r="M852" s="18">
        <v>105.06</v>
      </c>
      <c r="N852" s="18">
        <v>0</v>
      </c>
      <c r="O852" s="18">
        <v>125</v>
      </c>
      <c r="P852" s="18">
        <v>0</v>
      </c>
      <c r="Q852" s="19">
        <f t="shared" si="43"/>
        <v>1470.8400000000001</v>
      </c>
      <c r="R852" s="19">
        <f t="shared" si="44"/>
        <v>1750</v>
      </c>
      <c r="S852" s="20">
        <f t="shared" si="42"/>
        <v>0.18979630687226345</v>
      </c>
      <c r="T852" s="21" t="s">
        <v>97</v>
      </c>
    </row>
    <row r="853" spans="1:20" hidden="1">
      <c r="A853" s="12" t="s">
        <v>1848</v>
      </c>
      <c r="B853" s="13" t="s">
        <v>1849</v>
      </c>
      <c r="C853" s="14" t="s">
        <v>23</v>
      </c>
      <c r="D853" s="15">
        <v>22</v>
      </c>
      <c r="E853" s="14" t="s">
        <v>23</v>
      </c>
      <c r="F853" s="15">
        <v>0</v>
      </c>
      <c r="G853" s="14">
        <v>1</v>
      </c>
      <c r="H853" s="16">
        <v>1726.18</v>
      </c>
      <c r="I853" s="15" t="s">
        <v>29</v>
      </c>
      <c r="J853" s="15" t="s">
        <v>77</v>
      </c>
      <c r="K853" s="17" t="s">
        <v>26</v>
      </c>
      <c r="L853" s="17" t="s">
        <v>26</v>
      </c>
      <c r="M853" s="18">
        <v>79.900000000000006</v>
      </c>
      <c r="N853" s="18">
        <v>0</v>
      </c>
      <c r="O853" s="18">
        <v>86.787583999999995</v>
      </c>
      <c r="P853" s="18">
        <v>0</v>
      </c>
      <c r="Q853" s="19">
        <f t="shared" si="43"/>
        <v>1757.8000000000002</v>
      </c>
      <c r="R853" s="19">
        <f t="shared" si="44"/>
        <v>1909.3268479999999</v>
      </c>
      <c r="S853" s="20">
        <f t="shared" si="42"/>
        <v>8.6202553191489173E-2</v>
      </c>
      <c r="T853" s="21"/>
    </row>
    <row r="854" spans="1:20">
      <c r="A854" s="12" t="s">
        <v>1850</v>
      </c>
      <c r="B854" s="13" t="s">
        <v>1851</v>
      </c>
      <c r="C854" s="14" t="s">
        <v>23</v>
      </c>
      <c r="D854" s="15">
        <v>6</v>
      </c>
      <c r="E854" s="14" t="s">
        <v>23</v>
      </c>
      <c r="F854" s="15">
        <v>0</v>
      </c>
      <c r="G854" s="14">
        <v>1</v>
      </c>
      <c r="H854" s="16">
        <v>1566.46</v>
      </c>
      <c r="I854" s="15" t="s">
        <v>1852</v>
      </c>
      <c r="J854" s="15" t="s">
        <v>25</v>
      </c>
      <c r="K854" s="17" t="s">
        <v>26</v>
      </c>
      <c r="L854" s="17" t="s">
        <v>32</v>
      </c>
      <c r="M854" s="18">
        <v>283.32</v>
      </c>
      <c r="N854" s="18">
        <v>0</v>
      </c>
      <c r="O854" s="18">
        <v>298.78626086956524</v>
      </c>
      <c r="P854" s="18">
        <v>0</v>
      </c>
      <c r="Q854" s="19">
        <f t="shared" si="43"/>
        <v>1699.92</v>
      </c>
      <c r="R854" s="19">
        <f t="shared" si="44"/>
        <v>1792.7175652173914</v>
      </c>
      <c r="S854" s="20">
        <f t="shared" si="42"/>
        <v>5.458937198067626E-2</v>
      </c>
      <c r="T854" s="21"/>
    </row>
    <row r="855" spans="1:20" hidden="1">
      <c r="A855" s="12" t="s">
        <v>1853</v>
      </c>
      <c r="B855" s="13" t="s">
        <v>1854</v>
      </c>
      <c r="C855" s="14" t="s">
        <v>72</v>
      </c>
      <c r="D855" s="15">
        <v>2</v>
      </c>
      <c r="E855" s="14" t="s">
        <v>72</v>
      </c>
      <c r="F855" s="15">
        <v>0</v>
      </c>
      <c r="G855" s="14">
        <v>1</v>
      </c>
      <c r="H855" s="16">
        <v>1564.5</v>
      </c>
      <c r="I855" s="15" t="s">
        <v>125</v>
      </c>
      <c r="J855" s="15" t="s">
        <v>25</v>
      </c>
      <c r="K855" s="17" t="s">
        <v>26</v>
      </c>
      <c r="L855" s="17" t="s">
        <v>26</v>
      </c>
      <c r="M855" s="18">
        <v>782.25</v>
      </c>
      <c r="N855" s="18">
        <v>0</v>
      </c>
      <c r="O855" s="18">
        <v>820.57199999999989</v>
      </c>
      <c r="P855" s="18">
        <v>0</v>
      </c>
      <c r="Q855" s="19">
        <f t="shared" si="43"/>
        <v>1564.5</v>
      </c>
      <c r="R855" s="19">
        <f t="shared" si="44"/>
        <v>1641.1439999999998</v>
      </c>
      <c r="S855" s="20">
        <f t="shared" si="42"/>
        <v>4.8989453499520552E-2</v>
      </c>
      <c r="T855" s="21"/>
    </row>
    <row r="856" spans="1:20" hidden="1">
      <c r="A856" s="22" t="s">
        <v>1855</v>
      </c>
      <c r="B856" s="23" t="s">
        <v>1856</v>
      </c>
      <c r="C856" s="14" t="s">
        <v>23</v>
      </c>
      <c r="D856" s="15">
        <v>5</v>
      </c>
      <c r="E856" s="14" t="s">
        <v>23</v>
      </c>
      <c r="F856" s="15">
        <v>0</v>
      </c>
      <c r="G856" s="14">
        <v>1</v>
      </c>
      <c r="H856" s="16">
        <v>974.65</v>
      </c>
      <c r="I856" s="15" t="s">
        <v>76</v>
      </c>
      <c r="J856" s="15" t="s">
        <v>77</v>
      </c>
      <c r="K856" s="17" t="s">
        <v>26</v>
      </c>
      <c r="L856" s="17" t="s">
        <v>26</v>
      </c>
      <c r="M856" s="18">
        <v>194.93</v>
      </c>
      <c r="N856" s="18">
        <v>0</v>
      </c>
      <c r="O856" s="18">
        <v>224.14</v>
      </c>
      <c r="P856" s="18">
        <v>0</v>
      </c>
      <c r="Q856" s="19">
        <f t="shared" si="43"/>
        <v>974.65000000000009</v>
      </c>
      <c r="R856" s="19">
        <f t="shared" si="44"/>
        <v>1120.6999999999998</v>
      </c>
      <c r="S856" s="20">
        <f t="shared" si="42"/>
        <v>0.14984866362283866</v>
      </c>
      <c r="T856" s="21" t="s">
        <v>97</v>
      </c>
    </row>
    <row r="857" spans="1:20">
      <c r="A857" s="12" t="s">
        <v>1857</v>
      </c>
      <c r="B857" s="13" t="s">
        <v>1858</v>
      </c>
      <c r="C857" s="14" t="s">
        <v>23</v>
      </c>
      <c r="D857" s="15">
        <v>32</v>
      </c>
      <c r="E857" s="14" t="s">
        <v>23</v>
      </c>
      <c r="F857" s="15">
        <v>0</v>
      </c>
      <c r="G857" s="14">
        <v>1</v>
      </c>
      <c r="H857" s="16">
        <v>1763.5</v>
      </c>
      <c r="I857" s="15" t="s">
        <v>175</v>
      </c>
      <c r="J857" s="15" t="s">
        <v>25</v>
      </c>
      <c r="K857" s="17" t="s">
        <v>26</v>
      </c>
      <c r="L857" s="17" t="s">
        <v>32</v>
      </c>
      <c r="M857" s="18">
        <v>56.8</v>
      </c>
      <c r="N857" s="18">
        <v>0</v>
      </c>
      <c r="O857" s="18">
        <v>56.300159999999998</v>
      </c>
      <c r="P857" s="18">
        <v>0</v>
      </c>
      <c r="Q857" s="19">
        <f t="shared" si="43"/>
        <v>1817.6</v>
      </c>
      <c r="R857" s="19">
        <f t="shared" si="44"/>
        <v>1801.6051199999999</v>
      </c>
      <c r="S857" s="20">
        <f t="shared" si="42"/>
        <v>-8.80000000000003E-3</v>
      </c>
      <c r="T857" s="21"/>
    </row>
    <row r="858" spans="1:20">
      <c r="A858" s="12" t="s">
        <v>1859</v>
      </c>
      <c r="B858" s="13" t="s">
        <v>1860</v>
      </c>
      <c r="C858" s="14" t="s">
        <v>72</v>
      </c>
      <c r="D858" s="15">
        <v>10</v>
      </c>
      <c r="E858" s="14" t="s">
        <v>72</v>
      </c>
      <c r="F858" s="15">
        <v>0</v>
      </c>
      <c r="G858" s="14">
        <v>1</v>
      </c>
      <c r="H858" s="16">
        <v>1551.2</v>
      </c>
      <c r="I858" s="15" t="s">
        <v>1861</v>
      </c>
      <c r="J858" s="15" t="s">
        <v>156</v>
      </c>
      <c r="K858" s="17" t="s">
        <v>26</v>
      </c>
      <c r="L858" s="17" t="s">
        <v>32</v>
      </c>
      <c r="M858" s="18">
        <v>156.32</v>
      </c>
      <c r="N858" s="18">
        <v>0</v>
      </c>
      <c r="O858" s="18">
        <v>162.5728</v>
      </c>
      <c r="P858" s="18">
        <v>0</v>
      </c>
      <c r="Q858" s="19">
        <f t="shared" si="43"/>
        <v>1563.1999999999998</v>
      </c>
      <c r="R858" s="19">
        <f t="shared" si="44"/>
        <v>1625.7280000000001</v>
      </c>
      <c r="S858" s="20">
        <f t="shared" si="42"/>
        <v>4.0000000000000258E-2</v>
      </c>
      <c r="T858" s="21"/>
    </row>
    <row r="859" spans="1:20">
      <c r="A859" s="12" t="s">
        <v>1862</v>
      </c>
      <c r="B859" s="13" t="s">
        <v>1863</v>
      </c>
      <c r="C859" s="14" t="s">
        <v>23</v>
      </c>
      <c r="D859" s="15">
        <v>32</v>
      </c>
      <c r="E859" s="14" t="s">
        <v>23</v>
      </c>
      <c r="F859" s="15">
        <v>0</v>
      </c>
      <c r="G859" s="14">
        <v>1</v>
      </c>
      <c r="H859" s="16">
        <v>1604.12</v>
      </c>
      <c r="I859" s="15" t="s">
        <v>125</v>
      </c>
      <c r="J859" s="15" t="s">
        <v>25</v>
      </c>
      <c r="K859" s="17" t="s">
        <v>26</v>
      </c>
      <c r="L859" s="17" t="s">
        <v>32</v>
      </c>
      <c r="M859" s="18">
        <v>50.46</v>
      </c>
      <c r="N859" s="18">
        <v>0</v>
      </c>
      <c r="O859" s="18">
        <v>53.212460210526316</v>
      </c>
      <c r="P859" s="18">
        <v>0</v>
      </c>
      <c r="Q859" s="19">
        <f t="shared" si="43"/>
        <v>1614.72</v>
      </c>
      <c r="R859" s="19">
        <f t="shared" si="44"/>
        <v>1702.7987267368421</v>
      </c>
      <c r="S859" s="20">
        <f t="shared" si="42"/>
        <v>5.4547368421052678E-2</v>
      </c>
      <c r="T859" s="21"/>
    </row>
    <row r="860" spans="1:20">
      <c r="A860" s="12" t="s">
        <v>1864</v>
      </c>
      <c r="B860" s="13" t="s">
        <v>1865</v>
      </c>
      <c r="C860" s="14" t="s">
        <v>22</v>
      </c>
      <c r="D860" s="15">
        <v>73</v>
      </c>
      <c r="E860" s="14" t="s">
        <v>23</v>
      </c>
      <c r="F860" s="15">
        <v>3</v>
      </c>
      <c r="G860" s="14">
        <v>10</v>
      </c>
      <c r="H860" s="16">
        <v>1799.47</v>
      </c>
      <c r="I860" s="15" t="s">
        <v>44</v>
      </c>
      <c r="J860" s="15" t="s">
        <v>25</v>
      </c>
      <c r="K860" s="17" t="s">
        <v>26</v>
      </c>
      <c r="L860" s="17" t="s">
        <v>32</v>
      </c>
      <c r="M860" s="18">
        <v>24.67</v>
      </c>
      <c r="N860" s="18">
        <v>174.72</v>
      </c>
      <c r="O860" s="18">
        <v>26.059313620425531</v>
      </c>
      <c r="P860" s="18">
        <v>184.55951665021274</v>
      </c>
      <c r="Q860" s="19">
        <f t="shared" si="43"/>
        <v>2325.0700000000002</v>
      </c>
      <c r="R860" s="19">
        <f t="shared" si="44"/>
        <v>2456.0084442417019</v>
      </c>
      <c r="S860" s="20">
        <f t="shared" si="42"/>
        <v>5.6315914893616759E-2</v>
      </c>
      <c r="T860" s="21"/>
    </row>
    <row r="861" spans="1:20">
      <c r="A861" s="12" t="s">
        <v>1866</v>
      </c>
      <c r="B861" s="13" t="s">
        <v>1867</v>
      </c>
      <c r="C861" s="14" t="s">
        <v>22</v>
      </c>
      <c r="D861" s="15">
        <v>40</v>
      </c>
      <c r="E861" s="14" t="s">
        <v>22</v>
      </c>
      <c r="F861" s="15">
        <v>0</v>
      </c>
      <c r="G861" s="14">
        <v>1</v>
      </c>
      <c r="H861" s="16">
        <v>1404.03</v>
      </c>
      <c r="I861" s="15" t="s">
        <v>125</v>
      </c>
      <c r="J861" s="15" t="s">
        <v>25</v>
      </c>
      <c r="K861" s="17" t="s">
        <v>26</v>
      </c>
      <c r="L861" s="17" t="s">
        <v>32</v>
      </c>
      <c r="M861" s="18">
        <v>36.47</v>
      </c>
      <c r="N861" s="18">
        <v>0</v>
      </c>
      <c r="O861" s="18">
        <v>38.310991772511855</v>
      </c>
      <c r="P861" s="18">
        <v>0</v>
      </c>
      <c r="Q861" s="19">
        <f t="shared" si="43"/>
        <v>1458.8</v>
      </c>
      <c r="R861" s="19">
        <f t="shared" si="44"/>
        <v>1532.4396709004741</v>
      </c>
      <c r="S861" s="20">
        <f t="shared" si="42"/>
        <v>5.0479620853080664E-2</v>
      </c>
      <c r="T861" s="21"/>
    </row>
    <row r="862" spans="1:20" hidden="1">
      <c r="A862" s="12" t="s">
        <v>1868</v>
      </c>
      <c r="B862" s="13" t="s">
        <v>1869</v>
      </c>
      <c r="C862" s="14" t="s">
        <v>72</v>
      </c>
      <c r="D862" s="15">
        <v>2</v>
      </c>
      <c r="E862" s="14" t="s">
        <v>72</v>
      </c>
      <c r="F862" s="15">
        <v>0</v>
      </c>
      <c r="G862" s="14">
        <v>1</v>
      </c>
      <c r="H862" s="16">
        <v>1545.6</v>
      </c>
      <c r="I862" s="15" t="s">
        <v>241</v>
      </c>
      <c r="J862" s="15" t="s">
        <v>25</v>
      </c>
      <c r="K862" s="17" t="s">
        <v>26</v>
      </c>
      <c r="L862" s="17" t="s">
        <v>26</v>
      </c>
      <c r="M862" s="18">
        <v>772.8</v>
      </c>
      <c r="N862" s="18">
        <v>0</v>
      </c>
      <c r="O862" s="18">
        <v>825.33920000000001</v>
      </c>
      <c r="P862" s="18">
        <v>0</v>
      </c>
      <c r="Q862" s="19">
        <f t="shared" si="43"/>
        <v>1545.6</v>
      </c>
      <c r="R862" s="19">
        <f t="shared" si="44"/>
        <v>1650.6784</v>
      </c>
      <c r="S862" s="20">
        <f t="shared" si="42"/>
        <v>6.7985507246376864E-2</v>
      </c>
      <c r="T862" s="21"/>
    </row>
    <row r="863" spans="1:20">
      <c r="A863" s="12" t="s">
        <v>1870</v>
      </c>
      <c r="B863" s="13" t="s">
        <v>1871</v>
      </c>
      <c r="C863" s="14" t="s">
        <v>72</v>
      </c>
      <c r="D863" s="15">
        <v>2</v>
      </c>
      <c r="E863" s="14" t="s">
        <v>72</v>
      </c>
      <c r="F863" s="15">
        <v>0</v>
      </c>
      <c r="G863" s="14">
        <v>1</v>
      </c>
      <c r="H863" s="16">
        <v>1545.6</v>
      </c>
      <c r="I863" s="15" t="s">
        <v>241</v>
      </c>
      <c r="J863" s="15" t="s">
        <v>25</v>
      </c>
      <c r="K863" s="17" t="s">
        <v>26</v>
      </c>
      <c r="L863" s="17" t="s">
        <v>32</v>
      </c>
      <c r="M863" s="18">
        <v>772.8</v>
      </c>
      <c r="N863" s="18">
        <v>0</v>
      </c>
      <c r="O863" s="18">
        <v>825.33920000000001</v>
      </c>
      <c r="P863" s="18">
        <v>0</v>
      </c>
      <c r="Q863" s="19">
        <f t="shared" si="43"/>
        <v>1545.6</v>
      </c>
      <c r="R863" s="19">
        <f t="shared" si="44"/>
        <v>1650.6784</v>
      </c>
      <c r="S863" s="20">
        <f t="shared" si="42"/>
        <v>6.7985507246376864E-2</v>
      </c>
      <c r="T863" s="21"/>
    </row>
    <row r="864" spans="1:20">
      <c r="A864" s="12" t="s">
        <v>1872</v>
      </c>
      <c r="B864" s="13" t="s">
        <v>1873</v>
      </c>
      <c r="C864" s="14" t="s">
        <v>72</v>
      </c>
      <c r="D864" s="15">
        <v>6</v>
      </c>
      <c r="E864" s="14" t="s">
        <v>72</v>
      </c>
      <c r="F864" s="15">
        <v>0</v>
      </c>
      <c r="G864" s="14">
        <v>1</v>
      </c>
      <c r="H864" s="16">
        <v>1537.83</v>
      </c>
      <c r="I864" s="15" t="s">
        <v>84</v>
      </c>
      <c r="J864" s="15" t="s">
        <v>50</v>
      </c>
      <c r="K864" s="17" t="s">
        <v>26</v>
      </c>
      <c r="L864" s="17" t="s">
        <v>32</v>
      </c>
      <c r="M864" s="18">
        <v>253.61</v>
      </c>
      <c r="N864" s="18">
        <v>0</v>
      </c>
      <c r="O864" s="18">
        <v>251.42444972972973</v>
      </c>
      <c r="P864" s="18">
        <v>0</v>
      </c>
      <c r="Q864" s="19">
        <f t="shared" si="43"/>
        <v>1521.66</v>
      </c>
      <c r="R864" s="19">
        <f t="shared" si="44"/>
        <v>1508.5466983783783</v>
      </c>
      <c r="S864" s="20">
        <f t="shared" si="42"/>
        <v>-8.6177606177607613E-3</v>
      </c>
      <c r="T864" s="21"/>
    </row>
    <row r="865" spans="1:20" hidden="1">
      <c r="A865" s="12" t="s">
        <v>1874</v>
      </c>
      <c r="B865" s="13" t="s">
        <v>1875</v>
      </c>
      <c r="C865" s="14" t="s">
        <v>23</v>
      </c>
      <c r="D865" s="15">
        <v>14</v>
      </c>
      <c r="E865" s="14" t="s">
        <v>23</v>
      </c>
      <c r="F865" s="15">
        <v>0</v>
      </c>
      <c r="G865" s="14">
        <v>1</v>
      </c>
      <c r="H865" s="16">
        <v>1536.22</v>
      </c>
      <c r="I865" s="15" t="s">
        <v>1876</v>
      </c>
      <c r="J865" s="15" t="s">
        <v>25</v>
      </c>
      <c r="K865" s="17" t="s">
        <v>26</v>
      </c>
      <c r="L865" s="17" t="s">
        <v>26</v>
      </c>
      <c r="M865" s="18">
        <v>109.73</v>
      </c>
      <c r="N865" s="18">
        <v>0</v>
      </c>
      <c r="O865" s="18">
        <v>116.09193113807048</v>
      </c>
      <c r="P865" s="18">
        <v>0</v>
      </c>
      <c r="Q865" s="19">
        <f t="shared" si="43"/>
        <v>1536.22</v>
      </c>
      <c r="R865" s="19">
        <f t="shared" si="44"/>
        <v>1625.2870359329868</v>
      </c>
      <c r="S865" s="20">
        <f t="shared" si="42"/>
        <v>5.7978047371461505E-2</v>
      </c>
      <c r="T865" s="21"/>
    </row>
    <row r="866" spans="1:20" hidden="1">
      <c r="A866" s="12" t="s">
        <v>1877</v>
      </c>
      <c r="B866" s="13" t="s">
        <v>1878</v>
      </c>
      <c r="C866" s="14" t="s">
        <v>72</v>
      </c>
      <c r="D866" s="15">
        <v>3</v>
      </c>
      <c r="E866" s="14" t="s">
        <v>72</v>
      </c>
      <c r="F866" s="15">
        <v>0</v>
      </c>
      <c r="G866" s="14">
        <v>1</v>
      </c>
      <c r="H866" s="16">
        <v>1534.95</v>
      </c>
      <c r="I866" s="15" t="s">
        <v>840</v>
      </c>
      <c r="J866" s="15" t="s">
        <v>50</v>
      </c>
      <c r="K866" s="17" t="s">
        <v>26</v>
      </c>
      <c r="L866" s="17" t="s">
        <v>26</v>
      </c>
      <c r="M866" s="18">
        <v>511.92</v>
      </c>
      <c r="N866" s="18">
        <v>0</v>
      </c>
      <c r="O866" s="18">
        <v>534.86568</v>
      </c>
      <c r="P866" s="18">
        <v>0</v>
      </c>
      <c r="Q866" s="19">
        <f t="shared" si="43"/>
        <v>1535.76</v>
      </c>
      <c r="R866" s="19">
        <f t="shared" si="44"/>
        <v>1604.5970400000001</v>
      </c>
      <c r="S866" s="20">
        <f t="shared" si="42"/>
        <v>4.4822784810126581E-2</v>
      </c>
      <c r="T866" s="21"/>
    </row>
    <row r="867" spans="1:20" hidden="1">
      <c r="A867" s="12" t="s">
        <v>1879</v>
      </c>
      <c r="B867" s="13" t="s">
        <v>1880</v>
      </c>
      <c r="C867" s="14" t="s">
        <v>72</v>
      </c>
      <c r="D867" s="15">
        <v>2</v>
      </c>
      <c r="E867" s="14" t="s">
        <v>72</v>
      </c>
      <c r="F867" s="15">
        <v>0</v>
      </c>
      <c r="G867" s="14">
        <v>1</v>
      </c>
      <c r="H867" s="16">
        <v>1534</v>
      </c>
      <c r="I867" s="15" t="s">
        <v>84</v>
      </c>
      <c r="J867" s="15" t="s">
        <v>85</v>
      </c>
      <c r="K867" s="17" t="s">
        <v>26</v>
      </c>
      <c r="L867" s="17" t="s">
        <v>26</v>
      </c>
      <c r="M867" s="18">
        <v>767</v>
      </c>
      <c r="N867" s="18">
        <v>0</v>
      </c>
      <c r="O867" s="18">
        <v>764.64</v>
      </c>
      <c r="P867" s="18">
        <v>0</v>
      </c>
      <c r="Q867" s="19">
        <f t="shared" si="43"/>
        <v>1534</v>
      </c>
      <c r="R867" s="19">
        <f t="shared" si="44"/>
        <v>1529.28</v>
      </c>
      <c r="S867" s="20">
        <f t="shared" si="42"/>
        <v>-3.0769230769230882E-3</v>
      </c>
      <c r="T867" s="21"/>
    </row>
    <row r="868" spans="1:20" hidden="1">
      <c r="A868" s="12" t="s">
        <v>1881</v>
      </c>
      <c r="B868" s="13" t="s">
        <v>1882</v>
      </c>
      <c r="C868" s="14" t="s">
        <v>22</v>
      </c>
      <c r="D868" s="15">
        <v>7</v>
      </c>
      <c r="E868" s="14" t="s">
        <v>23</v>
      </c>
      <c r="F868" s="15">
        <v>2</v>
      </c>
      <c r="G868" s="14">
        <v>5</v>
      </c>
      <c r="H868" s="16">
        <v>1532.68</v>
      </c>
      <c r="I868" s="15" t="s">
        <v>1080</v>
      </c>
      <c r="J868" s="15" t="s">
        <v>25</v>
      </c>
      <c r="K868" s="17" t="s">
        <v>26</v>
      </c>
      <c r="L868" s="17" t="s">
        <v>26</v>
      </c>
      <c r="M868" s="18">
        <v>92.7</v>
      </c>
      <c r="N868" s="18">
        <v>462.5</v>
      </c>
      <c r="O868" s="18">
        <v>93.267199999999988</v>
      </c>
      <c r="P868" s="18">
        <v>465.32988133764826</v>
      </c>
      <c r="Q868" s="19">
        <f t="shared" si="43"/>
        <v>1573.9</v>
      </c>
      <c r="R868" s="19">
        <f t="shared" si="44"/>
        <v>1583.5301626752964</v>
      </c>
      <c r="S868" s="20">
        <f t="shared" si="42"/>
        <v>6.1186623516717997E-3</v>
      </c>
      <c r="T868" s="21"/>
    </row>
    <row r="869" spans="1:20">
      <c r="A869" s="12" t="s">
        <v>1883</v>
      </c>
      <c r="B869" s="13" t="s">
        <v>1884</v>
      </c>
      <c r="C869" s="14" t="s">
        <v>72</v>
      </c>
      <c r="D869" s="15">
        <v>9</v>
      </c>
      <c r="E869" s="14" t="s">
        <v>72</v>
      </c>
      <c r="F869" s="15">
        <v>0</v>
      </c>
      <c r="G869" s="14">
        <v>1</v>
      </c>
      <c r="H869" s="16">
        <v>1715.4</v>
      </c>
      <c r="I869" s="15" t="s">
        <v>58</v>
      </c>
      <c r="J869" s="15" t="s">
        <v>50</v>
      </c>
      <c r="K869" s="17" t="s">
        <v>26</v>
      </c>
      <c r="L869" s="17" t="s">
        <v>32</v>
      </c>
      <c r="M869" s="18">
        <v>210.34</v>
      </c>
      <c r="N869" s="18">
        <v>0</v>
      </c>
      <c r="O869" s="18">
        <v>220.00181483568073</v>
      </c>
      <c r="P869" s="18">
        <v>0</v>
      </c>
      <c r="Q869" s="19">
        <f t="shared" si="43"/>
        <v>1893.06</v>
      </c>
      <c r="R869" s="19">
        <f t="shared" si="44"/>
        <v>1980.0163335211266</v>
      </c>
      <c r="S869" s="20">
        <f t="shared" si="42"/>
        <v>4.5934272300469425E-2</v>
      </c>
      <c r="T869" s="21"/>
    </row>
    <row r="870" spans="1:20" hidden="1">
      <c r="A870" s="12" t="s">
        <v>1885</v>
      </c>
      <c r="B870" s="13" t="s">
        <v>1886</v>
      </c>
      <c r="C870" s="14" t="s">
        <v>72</v>
      </c>
      <c r="D870" s="15">
        <v>5</v>
      </c>
      <c r="E870" s="14" t="s">
        <v>72</v>
      </c>
      <c r="F870" s="15">
        <v>0</v>
      </c>
      <c r="G870" s="14">
        <v>1</v>
      </c>
      <c r="H870" s="16">
        <v>89.9</v>
      </c>
      <c r="I870" s="15" t="s">
        <v>1887</v>
      </c>
      <c r="J870" s="15" t="s">
        <v>85</v>
      </c>
      <c r="K870" s="17" t="s">
        <v>26</v>
      </c>
      <c r="L870" s="17" t="s">
        <v>26</v>
      </c>
      <c r="M870" s="18">
        <v>17.98</v>
      </c>
      <c r="N870" s="18">
        <v>0</v>
      </c>
      <c r="O870" s="18">
        <v>16.973119999999998</v>
      </c>
      <c r="P870" s="18">
        <v>0</v>
      </c>
      <c r="Q870" s="19">
        <f t="shared" si="43"/>
        <v>89.9</v>
      </c>
      <c r="R870" s="19">
        <f t="shared" si="44"/>
        <v>84.865599999999986</v>
      </c>
      <c r="S870" s="20">
        <f t="shared" ref="S870:S933" si="45">R870/Q870-1</f>
        <v>-5.6000000000000161E-2</v>
      </c>
      <c r="T870" s="21"/>
    </row>
    <row r="871" spans="1:20">
      <c r="A871" s="12" t="s">
        <v>1888</v>
      </c>
      <c r="B871" s="13" t="s">
        <v>1889</v>
      </c>
      <c r="C871" s="14" t="s">
        <v>72</v>
      </c>
      <c r="D871" s="15">
        <v>14</v>
      </c>
      <c r="E871" s="14" t="s">
        <v>72</v>
      </c>
      <c r="F871" s="15">
        <v>0</v>
      </c>
      <c r="G871" s="14">
        <v>1</v>
      </c>
      <c r="H871" s="16">
        <v>1331.16</v>
      </c>
      <c r="I871" s="15" t="s">
        <v>130</v>
      </c>
      <c r="J871" s="15" t="s">
        <v>50</v>
      </c>
      <c r="K871" s="17" t="s">
        <v>26</v>
      </c>
      <c r="L871" s="17" t="s">
        <v>32</v>
      </c>
      <c r="M871" s="18">
        <v>95.43</v>
      </c>
      <c r="N871" s="18">
        <v>0</v>
      </c>
      <c r="O871" s="18">
        <v>96.437301410071953</v>
      </c>
      <c r="P871" s="18">
        <v>0</v>
      </c>
      <c r="Q871" s="19">
        <f t="shared" si="43"/>
        <v>1336.02</v>
      </c>
      <c r="R871" s="19">
        <f t="shared" si="44"/>
        <v>1350.1222197410073</v>
      </c>
      <c r="S871" s="20">
        <f t="shared" si="45"/>
        <v>1.0555395683453206E-2</v>
      </c>
      <c r="T871" s="21"/>
    </row>
    <row r="872" spans="1:20">
      <c r="A872" s="12" t="s">
        <v>1890</v>
      </c>
      <c r="B872" s="13" t="s">
        <v>1891</v>
      </c>
      <c r="C872" s="14" t="s">
        <v>72</v>
      </c>
      <c r="D872" s="15">
        <v>4</v>
      </c>
      <c r="E872" s="14" t="s">
        <v>72</v>
      </c>
      <c r="F872" s="15">
        <v>0</v>
      </c>
      <c r="G872" s="14">
        <v>1</v>
      </c>
      <c r="H872" s="16">
        <v>1522.72</v>
      </c>
      <c r="I872" s="15" t="s">
        <v>84</v>
      </c>
      <c r="J872" s="15" t="s">
        <v>50</v>
      </c>
      <c r="K872" s="17" t="s">
        <v>26</v>
      </c>
      <c r="L872" s="17" t="s">
        <v>32</v>
      </c>
      <c r="M872" s="18">
        <v>380.68</v>
      </c>
      <c r="N872" s="18">
        <v>0</v>
      </c>
      <c r="O872" s="18">
        <v>377.37620647814913</v>
      </c>
      <c r="P872" s="18">
        <v>0</v>
      </c>
      <c r="Q872" s="19">
        <f t="shared" si="43"/>
        <v>1522.72</v>
      </c>
      <c r="R872" s="19">
        <f t="shared" si="44"/>
        <v>1509.5048259125965</v>
      </c>
      <c r="S872" s="20">
        <f t="shared" si="45"/>
        <v>-8.6786632390745133E-3</v>
      </c>
      <c r="T872" s="21"/>
    </row>
    <row r="873" spans="1:20">
      <c r="A873" s="12" t="s">
        <v>1892</v>
      </c>
      <c r="B873" s="13" t="s">
        <v>1893</v>
      </c>
      <c r="C873" s="14" t="s">
        <v>23</v>
      </c>
      <c r="D873" s="15">
        <v>4</v>
      </c>
      <c r="E873" s="14" t="s">
        <v>23</v>
      </c>
      <c r="F873" s="15">
        <v>0</v>
      </c>
      <c r="G873" s="14">
        <v>1</v>
      </c>
      <c r="H873" s="16">
        <v>543.6</v>
      </c>
      <c r="I873" s="15" t="s">
        <v>175</v>
      </c>
      <c r="J873" s="15" t="s">
        <v>25</v>
      </c>
      <c r="K873" s="17" t="s">
        <v>26</v>
      </c>
      <c r="L873" s="17" t="s">
        <v>32</v>
      </c>
      <c r="M873" s="18">
        <v>139.5</v>
      </c>
      <c r="N873" s="18">
        <v>0</v>
      </c>
      <c r="O873" s="18">
        <v>149.64545454545453</v>
      </c>
      <c r="P873" s="18">
        <v>0</v>
      </c>
      <c r="Q873" s="19">
        <f t="shared" si="43"/>
        <v>558</v>
      </c>
      <c r="R873" s="19">
        <f t="shared" si="44"/>
        <v>598.58181818181811</v>
      </c>
      <c r="S873" s="20">
        <f t="shared" si="45"/>
        <v>7.2727272727272529E-2</v>
      </c>
      <c r="T873" s="21"/>
    </row>
    <row r="874" spans="1:20">
      <c r="A874" s="12" t="s">
        <v>1894</v>
      </c>
      <c r="B874" s="13" t="s">
        <v>1895</v>
      </c>
      <c r="C874" s="14" t="s">
        <v>23</v>
      </c>
      <c r="D874" s="15">
        <v>25</v>
      </c>
      <c r="E874" s="14" t="s">
        <v>23</v>
      </c>
      <c r="F874" s="15">
        <v>0</v>
      </c>
      <c r="G874" s="14">
        <v>1</v>
      </c>
      <c r="H874" s="16">
        <v>1519.44</v>
      </c>
      <c r="I874" s="15" t="s">
        <v>29</v>
      </c>
      <c r="J874" s="15" t="s">
        <v>25</v>
      </c>
      <c r="K874" s="17" t="s">
        <v>26</v>
      </c>
      <c r="L874" s="17" t="s">
        <v>32</v>
      </c>
      <c r="M874" s="18">
        <v>61.86</v>
      </c>
      <c r="N874" s="18">
        <v>0</v>
      </c>
      <c r="O874" s="18">
        <v>66.810037509377338</v>
      </c>
      <c r="P874" s="18">
        <v>0</v>
      </c>
      <c r="Q874" s="19">
        <f t="shared" si="43"/>
        <v>1546.5</v>
      </c>
      <c r="R874" s="19">
        <f t="shared" si="44"/>
        <v>1670.2509377344334</v>
      </c>
      <c r="S874" s="20">
        <f t="shared" si="45"/>
        <v>8.0020005001250061E-2</v>
      </c>
      <c r="T874" s="21"/>
    </row>
    <row r="875" spans="1:20">
      <c r="A875" s="12" t="s">
        <v>1896</v>
      </c>
      <c r="B875" s="13" t="s">
        <v>1897</v>
      </c>
      <c r="C875" s="14" t="s">
        <v>72</v>
      </c>
      <c r="D875" s="15">
        <v>175</v>
      </c>
      <c r="E875" s="14" t="s">
        <v>23</v>
      </c>
      <c r="F875" s="15">
        <v>1</v>
      </c>
      <c r="G875" s="14">
        <v>72</v>
      </c>
      <c r="H875" s="16">
        <v>1939.39</v>
      </c>
      <c r="I875" s="15" t="s">
        <v>584</v>
      </c>
      <c r="J875" s="15" t="s">
        <v>114</v>
      </c>
      <c r="K875" s="17" t="s">
        <v>26</v>
      </c>
      <c r="L875" s="17" t="s">
        <v>32</v>
      </c>
      <c r="M875" s="18">
        <v>8.0500000000000007</v>
      </c>
      <c r="N875" s="18">
        <v>553.14</v>
      </c>
      <c r="O875" s="18">
        <v>8.1952156862745102</v>
      </c>
      <c r="P875" s="18">
        <v>563.11821176470585</v>
      </c>
      <c r="Q875" s="19">
        <f t="shared" si="43"/>
        <v>1961.8900000000003</v>
      </c>
      <c r="R875" s="19">
        <f t="shared" si="44"/>
        <v>1997.2809568627451</v>
      </c>
      <c r="S875" s="20">
        <f t="shared" si="45"/>
        <v>1.8039215686274312E-2</v>
      </c>
      <c r="T875" s="21"/>
    </row>
    <row r="876" spans="1:20">
      <c r="A876" s="12" t="s">
        <v>1898</v>
      </c>
      <c r="B876" s="13" t="s">
        <v>1899</v>
      </c>
      <c r="C876" s="14" t="s">
        <v>72</v>
      </c>
      <c r="D876" s="15">
        <v>4</v>
      </c>
      <c r="E876" s="14" t="s">
        <v>72</v>
      </c>
      <c r="F876" s="15">
        <v>0</v>
      </c>
      <c r="G876" s="14">
        <v>1</v>
      </c>
      <c r="H876" s="16">
        <v>1513.4</v>
      </c>
      <c r="I876" s="15" t="s">
        <v>587</v>
      </c>
      <c r="J876" s="15" t="s">
        <v>50</v>
      </c>
      <c r="K876" s="17" t="s">
        <v>26</v>
      </c>
      <c r="L876" s="17" t="s">
        <v>32</v>
      </c>
      <c r="M876" s="18">
        <v>378.35</v>
      </c>
      <c r="N876" s="18">
        <v>0</v>
      </c>
      <c r="O876" s="18">
        <v>376.48607999999996</v>
      </c>
      <c r="P876" s="18">
        <v>0</v>
      </c>
      <c r="Q876" s="19">
        <f t="shared" si="43"/>
        <v>1513.4</v>
      </c>
      <c r="R876" s="19">
        <f t="shared" si="44"/>
        <v>1505.9443199999998</v>
      </c>
      <c r="S876" s="20">
        <f t="shared" si="45"/>
        <v>-4.9264437689970908E-3</v>
      </c>
      <c r="T876" s="21"/>
    </row>
    <row r="877" spans="1:20" hidden="1">
      <c r="A877" s="12" t="s">
        <v>1900</v>
      </c>
      <c r="B877" s="13" t="s">
        <v>1901</v>
      </c>
      <c r="C877" s="14" t="s">
        <v>22</v>
      </c>
      <c r="D877" s="15">
        <v>10</v>
      </c>
      <c r="E877" s="14" t="s">
        <v>23</v>
      </c>
      <c r="F877" s="15">
        <v>9</v>
      </c>
      <c r="G877" s="14">
        <v>10</v>
      </c>
      <c r="H877" s="16">
        <v>1510</v>
      </c>
      <c r="I877" s="15" t="s">
        <v>1588</v>
      </c>
      <c r="J877" s="15" t="s">
        <v>38</v>
      </c>
      <c r="K877" s="17" t="s">
        <v>26</v>
      </c>
      <c r="L877" s="17" t="s">
        <v>26</v>
      </c>
      <c r="M877" s="18">
        <v>11.5</v>
      </c>
      <c r="N877" s="18">
        <v>115</v>
      </c>
      <c r="O877" s="18">
        <v>10.290000000000001</v>
      </c>
      <c r="P877" s="18">
        <v>102.9</v>
      </c>
      <c r="Q877" s="19">
        <f t="shared" si="43"/>
        <v>1150</v>
      </c>
      <c r="R877" s="19">
        <f t="shared" si="44"/>
        <v>1029</v>
      </c>
      <c r="S877" s="20">
        <f t="shared" si="45"/>
        <v>-0.10521739130434782</v>
      </c>
      <c r="T877" s="21"/>
    </row>
    <row r="878" spans="1:20" hidden="1">
      <c r="A878" s="12" t="s">
        <v>1902</v>
      </c>
      <c r="B878" s="13" t="s">
        <v>1903</v>
      </c>
      <c r="C878" s="14" t="s">
        <v>72</v>
      </c>
      <c r="D878" s="15">
        <v>1</v>
      </c>
      <c r="E878" s="14" t="s">
        <v>72</v>
      </c>
      <c r="F878" s="15">
        <v>0</v>
      </c>
      <c r="G878" s="14">
        <v>1</v>
      </c>
      <c r="H878" s="16">
        <v>754.6</v>
      </c>
      <c r="I878" s="15" t="s">
        <v>113</v>
      </c>
      <c r="J878" s="15" t="s">
        <v>114</v>
      </c>
      <c r="K878" s="17" t="s">
        <v>26</v>
      </c>
      <c r="L878" s="17" t="s">
        <v>26</v>
      </c>
      <c r="M878" s="18">
        <v>754.6</v>
      </c>
      <c r="N878" s="18">
        <v>0</v>
      </c>
      <c r="O878" s="18">
        <v>805.51519999999994</v>
      </c>
      <c r="P878" s="18">
        <v>0</v>
      </c>
      <c r="Q878" s="19">
        <f t="shared" si="43"/>
        <v>754.6</v>
      </c>
      <c r="R878" s="19">
        <f t="shared" si="44"/>
        <v>805.51519999999994</v>
      </c>
      <c r="S878" s="20">
        <f t="shared" si="45"/>
        <v>6.7473098330241177E-2</v>
      </c>
      <c r="T878" s="21"/>
    </row>
    <row r="879" spans="1:20" hidden="1">
      <c r="A879" s="22" t="s">
        <v>1904</v>
      </c>
      <c r="B879" s="23" t="s">
        <v>1905</v>
      </c>
      <c r="C879" s="14" t="s">
        <v>23</v>
      </c>
      <c r="D879" s="15">
        <v>27</v>
      </c>
      <c r="E879" s="14" t="s">
        <v>23</v>
      </c>
      <c r="F879" s="15">
        <v>0</v>
      </c>
      <c r="G879" s="14">
        <v>1</v>
      </c>
      <c r="H879" s="16">
        <v>1555.02</v>
      </c>
      <c r="I879" s="15" t="s">
        <v>730</v>
      </c>
      <c r="J879" s="15" t="s">
        <v>38</v>
      </c>
      <c r="K879" s="17" t="s">
        <v>26</v>
      </c>
      <c r="L879" s="17" t="s">
        <v>26</v>
      </c>
      <c r="M879" s="18">
        <v>57.9</v>
      </c>
      <c r="N879" s="18">
        <v>0</v>
      </c>
      <c r="O879" s="18">
        <v>66.37</v>
      </c>
      <c r="P879" s="18">
        <v>0</v>
      </c>
      <c r="Q879" s="19">
        <f t="shared" si="43"/>
        <v>1563.3</v>
      </c>
      <c r="R879" s="19">
        <f t="shared" si="44"/>
        <v>1791.9900000000002</v>
      </c>
      <c r="S879" s="20">
        <f t="shared" si="45"/>
        <v>0.14628670120898124</v>
      </c>
      <c r="T879" s="21" t="s">
        <v>97</v>
      </c>
    </row>
    <row r="880" spans="1:20">
      <c r="A880" s="12" t="s">
        <v>1906</v>
      </c>
      <c r="B880" s="13" t="s">
        <v>1907</v>
      </c>
      <c r="C880" s="14" t="s">
        <v>23</v>
      </c>
      <c r="D880" s="15">
        <v>15</v>
      </c>
      <c r="E880" s="14" t="s">
        <v>23</v>
      </c>
      <c r="F880" s="15">
        <v>0</v>
      </c>
      <c r="G880" s="14">
        <v>1</v>
      </c>
      <c r="H880" s="16">
        <v>1504.25</v>
      </c>
      <c r="I880" s="15" t="s">
        <v>102</v>
      </c>
      <c r="J880" s="15" t="s">
        <v>25</v>
      </c>
      <c r="K880" s="17" t="s">
        <v>26</v>
      </c>
      <c r="L880" s="17" t="s">
        <v>32</v>
      </c>
      <c r="M880" s="18">
        <v>99.05</v>
      </c>
      <c r="N880" s="18">
        <v>0</v>
      </c>
      <c r="O880" s="18">
        <v>107.57824000000001</v>
      </c>
      <c r="P880" s="18">
        <v>0</v>
      </c>
      <c r="Q880" s="19">
        <f t="shared" si="43"/>
        <v>1485.75</v>
      </c>
      <c r="R880" s="19">
        <f t="shared" si="44"/>
        <v>1613.6736000000001</v>
      </c>
      <c r="S880" s="20">
        <f t="shared" si="45"/>
        <v>8.610035335689048E-2</v>
      </c>
      <c r="T880" s="21"/>
    </row>
    <row r="881" spans="1:20">
      <c r="A881" s="12" t="s">
        <v>1908</v>
      </c>
      <c r="B881" s="13" t="s">
        <v>1909</v>
      </c>
      <c r="C881" s="14" t="s">
        <v>23</v>
      </c>
      <c r="D881" s="15">
        <v>7</v>
      </c>
      <c r="E881" s="14" t="s">
        <v>23</v>
      </c>
      <c r="F881" s="15">
        <v>0</v>
      </c>
      <c r="G881" s="14">
        <v>1</v>
      </c>
      <c r="H881" s="16">
        <v>1503.04</v>
      </c>
      <c r="I881" s="15" t="s">
        <v>24</v>
      </c>
      <c r="J881" s="15" t="s">
        <v>25</v>
      </c>
      <c r="K881" s="17" t="s">
        <v>26</v>
      </c>
      <c r="L881" s="17" t="s">
        <v>32</v>
      </c>
      <c r="M881" s="18">
        <v>214.72</v>
      </c>
      <c r="N881" s="18">
        <v>0</v>
      </c>
      <c r="O881" s="18">
        <v>229.05239380804952</v>
      </c>
      <c r="P881" s="18">
        <v>0</v>
      </c>
      <c r="Q881" s="19">
        <f t="shared" si="43"/>
        <v>1503.04</v>
      </c>
      <c r="R881" s="19">
        <f t="shared" si="44"/>
        <v>1603.3667566563465</v>
      </c>
      <c r="S881" s="20">
        <f t="shared" si="45"/>
        <v>6.6749226006191931E-2</v>
      </c>
      <c r="T881" s="21"/>
    </row>
    <row r="882" spans="1:20">
      <c r="A882" s="12" t="s">
        <v>1910</v>
      </c>
      <c r="B882" s="13" t="s">
        <v>1911</v>
      </c>
      <c r="C882" s="14" t="s">
        <v>23</v>
      </c>
      <c r="D882" s="15">
        <v>12</v>
      </c>
      <c r="E882" s="14" t="s">
        <v>23</v>
      </c>
      <c r="F882" s="15">
        <v>0</v>
      </c>
      <c r="G882" s="14">
        <v>1</v>
      </c>
      <c r="H882" s="16">
        <v>1789.62</v>
      </c>
      <c r="I882" s="15" t="s">
        <v>1912</v>
      </c>
      <c r="J882" s="15" t="s">
        <v>25</v>
      </c>
      <c r="K882" s="17" t="s">
        <v>26</v>
      </c>
      <c r="L882" s="17" t="s">
        <v>32</v>
      </c>
      <c r="M882" s="18">
        <v>154.84</v>
      </c>
      <c r="N882" s="18">
        <v>0</v>
      </c>
      <c r="O882" s="18">
        <v>168.02904999999998</v>
      </c>
      <c r="P882" s="18">
        <v>0</v>
      </c>
      <c r="Q882" s="19">
        <f t="shared" si="43"/>
        <v>1858.08</v>
      </c>
      <c r="R882" s="19">
        <f t="shared" si="44"/>
        <v>2016.3485999999998</v>
      </c>
      <c r="S882" s="20">
        <f t="shared" si="45"/>
        <v>8.5178571428571326E-2</v>
      </c>
      <c r="T882" s="21"/>
    </row>
    <row r="883" spans="1:20" hidden="1">
      <c r="A883" s="12" t="s">
        <v>1913</v>
      </c>
      <c r="B883" s="13" t="s">
        <v>1914</v>
      </c>
      <c r="C883" s="14" t="s">
        <v>22</v>
      </c>
      <c r="D883" s="15">
        <v>3</v>
      </c>
      <c r="E883" s="14" t="s">
        <v>22</v>
      </c>
      <c r="F883" s="15">
        <v>0</v>
      </c>
      <c r="G883" s="14">
        <v>1</v>
      </c>
      <c r="H883" s="16">
        <v>1499.73</v>
      </c>
      <c r="I883" s="15" t="s">
        <v>113</v>
      </c>
      <c r="J883" s="15" t="s">
        <v>114</v>
      </c>
      <c r="K883" s="17" t="s">
        <v>26</v>
      </c>
      <c r="L883" s="17" t="s">
        <v>26</v>
      </c>
      <c r="M883" s="18">
        <v>480.22</v>
      </c>
      <c r="N883" s="18">
        <v>0</v>
      </c>
      <c r="O883" s="18">
        <v>512.60381052005948</v>
      </c>
      <c r="P883" s="18">
        <v>0</v>
      </c>
      <c r="Q883" s="19">
        <f t="shared" si="43"/>
        <v>1440.66</v>
      </c>
      <c r="R883" s="19">
        <f t="shared" si="44"/>
        <v>1537.8114315601783</v>
      </c>
      <c r="S883" s="20">
        <f t="shared" si="45"/>
        <v>6.7435364041604773E-2</v>
      </c>
      <c r="T883" s="21"/>
    </row>
    <row r="884" spans="1:20">
      <c r="A884" s="12" t="s">
        <v>1915</v>
      </c>
      <c r="B884" s="13" t="s">
        <v>1916</v>
      </c>
      <c r="C884" s="14" t="s">
        <v>22</v>
      </c>
      <c r="D884" s="15">
        <v>0</v>
      </c>
      <c r="E884" s="14" t="s">
        <v>23</v>
      </c>
      <c r="F884" s="15">
        <v>5</v>
      </c>
      <c r="G884" s="14">
        <v>10</v>
      </c>
      <c r="H884" s="16">
        <v>1660.87</v>
      </c>
      <c r="I884" s="15" t="s">
        <v>175</v>
      </c>
      <c r="J884" s="15" t="s">
        <v>156</v>
      </c>
      <c r="K884" s="17" t="s">
        <v>26</v>
      </c>
      <c r="L884" s="17" t="s">
        <v>32</v>
      </c>
      <c r="M884" s="18">
        <v>33.31</v>
      </c>
      <c r="N884" s="18">
        <v>333.22</v>
      </c>
      <c r="O884" s="18">
        <v>35.849660052863442</v>
      </c>
      <c r="P884" s="18">
        <v>358.49660052863442</v>
      </c>
      <c r="Q884" s="19">
        <f t="shared" si="43"/>
        <v>1666.1000000000001</v>
      </c>
      <c r="R884" s="19">
        <f t="shared" si="44"/>
        <v>1792.4830026431721</v>
      </c>
      <c r="S884" s="20">
        <f t="shared" si="45"/>
        <v>7.5855592487348966E-2</v>
      </c>
      <c r="T884" s="21"/>
    </row>
    <row r="885" spans="1:20">
      <c r="A885" s="22" t="s">
        <v>1917</v>
      </c>
      <c r="B885" s="23" t="s">
        <v>1918</v>
      </c>
      <c r="C885" s="14" t="s">
        <v>1919</v>
      </c>
      <c r="D885" s="15">
        <v>4</v>
      </c>
      <c r="E885" s="14" t="s">
        <v>1919</v>
      </c>
      <c r="F885" s="15">
        <v>0</v>
      </c>
      <c r="G885" s="14">
        <v>1</v>
      </c>
      <c r="H885" s="16">
        <v>1989.29</v>
      </c>
      <c r="I885" s="15" t="s">
        <v>1305</v>
      </c>
      <c r="J885" s="15" t="s">
        <v>77</v>
      </c>
      <c r="K885" s="17" t="s">
        <v>26</v>
      </c>
      <c r="L885" s="17" t="s">
        <v>32</v>
      </c>
      <c r="M885" s="18">
        <v>498.99</v>
      </c>
      <c r="N885" s="18">
        <v>0</v>
      </c>
      <c r="O885" s="18">
        <v>625.27</v>
      </c>
      <c r="P885" s="18">
        <v>0</v>
      </c>
      <c r="Q885" s="19">
        <f t="shared" si="43"/>
        <v>1995.96</v>
      </c>
      <c r="R885" s="19">
        <f t="shared" si="44"/>
        <v>2501.08</v>
      </c>
      <c r="S885" s="20">
        <f t="shared" si="45"/>
        <v>0.25307120383173998</v>
      </c>
      <c r="T885" s="21" t="s">
        <v>97</v>
      </c>
    </row>
    <row r="886" spans="1:20">
      <c r="A886" s="12" t="s">
        <v>1920</v>
      </c>
      <c r="B886" s="13" t="s">
        <v>1921</v>
      </c>
      <c r="C886" s="14" t="s">
        <v>23</v>
      </c>
      <c r="D886" s="15">
        <v>10</v>
      </c>
      <c r="E886" s="14" t="s">
        <v>23</v>
      </c>
      <c r="F886" s="15">
        <v>0</v>
      </c>
      <c r="G886" s="14">
        <v>1</v>
      </c>
      <c r="H886" s="16">
        <v>1495.98</v>
      </c>
      <c r="I886" s="15" t="s">
        <v>175</v>
      </c>
      <c r="J886" s="15" t="s">
        <v>25</v>
      </c>
      <c r="K886" s="17" t="s">
        <v>26</v>
      </c>
      <c r="L886" s="17" t="s">
        <v>32</v>
      </c>
      <c r="M886" s="18">
        <v>150.28</v>
      </c>
      <c r="N886" s="18">
        <v>0</v>
      </c>
      <c r="O886" s="18">
        <v>161.44287999999997</v>
      </c>
      <c r="P886" s="18">
        <v>0</v>
      </c>
      <c r="Q886" s="19">
        <f t="shared" si="43"/>
        <v>1502.8</v>
      </c>
      <c r="R886" s="19">
        <f t="shared" si="44"/>
        <v>1614.4287999999997</v>
      </c>
      <c r="S886" s="20">
        <f t="shared" si="45"/>
        <v>7.4280542986425058E-2</v>
      </c>
      <c r="T886" s="21"/>
    </row>
    <row r="887" spans="1:20" hidden="1">
      <c r="A887" s="12" t="s">
        <v>1922</v>
      </c>
      <c r="B887" s="13" t="s">
        <v>1923</v>
      </c>
      <c r="C887" s="14" t="s">
        <v>23</v>
      </c>
      <c r="D887" s="15">
        <v>17</v>
      </c>
      <c r="E887" s="14" t="s">
        <v>23</v>
      </c>
      <c r="F887" s="15">
        <v>0</v>
      </c>
      <c r="G887" s="14">
        <v>1</v>
      </c>
      <c r="H887" s="16">
        <v>1814.07</v>
      </c>
      <c r="I887" s="15" t="s">
        <v>93</v>
      </c>
      <c r="J887" s="15" t="s">
        <v>25</v>
      </c>
      <c r="K887" s="17" t="s">
        <v>26</v>
      </c>
      <c r="L887" s="17" t="s">
        <v>26</v>
      </c>
      <c r="M887" s="18">
        <v>146.30000000000001</v>
      </c>
      <c r="N887" s="18">
        <v>0</v>
      </c>
      <c r="O887" s="18">
        <v>158.26159999999999</v>
      </c>
      <c r="P887" s="18">
        <v>0</v>
      </c>
      <c r="Q887" s="19">
        <f t="shared" si="43"/>
        <v>2487.1000000000004</v>
      </c>
      <c r="R887" s="19">
        <f t="shared" si="44"/>
        <v>2690.4471999999996</v>
      </c>
      <c r="S887" s="20">
        <f t="shared" si="45"/>
        <v>8.1760765550238812E-2</v>
      </c>
      <c r="T887" s="21"/>
    </row>
    <row r="888" spans="1:20" hidden="1">
      <c r="A888" s="12" t="s">
        <v>1924</v>
      </c>
      <c r="B888" s="13" t="s">
        <v>1925</v>
      </c>
      <c r="C888" s="14" t="s">
        <v>72</v>
      </c>
      <c r="D888" s="15">
        <v>3</v>
      </c>
      <c r="E888" s="14" t="s">
        <v>72</v>
      </c>
      <c r="F888" s="15">
        <v>0</v>
      </c>
      <c r="G888" s="14">
        <v>1</v>
      </c>
      <c r="H888" s="16">
        <v>1493.29</v>
      </c>
      <c r="I888" s="15" t="s">
        <v>113</v>
      </c>
      <c r="J888" s="15" t="s">
        <v>282</v>
      </c>
      <c r="K888" s="17" t="s">
        <v>26</v>
      </c>
      <c r="L888" s="17" t="s">
        <v>26</v>
      </c>
      <c r="M888" s="18">
        <v>823</v>
      </c>
      <c r="N888" s="18">
        <v>0</v>
      </c>
      <c r="O888" s="18">
        <v>878.86400000000003</v>
      </c>
      <c r="P888" s="18">
        <v>0</v>
      </c>
      <c r="Q888" s="19">
        <f t="shared" si="43"/>
        <v>2469</v>
      </c>
      <c r="R888" s="19">
        <f t="shared" si="44"/>
        <v>2636.5920000000001</v>
      </c>
      <c r="S888" s="20">
        <f t="shared" si="45"/>
        <v>6.7878493317132582E-2</v>
      </c>
      <c r="T888" s="21"/>
    </row>
    <row r="889" spans="1:20">
      <c r="A889" s="12" t="s">
        <v>1926</v>
      </c>
      <c r="B889" s="13" t="s">
        <v>1927</v>
      </c>
      <c r="C889" s="14" t="s">
        <v>23</v>
      </c>
      <c r="D889" s="15">
        <v>8</v>
      </c>
      <c r="E889" s="14" t="s">
        <v>23</v>
      </c>
      <c r="F889" s="15">
        <v>0</v>
      </c>
      <c r="G889" s="14">
        <v>1</v>
      </c>
      <c r="H889" s="16">
        <v>1490.8</v>
      </c>
      <c r="I889" s="15" t="s">
        <v>250</v>
      </c>
      <c r="J889" s="15" t="s">
        <v>50</v>
      </c>
      <c r="K889" s="17" t="s">
        <v>26</v>
      </c>
      <c r="L889" s="17" t="s">
        <v>32</v>
      </c>
      <c r="M889" s="18">
        <v>186.35</v>
      </c>
      <c r="N889" s="18">
        <v>0</v>
      </c>
      <c r="O889" s="18">
        <v>189.7815261261261</v>
      </c>
      <c r="P889" s="18">
        <v>0</v>
      </c>
      <c r="Q889" s="19">
        <f t="shared" si="43"/>
        <v>1490.8</v>
      </c>
      <c r="R889" s="19">
        <f t="shared" si="44"/>
        <v>1518.2522090090088</v>
      </c>
      <c r="S889" s="20">
        <f t="shared" si="45"/>
        <v>1.8414414414414271E-2</v>
      </c>
      <c r="T889" s="21"/>
    </row>
    <row r="890" spans="1:20">
      <c r="A890" s="22" t="s">
        <v>1928</v>
      </c>
      <c r="B890" s="23" t="s">
        <v>1929</v>
      </c>
      <c r="C890" s="14" t="s">
        <v>72</v>
      </c>
      <c r="D890" s="15">
        <v>3</v>
      </c>
      <c r="E890" s="14" t="s">
        <v>72</v>
      </c>
      <c r="F890" s="15">
        <v>0</v>
      </c>
      <c r="G890" s="14">
        <v>1</v>
      </c>
      <c r="H890" s="16">
        <v>1489.74</v>
      </c>
      <c r="I890" s="15" t="s">
        <v>1930</v>
      </c>
      <c r="J890" s="15" t="s">
        <v>114</v>
      </c>
      <c r="K890" s="17" t="s">
        <v>26</v>
      </c>
      <c r="L890" s="17" t="s">
        <v>32</v>
      </c>
      <c r="M890" s="18">
        <v>496.58</v>
      </c>
      <c r="N890" s="18">
        <v>0</v>
      </c>
      <c r="O890" s="18">
        <v>602.76</v>
      </c>
      <c r="P890" s="18">
        <v>0</v>
      </c>
      <c r="Q890" s="19">
        <f t="shared" si="43"/>
        <v>1489.74</v>
      </c>
      <c r="R890" s="19">
        <f t="shared" si="44"/>
        <v>1808.28</v>
      </c>
      <c r="S890" s="20">
        <f t="shared" si="45"/>
        <v>0.21382254621611829</v>
      </c>
      <c r="T890" s="21" t="s">
        <v>97</v>
      </c>
    </row>
    <row r="891" spans="1:20" hidden="1">
      <c r="A891" s="12" t="s">
        <v>1931</v>
      </c>
      <c r="B891" s="13" t="s">
        <v>1932</v>
      </c>
      <c r="C891" s="14" t="s">
        <v>72</v>
      </c>
      <c r="D891" s="15">
        <v>2</v>
      </c>
      <c r="E891" s="14" t="s">
        <v>72</v>
      </c>
      <c r="F891" s="15">
        <v>0</v>
      </c>
      <c r="G891" s="14">
        <v>1</v>
      </c>
      <c r="H891" s="16">
        <v>1489.6</v>
      </c>
      <c r="I891" s="15" t="s">
        <v>241</v>
      </c>
      <c r="J891" s="15" t="s">
        <v>25</v>
      </c>
      <c r="K891" s="17" t="s">
        <v>26</v>
      </c>
      <c r="L891" s="17" t="s">
        <v>26</v>
      </c>
      <c r="M891" s="18">
        <v>765.8</v>
      </c>
      <c r="N891" s="18">
        <v>0</v>
      </c>
      <c r="O891" s="18">
        <v>817.40959999999995</v>
      </c>
      <c r="P891" s="18">
        <v>0</v>
      </c>
      <c r="Q891" s="19">
        <f t="shared" si="43"/>
        <v>1531.6</v>
      </c>
      <c r="R891" s="19">
        <f t="shared" si="44"/>
        <v>1634.8191999999999</v>
      </c>
      <c r="S891" s="20">
        <f t="shared" si="45"/>
        <v>6.7393053016453486E-2</v>
      </c>
      <c r="T891" s="21"/>
    </row>
    <row r="892" spans="1:20">
      <c r="A892" s="12" t="s">
        <v>1933</v>
      </c>
      <c r="B892" s="13" t="s">
        <v>1934</v>
      </c>
      <c r="C892" s="14" t="s">
        <v>22</v>
      </c>
      <c r="D892" s="15">
        <v>1</v>
      </c>
      <c r="E892" s="14" t="s">
        <v>23</v>
      </c>
      <c r="F892" s="15">
        <v>2</v>
      </c>
      <c r="G892" s="14">
        <v>10</v>
      </c>
      <c r="H892" s="16">
        <v>762.4</v>
      </c>
      <c r="I892" s="15" t="s">
        <v>41</v>
      </c>
      <c r="J892" s="15" t="s">
        <v>25</v>
      </c>
      <c r="K892" s="17" t="s">
        <v>26</v>
      </c>
      <c r="L892" s="17" t="s">
        <v>32</v>
      </c>
      <c r="M892" s="18">
        <v>36.299999999999997</v>
      </c>
      <c r="N892" s="18">
        <v>363.05</v>
      </c>
      <c r="O892" s="18">
        <v>36.662732300884947</v>
      </c>
      <c r="P892" s="18">
        <v>366.62732300884949</v>
      </c>
      <c r="Q892" s="19">
        <f t="shared" si="43"/>
        <v>762.4</v>
      </c>
      <c r="R892" s="19">
        <f t="shared" si="44"/>
        <v>769.91737831858393</v>
      </c>
      <c r="S892" s="20">
        <f t="shared" si="45"/>
        <v>9.8601499456767439E-3</v>
      </c>
      <c r="T892" s="21"/>
    </row>
    <row r="893" spans="1:20">
      <c r="A893" s="12" t="s">
        <v>1935</v>
      </c>
      <c r="B893" s="13" t="s">
        <v>1936</v>
      </c>
      <c r="C893" s="14" t="s">
        <v>72</v>
      </c>
      <c r="D893" s="15">
        <v>4</v>
      </c>
      <c r="E893" s="14" t="s">
        <v>72</v>
      </c>
      <c r="F893" s="15">
        <v>0</v>
      </c>
      <c r="G893" s="14">
        <v>1</v>
      </c>
      <c r="H893" s="16">
        <v>815.32</v>
      </c>
      <c r="I893" s="15" t="s">
        <v>125</v>
      </c>
      <c r="J893" s="15" t="s">
        <v>25</v>
      </c>
      <c r="K893" s="17" t="s">
        <v>26</v>
      </c>
      <c r="L893" s="17" t="s">
        <v>32</v>
      </c>
      <c r="M893" s="18">
        <v>226.26</v>
      </c>
      <c r="N893" s="18">
        <v>0</v>
      </c>
      <c r="O893" s="18">
        <v>238.35931802281365</v>
      </c>
      <c r="P893" s="18">
        <v>0</v>
      </c>
      <c r="Q893" s="19">
        <f t="shared" si="43"/>
        <v>905.04</v>
      </c>
      <c r="R893" s="19">
        <f t="shared" si="44"/>
        <v>953.43727209125461</v>
      </c>
      <c r="S893" s="20">
        <f t="shared" si="45"/>
        <v>5.3475285171102449E-2</v>
      </c>
      <c r="T893" s="21"/>
    </row>
    <row r="894" spans="1:20">
      <c r="A894" s="12" t="s">
        <v>1937</v>
      </c>
      <c r="B894" s="13" t="s">
        <v>1938</v>
      </c>
      <c r="C894" s="14" t="s">
        <v>72</v>
      </c>
      <c r="D894" s="15">
        <v>4</v>
      </c>
      <c r="E894" s="14" t="s">
        <v>72</v>
      </c>
      <c r="F894" s="15">
        <v>0</v>
      </c>
      <c r="G894" s="14">
        <v>1</v>
      </c>
      <c r="H894" s="16">
        <v>1488</v>
      </c>
      <c r="I894" s="15" t="s">
        <v>84</v>
      </c>
      <c r="J894" s="15" t="s">
        <v>50</v>
      </c>
      <c r="K894" s="17" t="s">
        <v>26</v>
      </c>
      <c r="L894" s="17" t="s">
        <v>32</v>
      </c>
      <c r="M894" s="18">
        <v>389</v>
      </c>
      <c r="N894" s="18">
        <v>0</v>
      </c>
      <c r="O894" s="18">
        <v>395.53600000000006</v>
      </c>
      <c r="P894" s="18">
        <v>0</v>
      </c>
      <c r="Q894" s="19">
        <f t="shared" si="43"/>
        <v>1556</v>
      </c>
      <c r="R894" s="19">
        <f t="shared" si="44"/>
        <v>1582.1440000000002</v>
      </c>
      <c r="S894" s="20">
        <f t="shared" si="45"/>
        <v>1.6802056555270006E-2</v>
      </c>
      <c r="T894" s="21"/>
    </row>
    <row r="895" spans="1:20" hidden="1">
      <c r="A895" s="12" t="s">
        <v>1939</v>
      </c>
      <c r="B895" s="13" t="s">
        <v>1940</v>
      </c>
      <c r="C895" s="14" t="s">
        <v>23</v>
      </c>
      <c r="D895" s="15">
        <v>6</v>
      </c>
      <c r="E895" s="14" t="s">
        <v>23</v>
      </c>
      <c r="F895" s="15">
        <v>0</v>
      </c>
      <c r="G895" s="14">
        <v>1</v>
      </c>
      <c r="H895" s="16">
        <v>1487.64</v>
      </c>
      <c r="I895" s="15" t="s">
        <v>250</v>
      </c>
      <c r="J895" s="15" t="s">
        <v>25</v>
      </c>
      <c r="K895" s="17" t="s">
        <v>26</v>
      </c>
      <c r="L895" s="17" t="s">
        <v>26</v>
      </c>
      <c r="M895" s="18">
        <v>250.37</v>
      </c>
      <c r="N895" s="18">
        <v>0</v>
      </c>
      <c r="O895" s="18">
        <v>251.41075372549017</v>
      </c>
      <c r="P895" s="18">
        <v>0</v>
      </c>
      <c r="Q895" s="19">
        <f t="shared" si="43"/>
        <v>1502.22</v>
      </c>
      <c r="R895" s="19">
        <f t="shared" si="44"/>
        <v>1508.464522352941</v>
      </c>
      <c r="S895" s="20">
        <f t="shared" si="45"/>
        <v>4.1568627450978557E-3</v>
      </c>
      <c r="T895" s="21"/>
    </row>
    <row r="896" spans="1:20">
      <c r="A896" s="12" t="s">
        <v>1941</v>
      </c>
      <c r="B896" s="13" t="s">
        <v>1942</v>
      </c>
      <c r="C896" s="14" t="s">
        <v>72</v>
      </c>
      <c r="D896" s="15">
        <v>8</v>
      </c>
      <c r="E896" s="14" t="s">
        <v>72</v>
      </c>
      <c r="F896" s="15">
        <v>0</v>
      </c>
      <c r="G896" s="14">
        <v>1</v>
      </c>
      <c r="H896" s="16">
        <v>991.12</v>
      </c>
      <c r="I896" s="15" t="s">
        <v>231</v>
      </c>
      <c r="J896" s="15" t="s">
        <v>50</v>
      </c>
      <c r="K896" s="17" t="s">
        <v>26</v>
      </c>
      <c r="L896" s="17" t="s">
        <v>32</v>
      </c>
      <c r="M896" s="18">
        <v>123.89</v>
      </c>
      <c r="N896" s="18">
        <v>0</v>
      </c>
      <c r="O896" s="18">
        <v>127.91642499999999</v>
      </c>
      <c r="P896" s="18">
        <v>0</v>
      </c>
      <c r="Q896" s="19">
        <f t="shared" si="43"/>
        <v>991.12</v>
      </c>
      <c r="R896" s="19">
        <f t="shared" si="44"/>
        <v>1023.3313999999999</v>
      </c>
      <c r="S896" s="20">
        <f t="shared" si="45"/>
        <v>3.2499999999999973E-2</v>
      </c>
      <c r="T896" s="21"/>
    </row>
    <row r="897" spans="1:20">
      <c r="A897" s="12" t="s">
        <v>1943</v>
      </c>
      <c r="B897" s="13" t="s">
        <v>1944</v>
      </c>
      <c r="C897" s="14" t="s">
        <v>72</v>
      </c>
      <c r="D897" s="15">
        <v>11</v>
      </c>
      <c r="E897" s="14" t="s">
        <v>72</v>
      </c>
      <c r="F897" s="15">
        <v>0</v>
      </c>
      <c r="G897" s="14">
        <v>1</v>
      </c>
      <c r="H897" s="16">
        <v>1482.31</v>
      </c>
      <c r="I897" s="15" t="s">
        <v>113</v>
      </c>
      <c r="J897" s="15" t="s">
        <v>282</v>
      </c>
      <c r="K897" s="17" t="s">
        <v>26</v>
      </c>
      <c r="L897" s="17" t="s">
        <v>32</v>
      </c>
      <c r="M897" s="18">
        <v>136.41</v>
      </c>
      <c r="N897" s="18">
        <v>0</v>
      </c>
      <c r="O897" s="18">
        <v>145.55029672727272</v>
      </c>
      <c r="P897" s="18">
        <v>0</v>
      </c>
      <c r="Q897" s="19">
        <f t="shared" si="43"/>
        <v>1500.51</v>
      </c>
      <c r="R897" s="19">
        <f t="shared" si="44"/>
        <v>1601.0532639999999</v>
      </c>
      <c r="S897" s="20">
        <f t="shared" si="45"/>
        <v>6.7006060606060514E-2</v>
      </c>
      <c r="T897" s="21"/>
    </row>
    <row r="898" spans="1:20">
      <c r="A898" s="12" t="s">
        <v>1945</v>
      </c>
      <c r="B898" s="13" t="s">
        <v>1946</v>
      </c>
      <c r="C898" s="14" t="s">
        <v>72</v>
      </c>
      <c r="D898" s="15">
        <v>4</v>
      </c>
      <c r="E898" s="14" t="s">
        <v>72</v>
      </c>
      <c r="F898" s="15">
        <v>0</v>
      </c>
      <c r="G898" s="14">
        <v>1</v>
      </c>
      <c r="H898" s="16">
        <v>1482</v>
      </c>
      <c r="I898" s="15" t="s">
        <v>84</v>
      </c>
      <c r="J898" s="15" t="s">
        <v>50</v>
      </c>
      <c r="K898" s="17" t="s">
        <v>26</v>
      </c>
      <c r="L898" s="17" t="s">
        <v>32</v>
      </c>
      <c r="M898" s="18">
        <v>385</v>
      </c>
      <c r="N898" s="18">
        <v>0</v>
      </c>
      <c r="O898" s="18">
        <v>381.84799999999996</v>
      </c>
      <c r="P898" s="18">
        <v>0</v>
      </c>
      <c r="Q898" s="19">
        <f t="shared" si="43"/>
        <v>1540</v>
      </c>
      <c r="R898" s="19">
        <f t="shared" si="44"/>
        <v>1527.3919999999998</v>
      </c>
      <c r="S898" s="20">
        <f t="shared" si="45"/>
        <v>-8.1870129870130759E-3</v>
      </c>
      <c r="T898" s="21"/>
    </row>
    <row r="899" spans="1:20">
      <c r="A899" s="12" t="s">
        <v>1947</v>
      </c>
      <c r="B899" s="13" t="s">
        <v>1948</v>
      </c>
      <c r="C899" s="14" t="s">
        <v>72</v>
      </c>
      <c r="D899" s="15">
        <v>5</v>
      </c>
      <c r="E899" s="14" t="s">
        <v>72</v>
      </c>
      <c r="F899" s="15">
        <v>0</v>
      </c>
      <c r="G899" s="14">
        <v>1</v>
      </c>
      <c r="H899" s="16">
        <v>1844.19</v>
      </c>
      <c r="I899" s="15" t="s">
        <v>130</v>
      </c>
      <c r="J899" s="15" t="s">
        <v>50</v>
      </c>
      <c r="K899" s="17" t="s">
        <v>26</v>
      </c>
      <c r="L899" s="17" t="s">
        <v>32</v>
      </c>
      <c r="M899" s="18">
        <v>383.45</v>
      </c>
      <c r="N899" s="18">
        <v>0</v>
      </c>
      <c r="O899" s="18">
        <v>387.70333067331671</v>
      </c>
      <c r="P899" s="18">
        <v>0</v>
      </c>
      <c r="Q899" s="19">
        <f t="shared" si="43"/>
        <v>1917.25</v>
      </c>
      <c r="R899" s="19">
        <f t="shared" si="44"/>
        <v>1938.5166533665836</v>
      </c>
      <c r="S899" s="20">
        <f t="shared" si="45"/>
        <v>1.1092269326683279E-2</v>
      </c>
      <c r="T899" s="21"/>
    </row>
    <row r="900" spans="1:20">
      <c r="A900" s="12" t="s">
        <v>1949</v>
      </c>
      <c r="B900" s="13" t="s">
        <v>1950</v>
      </c>
      <c r="C900" s="14" t="s">
        <v>22</v>
      </c>
      <c r="D900" s="15">
        <v>15</v>
      </c>
      <c r="E900" s="14" t="s">
        <v>22</v>
      </c>
      <c r="F900" s="15">
        <v>0</v>
      </c>
      <c r="G900" s="14">
        <v>1</v>
      </c>
      <c r="H900" s="16">
        <v>1837.8</v>
      </c>
      <c r="I900" s="15" t="s">
        <v>189</v>
      </c>
      <c r="J900" s="15" t="s">
        <v>25</v>
      </c>
      <c r="K900" s="17" t="s">
        <v>26</v>
      </c>
      <c r="L900" s="17" t="s">
        <v>32</v>
      </c>
      <c r="M900" s="18">
        <v>135.83000000000001</v>
      </c>
      <c r="N900" s="18">
        <v>0</v>
      </c>
      <c r="O900" s="18">
        <v>139.9</v>
      </c>
      <c r="P900" s="18">
        <v>0</v>
      </c>
      <c r="Q900" s="19">
        <f t="shared" ref="Q900:Q963" si="46">(D900*M900)+(F900*N900)</f>
        <v>2037.4500000000003</v>
      </c>
      <c r="R900" s="19">
        <f t="shared" ref="R900:R963" si="47">(D900*O900)+(F900*P900)</f>
        <v>2098.5</v>
      </c>
      <c r="S900" s="20">
        <f t="shared" si="45"/>
        <v>2.9963925495104071E-2</v>
      </c>
      <c r="T900" s="21"/>
    </row>
    <row r="901" spans="1:20" hidden="1">
      <c r="A901" s="12" t="s">
        <v>1951</v>
      </c>
      <c r="B901" s="13" t="s">
        <v>1952</v>
      </c>
      <c r="C901" s="14" t="s">
        <v>72</v>
      </c>
      <c r="D901" s="15">
        <v>7</v>
      </c>
      <c r="E901" s="14" t="s">
        <v>72</v>
      </c>
      <c r="F901" s="15">
        <v>0</v>
      </c>
      <c r="G901" s="14">
        <v>1</v>
      </c>
      <c r="H901" s="16">
        <v>1479.85</v>
      </c>
      <c r="I901" s="15" t="s">
        <v>285</v>
      </c>
      <c r="J901" s="15" t="s">
        <v>25</v>
      </c>
      <c r="K901" s="17" t="s">
        <v>26</v>
      </c>
      <c r="L901" s="17" t="s">
        <v>26</v>
      </c>
      <c r="M901" s="18">
        <v>251</v>
      </c>
      <c r="N901" s="18">
        <v>0</v>
      </c>
      <c r="O901" s="18">
        <v>264.32</v>
      </c>
      <c r="P901" s="18">
        <v>0</v>
      </c>
      <c r="Q901" s="19">
        <f t="shared" si="46"/>
        <v>1757</v>
      </c>
      <c r="R901" s="19">
        <f t="shared" si="47"/>
        <v>1850.24</v>
      </c>
      <c r="S901" s="20">
        <f t="shared" si="45"/>
        <v>5.3067729083665416E-2</v>
      </c>
      <c r="T901" s="21"/>
    </row>
    <row r="902" spans="1:20">
      <c r="A902" s="12" t="s">
        <v>1953</v>
      </c>
      <c r="B902" s="13" t="s">
        <v>1954</v>
      </c>
      <c r="C902" s="14" t="s">
        <v>23</v>
      </c>
      <c r="D902" s="15">
        <v>11</v>
      </c>
      <c r="E902" s="14" t="s">
        <v>23</v>
      </c>
      <c r="F902" s="15">
        <v>0</v>
      </c>
      <c r="G902" s="14">
        <v>1</v>
      </c>
      <c r="H902" s="16">
        <v>1477.58</v>
      </c>
      <c r="I902" s="15" t="s">
        <v>175</v>
      </c>
      <c r="J902" s="15" t="s">
        <v>25</v>
      </c>
      <c r="K902" s="17" t="s">
        <v>26</v>
      </c>
      <c r="L902" s="17" t="s">
        <v>32</v>
      </c>
      <c r="M902" s="18">
        <v>131.26</v>
      </c>
      <c r="N902" s="18">
        <v>0</v>
      </c>
      <c r="O902" s="18">
        <v>130.16749252525253</v>
      </c>
      <c r="P902" s="18">
        <v>0</v>
      </c>
      <c r="Q902" s="19">
        <f t="shared" si="46"/>
        <v>1443.86</v>
      </c>
      <c r="R902" s="19">
        <f t="shared" si="47"/>
        <v>1431.8424177777779</v>
      </c>
      <c r="S902" s="20">
        <f t="shared" si="45"/>
        <v>-8.323232323232177E-3</v>
      </c>
      <c r="T902" s="21"/>
    </row>
    <row r="903" spans="1:20" hidden="1">
      <c r="A903" s="12" t="s">
        <v>1955</v>
      </c>
      <c r="B903" s="13" t="s">
        <v>1956</v>
      </c>
      <c r="C903" s="14" t="s">
        <v>72</v>
      </c>
      <c r="D903" s="15">
        <v>2</v>
      </c>
      <c r="E903" s="14" t="s">
        <v>72</v>
      </c>
      <c r="F903" s="15">
        <v>0</v>
      </c>
      <c r="G903" s="14">
        <v>1</v>
      </c>
      <c r="H903" s="16">
        <v>1477</v>
      </c>
      <c r="I903" s="15" t="s">
        <v>1029</v>
      </c>
      <c r="J903" s="15" t="s">
        <v>114</v>
      </c>
      <c r="K903" s="17" t="s">
        <v>26</v>
      </c>
      <c r="L903" s="17" t="s">
        <v>26</v>
      </c>
      <c r="M903" s="18">
        <v>738.5</v>
      </c>
      <c r="N903" s="18">
        <v>0</v>
      </c>
      <c r="O903" s="18">
        <v>770.49279999999999</v>
      </c>
      <c r="P903" s="18">
        <v>0</v>
      </c>
      <c r="Q903" s="19">
        <f t="shared" si="46"/>
        <v>1477</v>
      </c>
      <c r="R903" s="19">
        <f t="shared" si="47"/>
        <v>1540.9856</v>
      </c>
      <c r="S903" s="20">
        <f t="shared" si="45"/>
        <v>4.3321327014218092E-2</v>
      </c>
      <c r="T903" s="21"/>
    </row>
    <row r="904" spans="1:20">
      <c r="A904" s="12" t="s">
        <v>1957</v>
      </c>
      <c r="B904" s="13" t="s">
        <v>1958</v>
      </c>
      <c r="C904" s="14" t="s">
        <v>72</v>
      </c>
      <c r="D904" s="15">
        <v>4</v>
      </c>
      <c r="E904" s="14" t="s">
        <v>72</v>
      </c>
      <c r="F904" s="15">
        <v>0</v>
      </c>
      <c r="G904" s="14">
        <v>1</v>
      </c>
      <c r="H904" s="16">
        <v>1475.77</v>
      </c>
      <c r="I904" s="15" t="s">
        <v>102</v>
      </c>
      <c r="J904" s="15" t="s">
        <v>50</v>
      </c>
      <c r="K904" s="17" t="s">
        <v>26</v>
      </c>
      <c r="L904" s="17" t="s">
        <v>32</v>
      </c>
      <c r="M904" s="18">
        <v>372.08</v>
      </c>
      <c r="N904" s="18">
        <v>0</v>
      </c>
      <c r="O904" s="18">
        <v>376.08664165397164</v>
      </c>
      <c r="P904" s="18">
        <v>0</v>
      </c>
      <c r="Q904" s="19">
        <f t="shared" si="46"/>
        <v>1488.32</v>
      </c>
      <c r="R904" s="19">
        <f t="shared" si="47"/>
        <v>1504.3465666158866</v>
      </c>
      <c r="S904" s="20">
        <f t="shared" si="45"/>
        <v>1.0768226332970476E-2</v>
      </c>
      <c r="T904" s="21"/>
    </row>
    <row r="905" spans="1:20">
      <c r="A905" s="12" t="s">
        <v>1959</v>
      </c>
      <c r="B905" s="13" t="s">
        <v>1960</v>
      </c>
      <c r="C905" s="14" t="s">
        <v>72</v>
      </c>
      <c r="D905" s="15">
        <v>10</v>
      </c>
      <c r="E905" s="14" t="s">
        <v>72</v>
      </c>
      <c r="F905" s="15">
        <v>0</v>
      </c>
      <c r="G905" s="14">
        <v>1</v>
      </c>
      <c r="H905" s="16">
        <v>1474.88</v>
      </c>
      <c r="I905" s="15" t="s">
        <v>84</v>
      </c>
      <c r="J905" s="15" t="s">
        <v>50</v>
      </c>
      <c r="K905" s="17" t="s">
        <v>26</v>
      </c>
      <c r="L905" s="17" t="s">
        <v>32</v>
      </c>
      <c r="M905" s="18">
        <v>147.32</v>
      </c>
      <c r="N905" s="18">
        <v>0</v>
      </c>
      <c r="O905" s="18">
        <v>148.40364241610735</v>
      </c>
      <c r="P905" s="18">
        <v>0</v>
      </c>
      <c r="Q905" s="19">
        <f t="shared" si="46"/>
        <v>1473.1999999999998</v>
      </c>
      <c r="R905" s="19">
        <f t="shared" si="47"/>
        <v>1484.0364241610735</v>
      </c>
      <c r="S905" s="20">
        <f t="shared" si="45"/>
        <v>7.3557046979864094E-3</v>
      </c>
      <c r="T905" s="21"/>
    </row>
    <row r="906" spans="1:20" hidden="1">
      <c r="A906" s="12" t="s">
        <v>1961</v>
      </c>
      <c r="B906" s="13" t="s">
        <v>1962</v>
      </c>
      <c r="C906" s="14" t="s">
        <v>72</v>
      </c>
      <c r="D906" s="15">
        <v>2</v>
      </c>
      <c r="E906" s="14" t="s">
        <v>72</v>
      </c>
      <c r="F906" s="15">
        <v>0</v>
      </c>
      <c r="G906" s="14">
        <v>1</v>
      </c>
      <c r="H906" s="16">
        <v>1474</v>
      </c>
      <c r="I906" s="15" t="s">
        <v>84</v>
      </c>
      <c r="J906" s="15" t="s">
        <v>50</v>
      </c>
      <c r="K906" s="17" t="s">
        <v>26</v>
      </c>
      <c r="L906" s="17" t="s">
        <v>26</v>
      </c>
      <c r="M906" s="18">
        <v>737</v>
      </c>
      <c r="N906" s="18">
        <v>0</v>
      </c>
      <c r="O906" s="18">
        <v>685.34399999999994</v>
      </c>
      <c r="P906" s="18">
        <v>0</v>
      </c>
      <c r="Q906" s="19">
        <f t="shared" si="46"/>
        <v>1474</v>
      </c>
      <c r="R906" s="19">
        <f t="shared" si="47"/>
        <v>1370.6879999999999</v>
      </c>
      <c r="S906" s="20">
        <f t="shared" si="45"/>
        <v>-7.0089552238806085E-2</v>
      </c>
      <c r="T906" s="21"/>
    </row>
    <row r="907" spans="1:20">
      <c r="A907" s="12" t="s">
        <v>1963</v>
      </c>
      <c r="B907" s="13" t="s">
        <v>1964</v>
      </c>
      <c r="C907" s="14" t="s">
        <v>22</v>
      </c>
      <c r="D907" s="15">
        <v>6</v>
      </c>
      <c r="E907" s="14" t="s">
        <v>22</v>
      </c>
      <c r="F907" s="15">
        <v>0</v>
      </c>
      <c r="G907" s="14">
        <v>1</v>
      </c>
      <c r="H907" s="16">
        <v>1472.88</v>
      </c>
      <c r="I907" s="15" t="s">
        <v>1201</v>
      </c>
      <c r="J907" s="15" t="s">
        <v>50</v>
      </c>
      <c r="K907" s="17" t="s">
        <v>26</v>
      </c>
      <c r="L907" s="17" t="s">
        <v>32</v>
      </c>
      <c r="M907" s="18">
        <v>265.07</v>
      </c>
      <c r="N907" s="18">
        <v>0</v>
      </c>
      <c r="O907" s="18">
        <v>290.38463774223408</v>
      </c>
      <c r="P907" s="18">
        <v>0</v>
      </c>
      <c r="Q907" s="19">
        <f t="shared" si="46"/>
        <v>1590.42</v>
      </c>
      <c r="R907" s="19">
        <f t="shared" si="47"/>
        <v>1742.3078264534045</v>
      </c>
      <c r="S907" s="20">
        <f t="shared" si="45"/>
        <v>9.5501708010088171E-2</v>
      </c>
      <c r="T907" s="21"/>
    </row>
    <row r="908" spans="1:20">
      <c r="A908" s="12" t="s">
        <v>1965</v>
      </c>
      <c r="B908" s="13" t="s">
        <v>1966</v>
      </c>
      <c r="C908" s="14" t="s">
        <v>23</v>
      </c>
      <c r="D908" s="15">
        <v>14</v>
      </c>
      <c r="E908" s="14" t="s">
        <v>23</v>
      </c>
      <c r="F908" s="15">
        <v>0</v>
      </c>
      <c r="G908" s="14">
        <v>1</v>
      </c>
      <c r="H908" s="16">
        <v>1364.72</v>
      </c>
      <c r="I908" s="15" t="s">
        <v>1912</v>
      </c>
      <c r="J908" s="15" t="s">
        <v>25</v>
      </c>
      <c r="K908" s="17" t="s">
        <v>26</v>
      </c>
      <c r="L908" s="17" t="s">
        <v>32</v>
      </c>
      <c r="M908" s="18">
        <v>99.62</v>
      </c>
      <c r="N908" s="18">
        <v>0</v>
      </c>
      <c r="O908" s="18">
        <v>108.2568223255814</v>
      </c>
      <c r="P908" s="18">
        <v>0</v>
      </c>
      <c r="Q908" s="19">
        <f t="shared" si="46"/>
        <v>1394.68</v>
      </c>
      <c r="R908" s="19">
        <f t="shared" si="47"/>
        <v>1515.5955125581395</v>
      </c>
      <c r="S908" s="20">
        <f t="shared" si="45"/>
        <v>8.6697674418604542E-2</v>
      </c>
      <c r="T908" s="21"/>
    </row>
    <row r="909" spans="1:20" hidden="1">
      <c r="A909" s="22" t="s">
        <v>1967</v>
      </c>
      <c r="B909" s="23" t="s">
        <v>1968</v>
      </c>
      <c r="C909" s="14" t="s">
        <v>22</v>
      </c>
      <c r="D909" s="15">
        <v>3</v>
      </c>
      <c r="E909" s="14" t="s">
        <v>23</v>
      </c>
      <c r="F909" s="15">
        <v>9</v>
      </c>
      <c r="G909" s="14">
        <v>5</v>
      </c>
      <c r="H909" s="16">
        <v>1471.59</v>
      </c>
      <c r="I909" s="15" t="s">
        <v>44</v>
      </c>
      <c r="J909" s="15" t="s">
        <v>25</v>
      </c>
      <c r="K909" s="17" t="s">
        <v>26</v>
      </c>
      <c r="L909" s="17" t="s">
        <v>26</v>
      </c>
      <c r="M909" s="18">
        <v>34.46</v>
      </c>
      <c r="N909" s="18">
        <v>153.29</v>
      </c>
      <c r="O909" s="18">
        <v>41.37</v>
      </c>
      <c r="P909" s="18">
        <v>191.6211088366762</v>
      </c>
      <c r="Q909" s="19">
        <f t="shared" si="46"/>
        <v>1482.9899999999998</v>
      </c>
      <c r="R909" s="19">
        <f t="shared" si="47"/>
        <v>1848.6999795300858</v>
      </c>
      <c r="S909" s="20">
        <f t="shared" si="45"/>
        <v>0.24660313254309618</v>
      </c>
      <c r="T909" s="21" t="s">
        <v>97</v>
      </c>
    </row>
    <row r="910" spans="1:20">
      <c r="A910" s="12" t="s">
        <v>1969</v>
      </c>
      <c r="B910" s="13" t="s">
        <v>1970</v>
      </c>
      <c r="C910" s="14" t="s">
        <v>23</v>
      </c>
      <c r="D910" s="15">
        <v>80</v>
      </c>
      <c r="E910" s="14" t="s">
        <v>23</v>
      </c>
      <c r="F910" s="15">
        <v>0</v>
      </c>
      <c r="G910" s="14">
        <v>1</v>
      </c>
      <c r="H910" s="16">
        <v>2870.06</v>
      </c>
      <c r="I910" s="15" t="s">
        <v>66</v>
      </c>
      <c r="J910" s="15" t="s">
        <v>25</v>
      </c>
      <c r="K910" s="17" t="s">
        <v>26</v>
      </c>
      <c r="L910" s="17" t="s">
        <v>32</v>
      </c>
      <c r="M910" s="18">
        <v>36.49</v>
      </c>
      <c r="N910" s="18">
        <v>0</v>
      </c>
      <c r="O910" s="18">
        <v>38.320653456998315</v>
      </c>
      <c r="P910" s="18">
        <v>0</v>
      </c>
      <c r="Q910" s="19">
        <f t="shared" si="46"/>
        <v>2919.2000000000003</v>
      </c>
      <c r="R910" s="19">
        <f t="shared" si="47"/>
        <v>3065.6522765598652</v>
      </c>
      <c r="S910" s="20">
        <f t="shared" si="45"/>
        <v>5.0168634064080786E-2</v>
      </c>
      <c r="T910" s="21"/>
    </row>
    <row r="911" spans="1:20">
      <c r="A911" s="12" t="s">
        <v>1971</v>
      </c>
      <c r="B911" s="13" t="s">
        <v>1972</v>
      </c>
      <c r="C911" s="14" t="s">
        <v>72</v>
      </c>
      <c r="D911" s="15">
        <v>6</v>
      </c>
      <c r="E911" s="14" t="s">
        <v>72</v>
      </c>
      <c r="F911" s="15">
        <v>0</v>
      </c>
      <c r="G911" s="14">
        <v>1</v>
      </c>
      <c r="H911" s="16">
        <v>1766.56</v>
      </c>
      <c r="I911" s="15" t="s">
        <v>84</v>
      </c>
      <c r="J911" s="15" t="s">
        <v>50</v>
      </c>
      <c r="K911" s="17" t="s">
        <v>26</v>
      </c>
      <c r="L911" s="17" t="s">
        <v>32</v>
      </c>
      <c r="M911" s="18">
        <v>292.31</v>
      </c>
      <c r="N911" s="18">
        <v>0</v>
      </c>
      <c r="O911" s="18">
        <v>289.78381591973243</v>
      </c>
      <c r="P911" s="18">
        <v>0</v>
      </c>
      <c r="Q911" s="19">
        <f t="shared" si="46"/>
        <v>1753.8600000000001</v>
      </c>
      <c r="R911" s="19">
        <f t="shared" si="47"/>
        <v>1738.7028955183946</v>
      </c>
      <c r="S911" s="20">
        <f t="shared" si="45"/>
        <v>-8.6421404682275327E-3</v>
      </c>
      <c r="T911" s="21"/>
    </row>
    <row r="912" spans="1:20">
      <c r="A912" s="22" t="s">
        <v>1973</v>
      </c>
      <c r="B912" s="23" t="s">
        <v>1974</v>
      </c>
      <c r="C912" s="14" t="s">
        <v>72</v>
      </c>
      <c r="D912" s="15">
        <v>15</v>
      </c>
      <c r="E912" s="14" t="s">
        <v>23</v>
      </c>
      <c r="F912" s="15">
        <v>3</v>
      </c>
      <c r="G912" s="14">
        <v>6</v>
      </c>
      <c r="H912" s="16">
        <v>1464.68</v>
      </c>
      <c r="I912" s="15" t="s">
        <v>226</v>
      </c>
      <c r="J912" s="15" t="s">
        <v>85</v>
      </c>
      <c r="K912" s="17" t="s">
        <v>26</v>
      </c>
      <c r="L912" s="17" t="s">
        <v>32</v>
      </c>
      <c r="M912" s="18">
        <v>44.88</v>
      </c>
      <c r="N912" s="18">
        <v>264.33999999999997</v>
      </c>
      <c r="O912" s="18">
        <v>50.49</v>
      </c>
      <c r="P912" s="18">
        <v>297.21510000000001</v>
      </c>
      <c r="Q912" s="19">
        <f t="shared" si="46"/>
        <v>1466.22</v>
      </c>
      <c r="R912" s="19">
        <f t="shared" si="47"/>
        <v>1648.9953</v>
      </c>
      <c r="S912" s="20">
        <f t="shared" si="45"/>
        <v>0.12465748659819131</v>
      </c>
      <c r="T912" s="21" t="s">
        <v>97</v>
      </c>
    </row>
    <row r="913" spans="1:20">
      <c r="A913" s="12" t="s">
        <v>1975</v>
      </c>
      <c r="B913" s="13" t="s">
        <v>1976</v>
      </c>
      <c r="C913" s="14" t="s">
        <v>72</v>
      </c>
      <c r="D913" s="15">
        <v>6</v>
      </c>
      <c r="E913" s="14" t="s">
        <v>72</v>
      </c>
      <c r="F913" s="15">
        <v>0</v>
      </c>
      <c r="G913" s="14">
        <v>1</v>
      </c>
      <c r="H913" s="16">
        <v>1746.3</v>
      </c>
      <c r="I913" s="15" t="s">
        <v>1293</v>
      </c>
      <c r="J913" s="15" t="s">
        <v>114</v>
      </c>
      <c r="K913" s="17" t="s">
        <v>26</v>
      </c>
      <c r="L913" s="17" t="s">
        <v>32</v>
      </c>
      <c r="M913" s="18">
        <v>292.10000000000002</v>
      </c>
      <c r="N913" s="18">
        <v>0</v>
      </c>
      <c r="O913" s="18">
        <v>306.56066823529414</v>
      </c>
      <c r="P913" s="18">
        <v>0</v>
      </c>
      <c r="Q913" s="19">
        <f t="shared" si="46"/>
        <v>1752.6000000000001</v>
      </c>
      <c r="R913" s="19">
        <f t="shared" si="47"/>
        <v>1839.364009411765</v>
      </c>
      <c r="S913" s="20">
        <f t="shared" si="45"/>
        <v>4.9505882352941288E-2</v>
      </c>
      <c r="T913" s="21"/>
    </row>
    <row r="914" spans="1:20">
      <c r="A914" s="22" t="s">
        <v>1977</v>
      </c>
      <c r="B914" s="23" t="s">
        <v>1978</v>
      </c>
      <c r="C914" s="14" t="s">
        <v>22</v>
      </c>
      <c r="D914" s="15">
        <v>3</v>
      </c>
      <c r="E914" s="14" t="s">
        <v>23</v>
      </c>
      <c r="F914" s="15">
        <v>9</v>
      </c>
      <c r="G914" s="14">
        <v>8</v>
      </c>
      <c r="H914" s="16">
        <v>1459.06</v>
      </c>
      <c r="I914" s="15" t="s">
        <v>223</v>
      </c>
      <c r="J914" s="15" t="s">
        <v>38</v>
      </c>
      <c r="K914" s="17" t="s">
        <v>26</v>
      </c>
      <c r="L914" s="17" t="s">
        <v>32</v>
      </c>
      <c r="M914" s="18">
        <v>19.5</v>
      </c>
      <c r="N914" s="18">
        <v>155.97</v>
      </c>
      <c r="O914" s="18">
        <v>21.84</v>
      </c>
      <c r="P914" s="18">
        <v>174.72</v>
      </c>
      <c r="Q914" s="19">
        <f t="shared" si="46"/>
        <v>1462.23</v>
      </c>
      <c r="R914" s="19">
        <f t="shared" si="47"/>
        <v>1638</v>
      </c>
      <c r="S914" s="20">
        <f t="shared" si="45"/>
        <v>0.12020680741059886</v>
      </c>
      <c r="T914" s="21" t="s">
        <v>97</v>
      </c>
    </row>
    <row r="915" spans="1:20">
      <c r="A915" s="12" t="s">
        <v>1979</v>
      </c>
      <c r="B915" s="13" t="s">
        <v>1980</v>
      </c>
      <c r="C915" s="14" t="s">
        <v>72</v>
      </c>
      <c r="D915" s="15">
        <v>4</v>
      </c>
      <c r="E915" s="14" t="s">
        <v>72</v>
      </c>
      <c r="F915" s="15">
        <v>0</v>
      </c>
      <c r="G915" s="14">
        <v>1</v>
      </c>
      <c r="H915" s="16">
        <v>1457.84</v>
      </c>
      <c r="I915" s="15" t="s">
        <v>130</v>
      </c>
      <c r="J915" s="15" t="s">
        <v>50</v>
      </c>
      <c r="K915" s="17" t="s">
        <v>26</v>
      </c>
      <c r="L915" s="17" t="s">
        <v>32</v>
      </c>
      <c r="M915" s="18">
        <v>364.46</v>
      </c>
      <c r="N915" s="18">
        <v>0</v>
      </c>
      <c r="O915" s="18">
        <v>390.39682500000004</v>
      </c>
      <c r="P915" s="18">
        <v>0</v>
      </c>
      <c r="Q915" s="19">
        <f t="shared" si="46"/>
        <v>1457.84</v>
      </c>
      <c r="R915" s="19">
        <f t="shared" si="47"/>
        <v>1561.5873000000001</v>
      </c>
      <c r="S915" s="20">
        <f t="shared" si="45"/>
        <v>7.1165079844153212E-2</v>
      </c>
      <c r="T915" s="21"/>
    </row>
    <row r="916" spans="1:20" hidden="1">
      <c r="A916" s="12" t="s">
        <v>1981</v>
      </c>
      <c r="B916" s="13" t="s">
        <v>1982</v>
      </c>
      <c r="C916" s="14" t="s">
        <v>23</v>
      </c>
      <c r="D916" s="15">
        <v>3</v>
      </c>
      <c r="E916" s="14" t="s">
        <v>23</v>
      </c>
      <c r="F916" s="15">
        <v>0</v>
      </c>
      <c r="G916" s="14">
        <v>1</v>
      </c>
      <c r="H916" s="16">
        <v>1457.82</v>
      </c>
      <c r="I916" s="15" t="s">
        <v>1983</v>
      </c>
      <c r="J916" s="15" t="s">
        <v>25</v>
      </c>
      <c r="K916" s="17" t="s">
        <v>26</v>
      </c>
      <c r="L916" s="17" t="s">
        <v>26</v>
      </c>
      <c r="M916" s="18">
        <v>501.93</v>
      </c>
      <c r="N916" s="18">
        <v>0</v>
      </c>
      <c r="O916" s="18">
        <v>528.50191561562792</v>
      </c>
      <c r="P916" s="18">
        <v>0</v>
      </c>
      <c r="Q916" s="19">
        <f t="shared" si="46"/>
        <v>1505.79</v>
      </c>
      <c r="R916" s="19">
        <f t="shared" si="47"/>
        <v>1585.5057468468838</v>
      </c>
      <c r="S916" s="20">
        <f t="shared" si="45"/>
        <v>5.2939484819851224E-2</v>
      </c>
      <c r="T916" s="21"/>
    </row>
    <row r="917" spans="1:20">
      <c r="A917" s="12" t="s">
        <v>1984</v>
      </c>
      <c r="B917" s="13" t="s">
        <v>1985</v>
      </c>
      <c r="C917" s="14" t="s">
        <v>23</v>
      </c>
      <c r="D917" s="15">
        <v>3</v>
      </c>
      <c r="E917" s="14" t="s">
        <v>23</v>
      </c>
      <c r="F917" s="15">
        <v>0</v>
      </c>
      <c r="G917" s="14">
        <v>1</v>
      </c>
      <c r="H917" s="16">
        <v>1457.55</v>
      </c>
      <c r="I917" s="15" t="s">
        <v>562</v>
      </c>
      <c r="J917" s="15" t="s">
        <v>77</v>
      </c>
      <c r="K917" s="17" t="s">
        <v>26</v>
      </c>
      <c r="L917" s="17" t="s">
        <v>32</v>
      </c>
      <c r="M917" s="18">
        <v>485.85</v>
      </c>
      <c r="N917" s="18">
        <v>0</v>
      </c>
      <c r="O917" s="18">
        <v>515.50660000000005</v>
      </c>
      <c r="P917" s="18">
        <v>0</v>
      </c>
      <c r="Q917" s="19">
        <f t="shared" si="46"/>
        <v>1457.5500000000002</v>
      </c>
      <c r="R917" s="19">
        <f t="shared" si="47"/>
        <v>1546.5198</v>
      </c>
      <c r="S917" s="20">
        <f t="shared" si="45"/>
        <v>6.1040650406503971E-2</v>
      </c>
      <c r="T917" s="21"/>
    </row>
    <row r="918" spans="1:20" hidden="1">
      <c r="A918" s="22" t="s">
        <v>1986</v>
      </c>
      <c r="B918" s="23" t="s">
        <v>1987</v>
      </c>
      <c r="C918" s="14" t="s">
        <v>23</v>
      </c>
      <c r="D918" s="15">
        <v>9</v>
      </c>
      <c r="E918" s="14" t="s">
        <v>23</v>
      </c>
      <c r="F918" s="15">
        <v>0</v>
      </c>
      <c r="G918" s="14">
        <v>1</v>
      </c>
      <c r="H918" s="16">
        <v>1634.16</v>
      </c>
      <c r="I918" s="15" t="s">
        <v>824</v>
      </c>
      <c r="J918" s="15" t="s">
        <v>50</v>
      </c>
      <c r="K918" s="17" t="s">
        <v>26</v>
      </c>
      <c r="L918" s="17" t="s">
        <v>26</v>
      </c>
      <c r="M918" s="18">
        <v>182.04</v>
      </c>
      <c r="N918" s="18">
        <v>0</v>
      </c>
      <c r="O918" s="18">
        <v>203.89</v>
      </c>
      <c r="P918" s="18">
        <v>0</v>
      </c>
      <c r="Q918" s="19">
        <f t="shared" si="46"/>
        <v>1638.36</v>
      </c>
      <c r="R918" s="19">
        <f t="shared" si="47"/>
        <v>1835.0099999999998</v>
      </c>
      <c r="S918" s="20">
        <f t="shared" si="45"/>
        <v>0.12002856515051619</v>
      </c>
      <c r="T918" s="21" t="s">
        <v>97</v>
      </c>
    </row>
    <row r="919" spans="1:20">
      <c r="A919" s="12" t="s">
        <v>1988</v>
      </c>
      <c r="B919" s="13" t="s">
        <v>1989</v>
      </c>
      <c r="C919" s="14" t="s">
        <v>72</v>
      </c>
      <c r="D919" s="15">
        <v>5</v>
      </c>
      <c r="E919" s="14" t="s">
        <v>72</v>
      </c>
      <c r="F919" s="15">
        <v>0</v>
      </c>
      <c r="G919" s="14">
        <v>1</v>
      </c>
      <c r="H919" s="16">
        <v>1451.45</v>
      </c>
      <c r="I919" s="15" t="s">
        <v>58</v>
      </c>
      <c r="J919" s="15" t="s">
        <v>50</v>
      </c>
      <c r="K919" s="17" t="s">
        <v>26</v>
      </c>
      <c r="L919" s="17" t="s">
        <v>32</v>
      </c>
      <c r="M919" s="18">
        <v>290.29000000000002</v>
      </c>
      <c r="N919" s="18">
        <v>0</v>
      </c>
      <c r="O919" s="18">
        <v>303.47239999999999</v>
      </c>
      <c r="P919" s="18">
        <v>0</v>
      </c>
      <c r="Q919" s="19">
        <f t="shared" si="46"/>
        <v>1451.45</v>
      </c>
      <c r="R919" s="19">
        <f t="shared" si="47"/>
        <v>1517.3620000000001</v>
      </c>
      <c r="S919" s="20">
        <f t="shared" si="45"/>
        <v>4.5411140583554443E-2</v>
      </c>
      <c r="T919" s="21"/>
    </row>
    <row r="920" spans="1:20" hidden="1">
      <c r="A920" s="12" t="s">
        <v>1990</v>
      </c>
      <c r="B920" s="13" t="s">
        <v>1991</v>
      </c>
      <c r="C920" s="14" t="s">
        <v>23</v>
      </c>
      <c r="D920" s="15">
        <v>10</v>
      </c>
      <c r="E920" s="14" t="s">
        <v>23</v>
      </c>
      <c r="F920" s="15">
        <v>0</v>
      </c>
      <c r="G920" s="14">
        <v>1</v>
      </c>
      <c r="H920" s="16">
        <v>1316</v>
      </c>
      <c r="I920" s="15" t="s">
        <v>125</v>
      </c>
      <c r="J920" s="15" t="s">
        <v>25</v>
      </c>
      <c r="K920" s="17" t="s">
        <v>26</v>
      </c>
      <c r="L920" s="17" t="s">
        <v>26</v>
      </c>
      <c r="M920" s="18">
        <v>133.69999999999999</v>
      </c>
      <c r="N920" s="18">
        <v>0</v>
      </c>
      <c r="O920" s="18">
        <v>141.41119999999998</v>
      </c>
      <c r="P920" s="18">
        <v>0</v>
      </c>
      <c r="Q920" s="19">
        <f t="shared" si="46"/>
        <v>1337</v>
      </c>
      <c r="R920" s="19">
        <f t="shared" si="47"/>
        <v>1414.1119999999999</v>
      </c>
      <c r="S920" s="20">
        <f t="shared" si="45"/>
        <v>5.7675392670156977E-2</v>
      </c>
      <c r="T920" s="21"/>
    </row>
    <row r="921" spans="1:20">
      <c r="A921" s="12" t="s">
        <v>1992</v>
      </c>
      <c r="B921" s="13" t="s">
        <v>1993</v>
      </c>
      <c r="C921" s="14" t="s">
        <v>22</v>
      </c>
      <c r="D921" s="15">
        <v>24</v>
      </c>
      <c r="E921" s="14" t="s">
        <v>22</v>
      </c>
      <c r="F921" s="15">
        <v>0</v>
      </c>
      <c r="G921" s="14">
        <v>1</v>
      </c>
      <c r="H921" s="16">
        <v>1017.2</v>
      </c>
      <c r="I921" s="15" t="s">
        <v>49</v>
      </c>
      <c r="J921" s="15" t="s">
        <v>50</v>
      </c>
      <c r="K921" s="17" t="s">
        <v>26</v>
      </c>
      <c r="L921" s="17" t="s">
        <v>32</v>
      </c>
      <c r="M921" s="18">
        <v>43.12</v>
      </c>
      <c r="N921" s="18">
        <v>0</v>
      </c>
      <c r="O921" s="18">
        <v>44.775807999999998</v>
      </c>
      <c r="P921" s="18">
        <v>0</v>
      </c>
      <c r="Q921" s="19">
        <f t="shared" si="46"/>
        <v>1034.8799999999999</v>
      </c>
      <c r="R921" s="19">
        <f t="shared" si="47"/>
        <v>1074.6193920000001</v>
      </c>
      <c r="S921" s="20">
        <f t="shared" si="45"/>
        <v>3.8400000000000212E-2</v>
      </c>
      <c r="T921" s="21"/>
    </row>
    <row r="922" spans="1:20">
      <c r="A922" s="12" t="s">
        <v>1994</v>
      </c>
      <c r="B922" s="13" t="s">
        <v>1995</v>
      </c>
      <c r="C922" s="14" t="s">
        <v>72</v>
      </c>
      <c r="D922" s="15">
        <v>6</v>
      </c>
      <c r="E922" s="14" t="s">
        <v>72</v>
      </c>
      <c r="F922" s="15">
        <v>0</v>
      </c>
      <c r="G922" s="14">
        <v>1</v>
      </c>
      <c r="H922" s="16">
        <v>1240.56</v>
      </c>
      <c r="I922" s="15" t="s">
        <v>562</v>
      </c>
      <c r="J922" s="15" t="s">
        <v>25</v>
      </c>
      <c r="K922" s="17" t="s">
        <v>26</v>
      </c>
      <c r="L922" s="17" t="s">
        <v>32</v>
      </c>
      <c r="M922" s="18">
        <v>206.76</v>
      </c>
      <c r="N922" s="18">
        <v>0</v>
      </c>
      <c r="O922" s="18">
        <v>217.09196966750926</v>
      </c>
      <c r="P922" s="18">
        <v>0</v>
      </c>
      <c r="Q922" s="19">
        <f t="shared" si="46"/>
        <v>1240.56</v>
      </c>
      <c r="R922" s="19">
        <f t="shared" si="47"/>
        <v>1302.5518180050556</v>
      </c>
      <c r="S922" s="20">
        <f t="shared" si="45"/>
        <v>4.9970834143496123E-2</v>
      </c>
      <c r="T922" s="21"/>
    </row>
    <row r="923" spans="1:20">
      <c r="A923" s="12" t="s">
        <v>1996</v>
      </c>
      <c r="B923" s="13" t="s">
        <v>1997</v>
      </c>
      <c r="C923" s="14" t="s">
        <v>22</v>
      </c>
      <c r="D923" s="15">
        <v>21</v>
      </c>
      <c r="E923" s="14" t="s">
        <v>22</v>
      </c>
      <c r="F923" s="15">
        <v>0</v>
      </c>
      <c r="G923" s="14">
        <v>1</v>
      </c>
      <c r="H923" s="16">
        <v>1379.59</v>
      </c>
      <c r="I923" s="15" t="s">
        <v>130</v>
      </c>
      <c r="J923" s="15" t="s">
        <v>50</v>
      </c>
      <c r="K923" s="17" t="s">
        <v>26</v>
      </c>
      <c r="L923" s="17" t="s">
        <v>32</v>
      </c>
      <c r="M923" s="18">
        <v>68.58</v>
      </c>
      <c r="N923" s="18">
        <v>0</v>
      </c>
      <c r="O923" s="18">
        <v>69.492548050632905</v>
      </c>
      <c r="P923" s="18">
        <v>0</v>
      </c>
      <c r="Q923" s="19">
        <f t="shared" si="46"/>
        <v>1440.18</v>
      </c>
      <c r="R923" s="19">
        <f t="shared" si="47"/>
        <v>1459.3435090632911</v>
      </c>
      <c r="S923" s="20">
        <f t="shared" si="45"/>
        <v>1.3306329113923931E-2</v>
      </c>
      <c r="T923" s="21"/>
    </row>
    <row r="924" spans="1:20">
      <c r="A924" s="12" t="s">
        <v>1998</v>
      </c>
      <c r="B924" s="13" t="s">
        <v>1999</v>
      </c>
      <c r="C924" s="14" t="s">
        <v>72</v>
      </c>
      <c r="D924" s="15">
        <v>3</v>
      </c>
      <c r="E924" s="14" t="s">
        <v>72</v>
      </c>
      <c r="F924" s="15">
        <v>0</v>
      </c>
      <c r="G924" s="14">
        <v>1</v>
      </c>
      <c r="H924" s="16">
        <v>1446.99</v>
      </c>
      <c r="I924" s="15" t="s">
        <v>189</v>
      </c>
      <c r="J924" s="15" t="s">
        <v>50</v>
      </c>
      <c r="K924" s="17" t="s">
        <v>26</v>
      </c>
      <c r="L924" s="17" t="s">
        <v>32</v>
      </c>
      <c r="M924" s="18">
        <v>482.33</v>
      </c>
      <c r="N924" s="18">
        <v>0</v>
      </c>
      <c r="O924" s="18">
        <v>496.8</v>
      </c>
      <c r="P924" s="18">
        <v>0</v>
      </c>
      <c r="Q924" s="19">
        <f t="shared" si="46"/>
        <v>1446.99</v>
      </c>
      <c r="R924" s="19">
        <f t="shared" si="47"/>
        <v>1490.4</v>
      </c>
      <c r="S924" s="20">
        <f t="shared" si="45"/>
        <v>3.000020732693387E-2</v>
      </c>
      <c r="T924" s="21"/>
    </row>
    <row r="925" spans="1:20">
      <c r="A925" s="12" t="s">
        <v>2000</v>
      </c>
      <c r="B925" s="13" t="s">
        <v>2001</v>
      </c>
      <c r="C925" s="14" t="s">
        <v>22</v>
      </c>
      <c r="D925" s="15">
        <v>7</v>
      </c>
      <c r="E925" s="14" t="s">
        <v>23</v>
      </c>
      <c r="F925" s="15">
        <v>2</v>
      </c>
      <c r="G925" s="14">
        <v>4</v>
      </c>
      <c r="H925" s="16">
        <v>1446.15</v>
      </c>
      <c r="I925" s="15" t="s">
        <v>44</v>
      </c>
      <c r="J925" s="15" t="s">
        <v>25</v>
      </c>
      <c r="K925" s="17" t="s">
        <v>26</v>
      </c>
      <c r="L925" s="17" t="s">
        <v>32</v>
      </c>
      <c r="M925" s="18">
        <v>121.26</v>
      </c>
      <c r="N925" s="18">
        <v>485.04</v>
      </c>
      <c r="O925" s="18">
        <v>131.240544</v>
      </c>
      <c r="P925" s="18">
        <v>524.962176</v>
      </c>
      <c r="Q925" s="19">
        <f t="shared" si="46"/>
        <v>1818.9</v>
      </c>
      <c r="R925" s="19">
        <f t="shared" si="47"/>
        <v>1968.60816</v>
      </c>
      <c r="S925" s="20">
        <f t="shared" si="45"/>
        <v>8.2306976744185967E-2</v>
      </c>
      <c r="T925" s="21"/>
    </row>
    <row r="926" spans="1:20">
      <c r="A926" s="12" t="s">
        <v>2002</v>
      </c>
      <c r="B926" s="13" t="s">
        <v>2003</v>
      </c>
      <c r="C926" s="14" t="s">
        <v>22</v>
      </c>
      <c r="D926" s="15">
        <v>14</v>
      </c>
      <c r="E926" s="14" t="s">
        <v>23</v>
      </c>
      <c r="F926" s="15">
        <v>2</v>
      </c>
      <c r="G926" s="14">
        <v>10</v>
      </c>
      <c r="H926" s="16">
        <v>1444.94</v>
      </c>
      <c r="I926" s="15" t="s">
        <v>506</v>
      </c>
      <c r="J926" s="15" t="s">
        <v>38</v>
      </c>
      <c r="K926" s="17" t="s">
        <v>26</v>
      </c>
      <c r="L926" s="17" t="s">
        <v>32</v>
      </c>
      <c r="M926" s="18">
        <v>46.69</v>
      </c>
      <c r="N926" s="18">
        <v>397.26</v>
      </c>
      <c r="O926" s="18">
        <v>47.207619086294415</v>
      </c>
      <c r="P926" s="18">
        <v>401.6641413197969</v>
      </c>
      <c r="Q926" s="19">
        <f t="shared" si="46"/>
        <v>1448.1799999999998</v>
      </c>
      <c r="R926" s="19">
        <f t="shared" si="47"/>
        <v>1464.2349498477156</v>
      </c>
      <c r="S926" s="20">
        <f t="shared" si="45"/>
        <v>1.1086294416243758E-2</v>
      </c>
      <c r="T926" s="21"/>
    </row>
    <row r="927" spans="1:20" hidden="1">
      <c r="A927" s="12" t="s">
        <v>2004</v>
      </c>
      <c r="B927" s="13" t="s">
        <v>2005</v>
      </c>
      <c r="C927" s="14" t="s">
        <v>72</v>
      </c>
      <c r="D927" s="15">
        <v>2</v>
      </c>
      <c r="E927" s="14" t="s">
        <v>72</v>
      </c>
      <c r="F927" s="15">
        <v>0</v>
      </c>
      <c r="G927" s="14">
        <v>1</v>
      </c>
      <c r="H927" s="16">
        <v>1444.3</v>
      </c>
      <c r="I927" s="15" t="s">
        <v>2006</v>
      </c>
      <c r="J927" s="15" t="s">
        <v>156</v>
      </c>
      <c r="K927" s="17" t="s">
        <v>26</v>
      </c>
      <c r="L927" s="17" t="s">
        <v>26</v>
      </c>
      <c r="M927" s="18">
        <v>770.28</v>
      </c>
      <c r="N927" s="18">
        <v>0</v>
      </c>
      <c r="O927" s="18">
        <v>816.73888799999986</v>
      </c>
      <c r="P927" s="18">
        <v>0</v>
      </c>
      <c r="Q927" s="19">
        <f t="shared" si="46"/>
        <v>1540.56</v>
      </c>
      <c r="R927" s="19">
        <f t="shared" si="47"/>
        <v>1633.4777759999997</v>
      </c>
      <c r="S927" s="20">
        <f t="shared" si="45"/>
        <v>6.0314285714285543E-2</v>
      </c>
      <c r="T927" s="21"/>
    </row>
    <row r="928" spans="1:20">
      <c r="A928" s="12" t="s">
        <v>2007</v>
      </c>
      <c r="B928" s="13" t="s">
        <v>2008</v>
      </c>
      <c r="C928" s="14" t="s">
        <v>22</v>
      </c>
      <c r="D928" s="15">
        <v>4</v>
      </c>
      <c r="E928" s="14" t="s">
        <v>23</v>
      </c>
      <c r="F928" s="15">
        <v>4</v>
      </c>
      <c r="G928" s="14">
        <v>4</v>
      </c>
      <c r="H928" s="16">
        <v>1300.8800000000001</v>
      </c>
      <c r="I928" s="15" t="s">
        <v>1401</v>
      </c>
      <c r="J928" s="15" t="s">
        <v>77</v>
      </c>
      <c r="K928" s="17" t="s">
        <v>26</v>
      </c>
      <c r="L928" s="17" t="s">
        <v>32</v>
      </c>
      <c r="M928" s="18">
        <v>71.349999999999994</v>
      </c>
      <c r="N928" s="18">
        <v>255.85</v>
      </c>
      <c r="O928" s="18">
        <v>73.655009222661363</v>
      </c>
      <c r="P928" s="18">
        <v>264.11540447957833</v>
      </c>
      <c r="Q928" s="19">
        <f t="shared" si="46"/>
        <v>1308.8</v>
      </c>
      <c r="R928" s="19">
        <f t="shared" si="47"/>
        <v>1351.0816548089588</v>
      </c>
      <c r="S928" s="20">
        <f t="shared" si="45"/>
        <v>3.2305665349143364E-2</v>
      </c>
      <c r="T928" s="21"/>
    </row>
    <row r="929" spans="1:20">
      <c r="A929" s="12" t="s">
        <v>2009</v>
      </c>
      <c r="B929" s="13" t="s">
        <v>2010</v>
      </c>
      <c r="C929" s="14" t="s">
        <v>72</v>
      </c>
      <c r="D929" s="15">
        <v>3</v>
      </c>
      <c r="E929" s="14" t="s">
        <v>72</v>
      </c>
      <c r="F929" s="15">
        <v>0</v>
      </c>
      <c r="G929" s="14">
        <v>1</v>
      </c>
      <c r="H929" s="16">
        <v>1442</v>
      </c>
      <c r="I929" s="15" t="s">
        <v>587</v>
      </c>
      <c r="J929" s="15" t="s">
        <v>50</v>
      </c>
      <c r="K929" s="17" t="s">
        <v>26</v>
      </c>
      <c r="L929" s="17" t="s">
        <v>32</v>
      </c>
      <c r="M929" s="18">
        <v>479</v>
      </c>
      <c r="N929" s="18">
        <v>0</v>
      </c>
      <c r="O929" s="18">
        <v>554.18463999999994</v>
      </c>
      <c r="P929" s="18">
        <v>0</v>
      </c>
      <c r="Q929" s="19">
        <f t="shared" si="46"/>
        <v>1437</v>
      </c>
      <c r="R929" s="19">
        <f t="shared" si="47"/>
        <v>1662.5539199999998</v>
      </c>
      <c r="S929" s="20">
        <f t="shared" si="45"/>
        <v>0.1569616701461376</v>
      </c>
      <c r="T929" s="21"/>
    </row>
    <row r="930" spans="1:20">
      <c r="A930" s="12" t="s">
        <v>2011</v>
      </c>
      <c r="B930" s="13" t="s">
        <v>2012</v>
      </c>
      <c r="C930" s="14" t="s">
        <v>22</v>
      </c>
      <c r="D930" s="15">
        <v>10</v>
      </c>
      <c r="E930" s="14" t="s">
        <v>23</v>
      </c>
      <c r="F930" s="15">
        <v>0</v>
      </c>
      <c r="G930" s="14">
        <v>4</v>
      </c>
      <c r="H930" s="16">
        <v>1793.67</v>
      </c>
      <c r="I930" s="15" t="s">
        <v>24</v>
      </c>
      <c r="J930" s="15" t="s">
        <v>50</v>
      </c>
      <c r="K930" s="17" t="s">
        <v>26</v>
      </c>
      <c r="L930" s="17" t="s">
        <v>32</v>
      </c>
      <c r="M930" s="18">
        <v>180.69</v>
      </c>
      <c r="N930" s="18">
        <v>664.73</v>
      </c>
      <c r="O930" s="18">
        <v>189.58976947735189</v>
      </c>
      <c r="P930" s="18">
        <v>697.47084766550518</v>
      </c>
      <c r="Q930" s="19">
        <f t="shared" si="46"/>
        <v>1806.9</v>
      </c>
      <c r="R930" s="19">
        <f t="shared" si="47"/>
        <v>1895.8976947735189</v>
      </c>
      <c r="S930" s="20">
        <f t="shared" si="45"/>
        <v>4.9254355400696559E-2</v>
      </c>
      <c r="T930" s="21"/>
    </row>
    <row r="931" spans="1:20" hidden="1">
      <c r="A931" s="12" t="s">
        <v>2013</v>
      </c>
      <c r="B931" s="13" t="s">
        <v>2014</v>
      </c>
      <c r="C931" s="14" t="s">
        <v>22</v>
      </c>
      <c r="D931" s="15">
        <v>13</v>
      </c>
      <c r="E931" s="14" t="s">
        <v>23</v>
      </c>
      <c r="F931" s="15">
        <v>0</v>
      </c>
      <c r="G931" s="14">
        <v>10</v>
      </c>
      <c r="H931" s="16">
        <v>1440.14</v>
      </c>
      <c r="I931" s="15" t="s">
        <v>41</v>
      </c>
      <c r="J931" s="15" t="s">
        <v>25</v>
      </c>
      <c r="K931" s="17" t="s">
        <v>26</v>
      </c>
      <c r="L931" s="17" t="s">
        <v>26</v>
      </c>
      <c r="M931" s="18">
        <v>128.16999999999999</v>
      </c>
      <c r="N931" s="18">
        <v>1052.3800000000001</v>
      </c>
      <c r="O931" s="18">
        <v>120.99247999999999</v>
      </c>
      <c r="P931" s="18">
        <v>993.44672000000003</v>
      </c>
      <c r="Q931" s="19">
        <f t="shared" si="46"/>
        <v>1666.2099999999998</v>
      </c>
      <c r="R931" s="19">
        <f t="shared" si="47"/>
        <v>1572.9022399999999</v>
      </c>
      <c r="S931" s="20">
        <f t="shared" si="45"/>
        <v>-5.5999999999999939E-2</v>
      </c>
      <c r="T931" s="21"/>
    </row>
    <row r="932" spans="1:20" hidden="1">
      <c r="A932" s="12" t="s">
        <v>2015</v>
      </c>
      <c r="B932" s="13" t="s">
        <v>2016</v>
      </c>
      <c r="C932" s="14" t="s">
        <v>23</v>
      </c>
      <c r="D932" s="15">
        <v>12</v>
      </c>
      <c r="E932" s="14" t="s">
        <v>23</v>
      </c>
      <c r="F932" s="15">
        <v>0</v>
      </c>
      <c r="G932" s="14">
        <v>1</v>
      </c>
      <c r="H932" s="16">
        <v>1440</v>
      </c>
      <c r="I932" s="15" t="s">
        <v>1378</v>
      </c>
      <c r="J932" s="15" t="s">
        <v>38</v>
      </c>
      <c r="K932" s="17" t="s">
        <v>26</v>
      </c>
      <c r="L932" s="17" t="s">
        <v>26</v>
      </c>
      <c r="M932" s="18">
        <v>145</v>
      </c>
      <c r="N932" s="18">
        <v>0</v>
      </c>
      <c r="O932" s="18">
        <v>412.74670500000002</v>
      </c>
      <c r="P932" s="18">
        <v>0</v>
      </c>
      <c r="Q932" s="19">
        <f t="shared" si="46"/>
        <v>1740</v>
      </c>
      <c r="R932" s="19">
        <f t="shared" si="47"/>
        <v>4952.9604600000002</v>
      </c>
      <c r="S932" s="20">
        <f t="shared" si="45"/>
        <v>1.8465290000000003</v>
      </c>
      <c r="T932" s="21"/>
    </row>
    <row r="933" spans="1:20">
      <c r="A933" s="12" t="s">
        <v>2017</v>
      </c>
      <c r="B933" s="13" t="s">
        <v>2018</v>
      </c>
      <c r="C933" s="14" t="s">
        <v>22</v>
      </c>
      <c r="D933" s="15">
        <v>88</v>
      </c>
      <c r="E933" s="14" t="s">
        <v>22</v>
      </c>
      <c r="F933" s="15">
        <v>0</v>
      </c>
      <c r="G933" s="14">
        <v>1</v>
      </c>
      <c r="H933" s="16">
        <v>1237.42</v>
      </c>
      <c r="I933" s="15" t="s">
        <v>2019</v>
      </c>
      <c r="J933" s="15" t="s">
        <v>50</v>
      </c>
      <c r="K933" s="17" t="s">
        <v>26</v>
      </c>
      <c r="L933" s="17" t="s">
        <v>32</v>
      </c>
      <c r="M933" s="18">
        <v>14.17</v>
      </c>
      <c r="N933" s="18">
        <v>0</v>
      </c>
      <c r="O933" s="18">
        <v>14.11118815522388</v>
      </c>
      <c r="P933" s="18">
        <v>0</v>
      </c>
      <c r="Q933" s="19">
        <f t="shared" si="46"/>
        <v>1246.96</v>
      </c>
      <c r="R933" s="19">
        <f t="shared" si="47"/>
        <v>1241.7845576597015</v>
      </c>
      <c r="S933" s="20">
        <f t="shared" si="45"/>
        <v>-4.1504477611941093E-3</v>
      </c>
      <c r="T933" s="21"/>
    </row>
    <row r="934" spans="1:20">
      <c r="A934" s="12" t="s">
        <v>2020</v>
      </c>
      <c r="B934" s="13" t="s">
        <v>2021</v>
      </c>
      <c r="C934" s="14" t="s">
        <v>22</v>
      </c>
      <c r="D934" s="15">
        <v>11</v>
      </c>
      <c r="E934" s="14" t="s">
        <v>23</v>
      </c>
      <c r="F934" s="15">
        <v>1</v>
      </c>
      <c r="G934" s="14">
        <v>8</v>
      </c>
      <c r="H934" s="16">
        <v>366.86</v>
      </c>
      <c r="I934" s="15" t="s">
        <v>66</v>
      </c>
      <c r="J934" s="15" t="s">
        <v>25</v>
      </c>
      <c r="K934" s="17" t="s">
        <v>26</v>
      </c>
      <c r="L934" s="17" t="s">
        <v>32</v>
      </c>
      <c r="M934" s="18">
        <v>18.75</v>
      </c>
      <c r="N934" s="18">
        <v>150</v>
      </c>
      <c r="O934" s="18">
        <v>21.516292682926828</v>
      </c>
      <c r="P934" s="18">
        <v>172.13034146341462</v>
      </c>
      <c r="Q934" s="19">
        <f t="shared" si="46"/>
        <v>356.25</v>
      </c>
      <c r="R934" s="19">
        <f t="shared" si="47"/>
        <v>408.80956097560977</v>
      </c>
      <c r="S934" s="20">
        <f t="shared" ref="S934:S997" si="48">R934/Q934-1</f>
        <v>0.14753560975609759</v>
      </c>
      <c r="T934" s="21"/>
    </row>
    <row r="935" spans="1:20">
      <c r="A935" s="12" t="s">
        <v>2022</v>
      </c>
      <c r="B935" s="13" t="s">
        <v>2023</v>
      </c>
      <c r="C935" s="14" t="s">
        <v>72</v>
      </c>
      <c r="D935" s="15">
        <v>7</v>
      </c>
      <c r="E935" s="14" t="s">
        <v>72</v>
      </c>
      <c r="F935" s="15">
        <v>0</v>
      </c>
      <c r="G935" s="14">
        <v>1</v>
      </c>
      <c r="H935" s="16">
        <v>1438.6</v>
      </c>
      <c r="I935" s="15" t="s">
        <v>84</v>
      </c>
      <c r="J935" s="15" t="s">
        <v>50</v>
      </c>
      <c r="K935" s="17" t="s">
        <v>26</v>
      </c>
      <c r="L935" s="17" t="s">
        <v>32</v>
      </c>
      <c r="M935" s="18">
        <v>204.12</v>
      </c>
      <c r="N935" s="18">
        <v>0</v>
      </c>
      <c r="O935" s="18">
        <v>201.90886277511962</v>
      </c>
      <c r="P935" s="18">
        <v>0</v>
      </c>
      <c r="Q935" s="19">
        <f t="shared" si="46"/>
        <v>1428.8400000000001</v>
      </c>
      <c r="R935" s="19">
        <f t="shared" si="47"/>
        <v>1413.3620394258373</v>
      </c>
      <c r="S935" s="20">
        <f t="shared" si="48"/>
        <v>-1.0832535885167527E-2</v>
      </c>
      <c r="T935" s="21"/>
    </row>
    <row r="936" spans="1:20">
      <c r="A936" s="12" t="s">
        <v>2024</v>
      </c>
      <c r="B936" s="13" t="s">
        <v>2025</v>
      </c>
      <c r="C936" s="14" t="s">
        <v>23</v>
      </c>
      <c r="D936" s="15">
        <v>8</v>
      </c>
      <c r="E936" s="14" t="s">
        <v>23</v>
      </c>
      <c r="F936" s="15">
        <v>0</v>
      </c>
      <c r="G936" s="14">
        <v>1</v>
      </c>
      <c r="H936" s="16">
        <v>1438.56</v>
      </c>
      <c r="I936" s="15" t="s">
        <v>24</v>
      </c>
      <c r="J936" s="15" t="s">
        <v>25</v>
      </c>
      <c r="K936" s="17" t="s">
        <v>26</v>
      </c>
      <c r="L936" s="17" t="s">
        <v>32</v>
      </c>
      <c r="M936" s="18">
        <v>179.82</v>
      </c>
      <c r="N936" s="18">
        <v>0</v>
      </c>
      <c r="O936" s="18">
        <v>193.01212799999999</v>
      </c>
      <c r="P936" s="18">
        <v>0</v>
      </c>
      <c r="Q936" s="19">
        <f t="shared" si="46"/>
        <v>1438.56</v>
      </c>
      <c r="R936" s="19">
        <f t="shared" si="47"/>
        <v>1544.0970239999999</v>
      </c>
      <c r="S936" s="20">
        <f t="shared" si="48"/>
        <v>7.3362962962962852E-2</v>
      </c>
      <c r="T936" s="21"/>
    </row>
    <row r="937" spans="1:20">
      <c r="A937" s="12" t="s">
        <v>2026</v>
      </c>
      <c r="B937" s="13" t="s">
        <v>2027</v>
      </c>
      <c r="C937" s="14" t="s">
        <v>23</v>
      </c>
      <c r="D937" s="15">
        <v>12</v>
      </c>
      <c r="E937" s="14" t="s">
        <v>23</v>
      </c>
      <c r="F937" s="15">
        <v>0</v>
      </c>
      <c r="G937" s="14">
        <v>1</v>
      </c>
      <c r="H937" s="16">
        <v>1327.2</v>
      </c>
      <c r="I937" s="15" t="s">
        <v>175</v>
      </c>
      <c r="J937" s="15" t="s">
        <v>114</v>
      </c>
      <c r="K937" s="17" t="s">
        <v>26</v>
      </c>
      <c r="L937" s="17" t="s">
        <v>32</v>
      </c>
      <c r="M937" s="18">
        <v>110.6</v>
      </c>
      <c r="N937" s="18">
        <v>0</v>
      </c>
      <c r="O937" s="18">
        <v>118.827534</v>
      </c>
      <c r="P937" s="18">
        <v>0</v>
      </c>
      <c r="Q937" s="19">
        <f t="shared" si="46"/>
        <v>1327.1999999999998</v>
      </c>
      <c r="R937" s="19">
        <f t="shared" si="47"/>
        <v>1425.9304079999999</v>
      </c>
      <c r="S937" s="20">
        <f t="shared" si="48"/>
        <v>7.4390000000000178E-2</v>
      </c>
      <c r="T937" s="21"/>
    </row>
    <row r="938" spans="1:20">
      <c r="A938" s="12" t="s">
        <v>2028</v>
      </c>
      <c r="B938" s="13" t="s">
        <v>2029</v>
      </c>
      <c r="C938" s="14" t="s">
        <v>72</v>
      </c>
      <c r="D938" s="15">
        <v>32</v>
      </c>
      <c r="E938" s="14" t="s">
        <v>72</v>
      </c>
      <c r="F938" s="15">
        <v>0</v>
      </c>
      <c r="G938" s="14">
        <v>1</v>
      </c>
      <c r="H938" s="16">
        <v>1530.13</v>
      </c>
      <c r="I938" s="15" t="s">
        <v>58</v>
      </c>
      <c r="J938" s="15" t="s">
        <v>50</v>
      </c>
      <c r="K938" s="17" t="s">
        <v>26</v>
      </c>
      <c r="L938" s="17" t="s">
        <v>32</v>
      </c>
      <c r="M938" s="18">
        <v>48.09</v>
      </c>
      <c r="N938" s="18">
        <v>0</v>
      </c>
      <c r="O938" s="18">
        <v>48.734444015810283</v>
      </c>
      <c r="P938" s="18">
        <v>0</v>
      </c>
      <c r="Q938" s="19">
        <f t="shared" si="46"/>
        <v>1538.88</v>
      </c>
      <c r="R938" s="19">
        <f t="shared" si="47"/>
        <v>1559.502208505929</v>
      </c>
      <c r="S938" s="20">
        <f t="shared" si="48"/>
        <v>1.3400790513834027E-2</v>
      </c>
      <c r="T938" s="21"/>
    </row>
    <row r="939" spans="1:20">
      <c r="A939" s="12" t="s">
        <v>2030</v>
      </c>
      <c r="B939" s="13" t="s">
        <v>2031</v>
      </c>
      <c r="C939" s="14" t="s">
        <v>72</v>
      </c>
      <c r="D939" s="15">
        <v>22</v>
      </c>
      <c r="E939" s="14" t="s">
        <v>72</v>
      </c>
      <c r="F939" s="15">
        <v>0</v>
      </c>
      <c r="G939" s="14">
        <v>1</v>
      </c>
      <c r="H939" s="16">
        <v>1437.29</v>
      </c>
      <c r="I939" s="15" t="s">
        <v>288</v>
      </c>
      <c r="J939" s="15" t="s">
        <v>38</v>
      </c>
      <c r="K939" s="17" t="s">
        <v>26</v>
      </c>
      <c r="L939" s="17" t="s">
        <v>32</v>
      </c>
      <c r="M939" s="18">
        <v>65.28</v>
      </c>
      <c r="N939" s="18">
        <v>0</v>
      </c>
      <c r="O939" s="18">
        <v>66.581058782608693</v>
      </c>
      <c r="P939" s="18">
        <v>0</v>
      </c>
      <c r="Q939" s="19">
        <f t="shared" si="46"/>
        <v>1436.16</v>
      </c>
      <c r="R939" s="19">
        <f t="shared" si="47"/>
        <v>1464.7832932173912</v>
      </c>
      <c r="S939" s="20">
        <f t="shared" si="48"/>
        <v>1.9930434782608586E-2</v>
      </c>
      <c r="T939" s="21"/>
    </row>
    <row r="940" spans="1:20">
      <c r="A940" s="22" t="s">
        <v>2032</v>
      </c>
      <c r="B940" s="23" t="s">
        <v>2033</v>
      </c>
      <c r="C940" s="14" t="s">
        <v>22</v>
      </c>
      <c r="D940" s="15">
        <v>10</v>
      </c>
      <c r="E940" s="14" t="s">
        <v>23</v>
      </c>
      <c r="F940" s="15">
        <v>0</v>
      </c>
      <c r="G940" s="14">
        <v>24</v>
      </c>
      <c r="H940" s="16">
        <v>1436.4</v>
      </c>
      <c r="I940" s="15" t="s">
        <v>2034</v>
      </c>
      <c r="J940" s="15" t="s">
        <v>77</v>
      </c>
      <c r="K940" s="17" t="s">
        <v>26</v>
      </c>
      <c r="L940" s="17" t="s">
        <v>32</v>
      </c>
      <c r="M940" s="18">
        <v>143.63999999999999</v>
      </c>
      <c r="N940" s="18">
        <v>2946.24</v>
      </c>
      <c r="O940" s="18">
        <v>163.58000000000001</v>
      </c>
      <c r="P940" s="18">
        <v>3340.6374207518793</v>
      </c>
      <c r="Q940" s="19">
        <f t="shared" si="46"/>
        <v>1436.3999999999999</v>
      </c>
      <c r="R940" s="19">
        <f t="shared" si="47"/>
        <v>1635.8000000000002</v>
      </c>
      <c r="S940" s="20">
        <f t="shared" si="48"/>
        <v>0.13881927039821806</v>
      </c>
      <c r="T940" s="21" t="s">
        <v>97</v>
      </c>
    </row>
    <row r="941" spans="1:20">
      <c r="A941" s="12" t="s">
        <v>2035</v>
      </c>
      <c r="B941" s="13" t="s">
        <v>2036</v>
      </c>
      <c r="C941" s="14" t="s">
        <v>72</v>
      </c>
      <c r="D941" s="15">
        <v>6</v>
      </c>
      <c r="E941" s="14" t="s">
        <v>72</v>
      </c>
      <c r="F941" s="15">
        <v>0</v>
      </c>
      <c r="G941" s="14">
        <v>1</v>
      </c>
      <c r="H941" s="16">
        <v>1436.32</v>
      </c>
      <c r="I941" s="15" t="s">
        <v>130</v>
      </c>
      <c r="J941" s="15" t="s">
        <v>50</v>
      </c>
      <c r="K941" s="17" t="s">
        <v>26</v>
      </c>
      <c r="L941" s="17" t="s">
        <v>32</v>
      </c>
      <c r="M941" s="18">
        <v>267.33</v>
      </c>
      <c r="N941" s="18">
        <v>0</v>
      </c>
      <c r="O941" s="18">
        <v>270.06895999999995</v>
      </c>
      <c r="P941" s="18">
        <v>0</v>
      </c>
      <c r="Q941" s="19">
        <f t="shared" si="46"/>
        <v>1603.98</v>
      </c>
      <c r="R941" s="19">
        <f t="shared" si="47"/>
        <v>1620.4137599999997</v>
      </c>
      <c r="S941" s="20">
        <f t="shared" si="48"/>
        <v>1.0245614035087502E-2</v>
      </c>
      <c r="T941" s="21"/>
    </row>
    <row r="942" spans="1:20" hidden="1">
      <c r="A942" s="12" t="s">
        <v>2037</v>
      </c>
      <c r="B942" s="13" t="s">
        <v>2038</v>
      </c>
      <c r="C942" s="14" t="s">
        <v>72</v>
      </c>
      <c r="D942" s="15">
        <v>4</v>
      </c>
      <c r="E942" s="14" t="s">
        <v>72</v>
      </c>
      <c r="F942" s="15">
        <v>0</v>
      </c>
      <c r="G942" s="14">
        <v>1</v>
      </c>
      <c r="H942" s="16">
        <v>1436</v>
      </c>
      <c r="I942" s="15" t="s">
        <v>84</v>
      </c>
      <c r="J942" s="15" t="s">
        <v>50</v>
      </c>
      <c r="K942" s="17" t="s">
        <v>26</v>
      </c>
      <c r="L942" s="17" t="s">
        <v>26</v>
      </c>
      <c r="M942" s="18">
        <v>359</v>
      </c>
      <c r="N942" s="18">
        <v>0</v>
      </c>
      <c r="O942" s="18">
        <v>357.77599999999995</v>
      </c>
      <c r="P942" s="18">
        <v>0</v>
      </c>
      <c r="Q942" s="19">
        <f t="shared" si="46"/>
        <v>1436</v>
      </c>
      <c r="R942" s="19">
        <f t="shared" si="47"/>
        <v>1431.1039999999998</v>
      </c>
      <c r="S942" s="20">
        <f t="shared" si="48"/>
        <v>-3.4094707520893053E-3</v>
      </c>
      <c r="T942" s="21"/>
    </row>
    <row r="943" spans="1:20">
      <c r="A943" s="12" t="s">
        <v>2039</v>
      </c>
      <c r="B943" s="13" t="s">
        <v>2040</v>
      </c>
      <c r="C943" s="14" t="s">
        <v>23</v>
      </c>
      <c r="D943" s="15">
        <v>33</v>
      </c>
      <c r="E943" s="14" t="s">
        <v>23</v>
      </c>
      <c r="F943" s="15">
        <v>0</v>
      </c>
      <c r="G943" s="14">
        <v>1</v>
      </c>
      <c r="H943" s="16">
        <v>1576.38</v>
      </c>
      <c r="I943" s="15" t="s">
        <v>37</v>
      </c>
      <c r="J943" s="15" t="s">
        <v>38</v>
      </c>
      <c r="K943" s="17" t="s">
        <v>26</v>
      </c>
      <c r="L943" s="17" t="s">
        <v>32</v>
      </c>
      <c r="M943" s="18">
        <v>47.87</v>
      </c>
      <c r="N943" s="18">
        <v>0</v>
      </c>
      <c r="O943" s="18">
        <v>50.10115826086956</v>
      </c>
      <c r="P943" s="18">
        <v>0</v>
      </c>
      <c r="Q943" s="19">
        <f t="shared" si="46"/>
        <v>1579.7099999999998</v>
      </c>
      <c r="R943" s="19">
        <f t="shared" si="47"/>
        <v>1653.3382226086956</v>
      </c>
      <c r="S943" s="20">
        <f t="shared" si="48"/>
        <v>4.660869565217407E-2</v>
      </c>
      <c r="T943" s="21"/>
    </row>
    <row r="944" spans="1:20">
      <c r="A944" s="12" t="s">
        <v>2041</v>
      </c>
      <c r="B944" s="13" t="s">
        <v>2042</v>
      </c>
      <c r="C944" s="14" t="s">
        <v>23</v>
      </c>
      <c r="D944" s="15">
        <v>2</v>
      </c>
      <c r="E944" s="14" t="s">
        <v>23</v>
      </c>
      <c r="F944" s="15">
        <v>0</v>
      </c>
      <c r="G944" s="14">
        <v>1</v>
      </c>
      <c r="H944" s="16">
        <v>566.52</v>
      </c>
      <c r="I944" s="15" t="s">
        <v>175</v>
      </c>
      <c r="J944" s="15" t="s">
        <v>156</v>
      </c>
      <c r="K944" s="17" t="s">
        <v>26</v>
      </c>
      <c r="L944" s="17" t="s">
        <v>32</v>
      </c>
      <c r="M944" s="18">
        <v>288.91000000000003</v>
      </c>
      <c r="N944" s="18">
        <v>0</v>
      </c>
      <c r="O944" s="18">
        <v>301.32315080033703</v>
      </c>
      <c r="P944" s="18">
        <v>0</v>
      </c>
      <c r="Q944" s="19">
        <f t="shared" si="46"/>
        <v>577.82000000000005</v>
      </c>
      <c r="R944" s="19">
        <f t="shared" si="47"/>
        <v>602.64630160067406</v>
      </c>
      <c r="S944" s="20">
        <f t="shared" si="48"/>
        <v>4.2965459140690943E-2</v>
      </c>
      <c r="T944" s="21"/>
    </row>
    <row r="945" spans="1:20">
      <c r="A945" s="12" t="s">
        <v>2043</v>
      </c>
      <c r="B945" s="13" t="s">
        <v>2044</v>
      </c>
      <c r="C945" s="14" t="s">
        <v>23</v>
      </c>
      <c r="D945" s="15">
        <v>22</v>
      </c>
      <c r="E945" s="14" t="s">
        <v>23</v>
      </c>
      <c r="F945" s="15">
        <v>0</v>
      </c>
      <c r="G945" s="14">
        <v>1</v>
      </c>
      <c r="H945" s="16">
        <v>1300.98</v>
      </c>
      <c r="I945" s="15" t="s">
        <v>175</v>
      </c>
      <c r="J945" s="15" t="s">
        <v>25</v>
      </c>
      <c r="K945" s="17" t="s">
        <v>26</v>
      </c>
      <c r="L945" s="17" t="s">
        <v>32</v>
      </c>
      <c r="M945" s="18">
        <v>65.290000000000006</v>
      </c>
      <c r="N945" s="18">
        <v>0</v>
      </c>
      <c r="O945" s="18">
        <v>64.715447999999995</v>
      </c>
      <c r="P945" s="18">
        <v>0</v>
      </c>
      <c r="Q945" s="19">
        <f t="shared" si="46"/>
        <v>1436.38</v>
      </c>
      <c r="R945" s="19">
        <f t="shared" si="47"/>
        <v>1423.7398559999999</v>
      </c>
      <c r="S945" s="20">
        <f t="shared" si="48"/>
        <v>-8.800000000000141E-3</v>
      </c>
      <c r="T945" s="21"/>
    </row>
    <row r="946" spans="1:20">
      <c r="A946" s="12" t="s">
        <v>2045</v>
      </c>
      <c r="B946" s="13" t="s">
        <v>2046</v>
      </c>
      <c r="C946" s="14" t="s">
        <v>72</v>
      </c>
      <c r="D946" s="15">
        <v>5</v>
      </c>
      <c r="E946" s="14" t="s">
        <v>72</v>
      </c>
      <c r="F946" s="15">
        <v>0</v>
      </c>
      <c r="G946" s="14">
        <v>1</v>
      </c>
      <c r="H946" s="16">
        <v>1432.6</v>
      </c>
      <c r="I946" s="15" t="s">
        <v>84</v>
      </c>
      <c r="J946" s="15" t="s">
        <v>50</v>
      </c>
      <c r="K946" s="17" t="s">
        <v>26</v>
      </c>
      <c r="L946" s="17" t="s">
        <v>32</v>
      </c>
      <c r="M946" s="18">
        <v>286.52</v>
      </c>
      <c r="N946" s="18">
        <v>0</v>
      </c>
      <c r="O946" s="18">
        <v>318.20574117647055</v>
      </c>
      <c r="P946" s="18">
        <v>0</v>
      </c>
      <c r="Q946" s="19">
        <f t="shared" si="46"/>
        <v>1432.6</v>
      </c>
      <c r="R946" s="19">
        <f t="shared" si="47"/>
        <v>1591.0287058823528</v>
      </c>
      <c r="S946" s="20">
        <f t="shared" si="48"/>
        <v>0.11058823529411765</v>
      </c>
      <c r="T946" s="21"/>
    </row>
    <row r="947" spans="1:20" hidden="1">
      <c r="A947" s="12" t="s">
        <v>2047</v>
      </c>
      <c r="B947" s="13" t="s">
        <v>2048</v>
      </c>
      <c r="C947" s="14" t="s">
        <v>22</v>
      </c>
      <c r="D947" s="15">
        <v>7</v>
      </c>
      <c r="E947" s="14" t="s">
        <v>23</v>
      </c>
      <c r="F947" s="15">
        <v>4</v>
      </c>
      <c r="G947" s="14">
        <v>5</v>
      </c>
      <c r="H947" s="16">
        <v>1332.4</v>
      </c>
      <c r="I947" s="15" t="s">
        <v>44</v>
      </c>
      <c r="J947" s="15" t="s">
        <v>25</v>
      </c>
      <c r="K947" s="17" t="s">
        <v>26</v>
      </c>
      <c r="L947" s="17" t="s">
        <v>26</v>
      </c>
      <c r="M947" s="18">
        <v>49.36</v>
      </c>
      <c r="N947" s="18">
        <v>246.81</v>
      </c>
      <c r="O947" s="18">
        <v>57.907381848275847</v>
      </c>
      <c r="P947" s="18">
        <v>289.53690924137925</v>
      </c>
      <c r="Q947" s="19">
        <f t="shared" si="46"/>
        <v>1332.76</v>
      </c>
      <c r="R947" s="19">
        <f t="shared" si="47"/>
        <v>1563.499309903448</v>
      </c>
      <c r="S947" s="20">
        <f t="shared" si="48"/>
        <v>0.17312892786656864</v>
      </c>
      <c r="T947" s="21"/>
    </row>
    <row r="948" spans="1:20">
      <c r="A948" s="12" t="s">
        <v>2049</v>
      </c>
      <c r="B948" s="13" t="s">
        <v>2050</v>
      </c>
      <c r="C948" s="14" t="s">
        <v>22</v>
      </c>
      <c r="D948" s="15">
        <v>1</v>
      </c>
      <c r="E948" s="14" t="s">
        <v>23</v>
      </c>
      <c r="F948" s="15">
        <v>3</v>
      </c>
      <c r="G948" s="14">
        <v>10</v>
      </c>
      <c r="H948" s="16">
        <v>1258.76</v>
      </c>
      <c r="I948" s="15" t="s">
        <v>41</v>
      </c>
      <c r="J948" s="15" t="s">
        <v>25</v>
      </c>
      <c r="K948" s="17" t="s">
        <v>26</v>
      </c>
      <c r="L948" s="17" t="s">
        <v>32</v>
      </c>
      <c r="M948" s="18">
        <v>69.73</v>
      </c>
      <c r="N948" s="18">
        <v>597.73</v>
      </c>
      <c r="O948" s="18">
        <v>65.825119999999998</v>
      </c>
      <c r="P948" s="18">
        <v>564.25711999999999</v>
      </c>
      <c r="Q948" s="19">
        <f t="shared" si="46"/>
        <v>1862.92</v>
      </c>
      <c r="R948" s="19">
        <f t="shared" si="47"/>
        <v>1758.5964799999999</v>
      </c>
      <c r="S948" s="20">
        <f t="shared" si="48"/>
        <v>-5.600000000000005E-2</v>
      </c>
      <c r="T948" s="21"/>
    </row>
    <row r="949" spans="1:20">
      <c r="A949" s="12" t="s">
        <v>2051</v>
      </c>
      <c r="B949" s="13" t="s">
        <v>2052</v>
      </c>
      <c r="C949" s="14" t="s">
        <v>72</v>
      </c>
      <c r="D949" s="15">
        <v>2</v>
      </c>
      <c r="E949" s="14" t="s">
        <v>72</v>
      </c>
      <c r="F949" s="15">
        <v>0</v>
      </c>
      <c r="G949" s="14">
        <v>1</v>
      </c>
      <c r="H949" s="16">
        <v>1447.6</v>
      </c>
      <c r="I949" s="15" t="s">
        <v>241</v>
      </c>
      <c r="J949" s="15" t="s">
        <v>25</v>
      </c>
      <c r="K949" s="17" t="s">
        <v>26</v>
      </c>
      <c r="L949" s="17" t="s">
        <v>32</v>
      </c>
      <c r="M949" s="18">
        <v>765.8</v>
      </c>
      <c r="N949" s="18">
        <v>0</v>
      </c>
      <c r="O949" s="18">
        <v>817.40959999999995</v>
      </c>
      <c r="P949" s="18">
        <v>0</v>
      </c>
      <c r="Q949" s="19">
        <f t="shared" si="46"/>
        <v>1531.6</v>
      </c>
      <c r="R949" s="19">
        <f t="shared" si="47"/>
        <v>1634.8191999999999</v>
      </c>
      <c r="S949" s="20">
        <f t="shared" si="48"/>
        <v>6.7393053016453486E-2</v>
      </c>
      <c r="T949" s="21"/>
    </row>
    <row r="950" spans="1:20" hidden="1">
      <c r="A950" s="12" t="s">
        <v>2053</v>
      </c>
      <c r="B950" s="13" t="s">
        <v>2054</v>
      </c>
      <c r="C950" s="14" t="s">
        <v>22</v>
      </c>
      <c r="D950" s="15">
        <v>2</v>
      </c>
      <c r="E950" s="14" t="s">
        <v>22</v>
      </c>
      <c r="F950" s="15">
        <v>0</v>
      </c>
      <c r="G950" s="14">
        <v>1</v>
      </c>
      <c r="H950" s="16">
        <v>1428</v>
      </c>
      <c r="I950" s="15" t="s">
        <v>49</v>
      </c>
      <c r="J950" s="15" t="s">
        <v>50</v>
      </c>
      <c r="K950" s="17" t="s">
        <v>26</v>
      </c>
      <c r="L950" s="17" t="s">
        <v>26</v>
      </c>
      <c r="M950" s="18">
        <v>714</v>
      </c>
      <c r="N950" s="18">
        <v>0</v>
      </c>
      <c r="O950" s="18">
        <v>724.52</v>
      </c>
      <c r="P950" s="18">
        <v>0</v>
      </c>
      <c r="Q950" s="19">
        <f t="shared" si="46"/>
        <v>1428</v>
      </c>
      <c r="R950" s="19">
        <f t="shared" si="47"/>
        <v>1449.04</v>
      </c>
      <c r="S950" s="20">
        <f t="shared" si="48"/>
        <v>1.473389355742305E-2</v>
      </c>
      <c r="T950" s="21"/>
    </row>
    <row r="951" spans="1:20">
      <c r="A951" s="12" t="s">
        <v>2055</v>
      </c>
      <c r="B951" s="13" t="s">
        <v>2056</v>
      </c>
      <c r="C951" s="14" t="s">
        <v>72</v>
      </c>
      <c r="D951" s="15">
        <v>8</v>
      </c>
      <c r="E951" s="14" t="s">
        <v>23</v>
      </c>
      <c r="F951" s="15">
        <v>10</v>
      </c>
      <c r="G951" s="14">
        <v>20</v>
      </c>
      <c r="H951" s="16">
        <v>1426.18</v>
      </c>
      <c r="I951" s="15" t="s">
        <v>730</v>
      </c>
      <c r="J951" s="15" t="s">
        <v>50</v>
      </c>
      <c r="K951" s="17" t="s">
        <v>26</v>
      </c>
      <c r="L951" s="17" t="s">
        <v>32</v>
      </c>
      <c r="M951" s="18">
        <v>6.86</v>
      </c>
      <c r="N951" s="18">
        <v>137.13</v>
      </c>
      <c r="O951" s="18">
        <v>5.2530450000000002</v>
      </c>
      <c r="P951" s="18">
        <v>105.06090000000002</v>
      </c>
      <c r="Q951" s="19">
        <f t="shared" si="46"/>
        <v>1426.18</v>
      </c>
      <c r="R951" s="19">
        <f t="shared" si="47"/>
        <v>1092.6333600000003</v>
      </c>
      <c r="S951" s="20">
        <f t="shared" si="48"/>
        <v>-0.2338741533326788</v>
      </c>
      <c r="T951" s="21"/>
    </row>
    <row r="952" spans="1:20" hidden="1">
      <c r="A952" s="12" t="s">
        <v>2057</v>
      </c>
      <c r="B952" s="13" t="s">
        <v>2058</v>
      </c>
      <c r="C952" s="14" t="s">
        <v>72</v>
      </c>
      <c r="D952" s="15">
        <v>6</v>
      </c>
      <c r="E952" s="14" t="s">
        <v>72</v>
      </c>
      <c r="F952" s="15">
        <v>0</v>
      </c>
      <c r="G952" s="14">
        <v>1</v>
      </c>
      <c r="H952" s="16">
        <v>1218</v>
      </c>
      <c r="I952" s="15" t="s">
        <v>662</v>
      </c>
      <c r="J952" s="15" t="s">
        <v>38</v>
      </c>
      <c r="K952" s="17" t="s">
        <v>26</v>
      </c>
      <c r="L952" s="17" t="s">
        <v>26</v>
      </c>
      <c r="M952" s="18">
        <v>206.8</v>
      </c>
      <c r="N952" s="18">
        <v>0</v>
      </c>
      <c r="O952" s="18">
        <v>653.67834000000005</v>
      </c>
      <c r="P952" s="18">
        <v>0</v>
      </c>
      <c r="Q952" s="19">
        <f t="shared" si="46"/>
        <v>1240.8000000000002</v>
      </c>
      <c r="R952" s="19">
        <f t="shared" si="47"/>
        <v>3922.0700400000005</v>
      </c>
      <c r="S952" s="20">
        <f t="shared" si="48"/>
        <v>2.1609204061895553</v>
      </c>
      <c r="T952" s="21"/>
    </row>
    <row r="953" spans="1:20">
      <c r="A953" s="12" t="s">
        <v>2059</v>
      </c>
      <c r="B953" s="13" t="s">
        <v>2060</v>
      </c>
      <c r="C953" s="14" t="s">
        <v>72</v>
      </c>
      <c r="D953" s="15">
        <v>5</v>
      </c>
      <c r="E953" s="14" t="s">
        <v>72</v>
      </c>
      <c r="F953" s="15">
        <v>0</v>
      </c>
      <c r="G953" s="14">
        <v>1</v>
      </c>
      <c r="H953" s="16">
        <v>1772.39</v>
      </c>
      <c r="I953" s="15" t="s">
        <v>1077</v>
      </c>
      <c r="J953" s="15" t="s">
        <v>85</v>
      </c>
      <c r="K953" s="17" t="s">
        <v>26</v>
      </c>
      <c r="L953" s="17" t="s">
        <v>32</v>
      </c>
      <c r="M953" s="18">
        <v>359.03</v>
      </c>
      <c r="N953" s="18">
        <v>0</v>
      </c>
      <c r="O953" s="18">
        <v>359.07249982243894</v>
      </c>
      <c r="P953" s="18">
        <v>0</v>
      </c>
      <c r="Q953" s="19">
        <f t="shared" si="46"/>
        <v>1795.1499999999999</v>
      </c>
      <c r="R953" s="19">
        <f t="shared" si="47"/>
        <v>1795.3624991121947</v>
      </c>
      <c r="S953" s="20">
        <f t="shared" si="48"/>
        <v>1.1837401453629326E-4</v>
      </c>
      <c r="T953" s="21"/>
    </row>
    <row r="954" spans="1:20" ht="12" thickBot="1">
      <c r="A954" s="24" t="s">
        <v>2061</v>
      </c>
      <c r="B954" s="23" t="s">
        <v>2062</v>
      </c>
      <c r="C954" s="14" t="s">
        <v>72</v>
      </c>
      <c r="D954" s="15">
        <v>135</v>
      </c>
      <c r="E954" s="14" t="s">
        <v>23</v>
      </c>
      <c r="F954" s="15">
        <v>2</v>
      </c>
      <c r="G954" s="14">
        <v>72</v>
      </c>
      <c r="H954" s="16">
        <v>1398.24</v>
      </c>
      <c r="I954" s="15" t="s">
        <v>1176</v>
      </c>
      <c r="J954" s="15" t="s">
        <v>114</v>
      </c>
      <c r="K954" s="17" t="s">
        <v>26</v>
      </c>
      <c r="L954" s="17" t="s">
        <v>32</v>
      </c>
      <c r="M954" s="18">
        <v>6.13</v>
      </c>
      <c r="N954" s="18">
        <v>318.60000000000002</v>
      </c>
      <c r="O954" s="18">
        <v>7.03</v>
      </c>
      <c r="P954" s="18">
        <v>380.23050756302524</v>
      </c>
      <c r="Q954" s="19">
        <f t="shared" si="46"/>
        <v>1464.75</v>
      </c>
      <c r="R954" s="19">
        <f t="shared" si="47"/>
        <v>1709.5110151260506</v>
      </c>
      <c r="S954" s="20">
        <f t="shared" si="48"/>
        <v>0.16710088078242058</v>
      </c>
      <c r="T954" s="21" t="s">
        <v>97</v>
      </c>
    </row>
    <row r="955" spans="1:20">
      <c r="A955" s="25" t="s">
        <v>2063</v>
      </c>
      <c r="B955" s="23" t="s">
        <v>2064</v>
      </c>
      <c r="C955" s="14" t="s">
        <v>22</v>
      </c>
      <c r="D955" s="15">
        <v>13</v>
      </c>
      <c r="E955" s="14" t="s">
        <v>23</v>
      </c>
      <c r="F955" s="15">
        <v>6</v>
      </c>
      <c r="G955" s="14">
        <v>8</v>
      </c>
      <c r="H955" s="16">
        <v>1111.2</v>
      </c>
      <c r="I955" s="15" t="s">
        <v>223</v>
      </c>
      <c r="J955" s="15" t="s">
        <v>38</v>
      </c>
      <c r="K955" s="17" t="s">
        <v>26</v>
      </c>
      <c r="L955" s="17" t="s">
        <v>32</v>
      </c>
      <c r="M955" s="18">
        <v>18.25</v>
      </c>
      <c r="N955" s="18">
        <v>145.94</v>
      </c>
      <c r="O955" s="18">
        <v>20.440000000000001</v>
      </c>
      <c r="P955" s="18">
        <v>163.52000000000001</v>
      </c>
      <c r="Q955" s="19">
        <f t="shared" si="46"/>
        <v>1112.8899999999999</v>
      </c>
      <c r="R955" s="19">
        <f t="shared" si="47"/>
        <v>1246.8400000000001</v>
      </c>
      <c r="S955" s="20">
        <f t="shared" si="48"/>
        <v>0.12036229995776782</v>
      </c>
      <c r="T955" s="21" t="s">
        <v>97</v>
      </c>
    </row>
    <row r="956" spans="1:20">
      <c r="A956" s="12" t="s">
        <v>2065</v>
      </c>
      <c r="B956" s="13" t="s">
        <v>2066</v>
      </c>
      <c r="C956" s="14" t="s">
        <v>72</v>
      </c>
      <c r="D956" s="15">
        <v>9</v>
      </c>
      <c r="E956" s="14" t="s">
        <v>72</v>
      </c>
      <c r="F956" s="15">
        <v>0</v>
      </c>
      <c r="G956" s="14">
        <v>1</v>
      </c>
      <c r="H956" s="16">
        <v>1594.73</v>
      </c>
      <c r="I956" s="15" t="s">
        <v>945</v>
      </c>
      <c r="J956" s="15" t="s">
        <v>282</v>
      </c>
      <c r="K956" s="17" t="s">
        <v>26</v>
      </c>
      <c r="L956" s="17" t="s">
        <v>32</v>
      </c>
      <c r="M956" s="18">
        <v>179.85</v>
      </c>
      <c r="N956" s="18">
        <v>0</v>
      </c>
      <c r="O956" s="18">
        <v>191.39474801061007</v>
      </c>
      <c r="P956" s="18">
        <v>0</v>
      </c>
      <c r="Q956" s="19">
        <f t="shared" si="46"/>
        <v>1618.6499999999999</v>
      </c>
      <c r="R956" s="19">
        <f t="shared" si="47"/>
        <v>1722.5527320954907</v>
      </c>
      <c r="S956" s="20">
        <f t="shared" si="48"/>
        <v>6.4190981432360905E-2</v>
      </c>
      <c r="T956" s="21"/>
    </row>
    <row r="957" spans="1:20">
      <c r="A957" s="22" t="s">
        <v>2067</v>
      </c>
      <c r="B957" s="23" t="s">
        <v>2068</v>
      </c>
      <c r="C957" s="14" t="s">
        <v>23</v>
      </c>
      <c r="D957" s="15">
        <v>12</v>
      </c>
      <c r="E957" s="14" t="s">
        <v>23</v>
      </c>
      <c r="F957" s="15">
        <v>0</v>
      </c>
      <c r="G957" s="14">
        <v>1</v>
      </c>
      <c r="H957" s="16">
        <v>1893.6</v>
      </c>
      <c r="I957" s="15" t="s">
        <v>76</v>
      </c>
      <c r="J957" s="15" t="s">
        <v>77</v>
      </c>
      <c r="K957" s="17" t="s">
        <v>26</v>
      </c>
      <c r="L957" s="17" t="s">
        <v>32</v>
      </c>
      <c r="M957" s="18">
        <v>157.80000000000001</v>
      </c>
      <c r="N957" s="18">
        <v>0</v>
      </c>
      <c r="O957" s="18">
        <v>181.46</v>
      </c>
      <c r="P957" s="18">
        <v>0</v>
      </c>
      <c r="Q957" s="19">
        <f t="shared" si="46"/>
        <v>1893.6000000000001</v>
      </c>
      <c r="R957" s="19">
        <f t="shared" si="47"/>
        <v>2177.52</v>
      </c>
      <c r="S957" s="20">
        <f t="shared" si="48"/>
        <v>0.14993662864385282</v>
      </c>
      <c r="T957" s="21" t="s">
        <v>97</v>
      </c>
    </row>
    <row r="958" spans="1:20">
      <c r="A958" s="12" t="s">
        <v>2069</v>
      </c>
      <c r="B958" s="13" t="s">
        <v>2070</v>
      </c>
      <c r="C958" s="14" t="s">
        <v>72</v>
      </c>
      <c r="D958" s="15">
        <v>15</v>
      </c>
      <c r="E958" s="14" t="s">
        <v>72</v>
      </c>
      <c r="F958" s="15">
        <v>0</v>
      </c>
      <c r="G958" s="14">
        <v>1</v>
      </c>
      <c r="H958" s="16">
        <v>1323.27</v>
      </c>
      <c r="I958" s="15" t="s">
        <v>231</v>
      </c>
      <c r="J958" s="15" t="s">
        <v>50</v>
      </c>
      <c r="K958" s="17" t="s">
        <v>26</v>
      </c>
      <c r="L958" s="17" t="s">
        <v>32</v>
      </c>
      <c r="M958" s="18">
        <v>88.88</v>
      </c>
      <c r="N958" s="18">
        <v>0</v>
      </c>
      <c r="O958" s="18">
        <v>86.852135523759046</v>
      </c>
      <c r="P958" s="18">
        <v>0</v>
      </c>
      <c r="Q958" s="19">
        <f t="shared" si="46"/>
        <v>1333.1999999999998</v>
      </c>
      <c r="R958" s="19">
        <f t="shared" si="47"/>
        <v>1302.7820328563857</v>
      </c>
      <c r="S958" s="20">
        <f t="shared" si="48"/>
        <v>-2.2815756933403875E-2</v>
      </c>
      <c r="T958" s="21"/>
    </row>
    <row r="959" spans="1:20" hidden="1">
      <c r="A959" s="12" t="s">
        <v>2071</v>
      </c>
      <c r="B959" s="13" t="s">
        <v>2072</v>
      </c>
      <c r="C959" s="14" t="s">
        <v>72</v>
      </c>
      <c r="D959" s="15">
        <v>4</v>
      </c>
      <c r="E959" s="14" t="s">
        <v>72</v>
      </c>
      <c r="F959" s="15">
        <v>0</v>
      </c>
      <c r="G959" s="14">
        <v>1</v>
      </c>
      <c r="H959" s="16">
        <v>1145.28</v>
      </c>
      <c r="I959" s="15" t="s">
        <v>135</v>
      </c>
      <c r="J959" s="15" t="s">
        <v>25</v>
      </c>
      <c r="K959" s="17" t="s">
        <v>26</v>
      </c>
      <c r="L959" s="17" t="s">
        <v>26</v>
      </c>
      <c r="M959" s="18">
        <v>296.91000000000003</v>
      </c>
      <c r="N959" s="18">
        <v>0</v>
      </c>
      <c r="O959" s="18">
        <v>325.89773082352946</v>
      </c>
      <c r="P959" s="18">
        <v>0</v>
      </c>
      <c r="Q959" s="19">
        <f t="shared" si="46"/>
        <v>1187.6400000000001</v>
      </c>
      <c r="R959" s="19">
        <f t="shared" si="47"/>
        <v>1303.5909232941178</v>
      </c>
      <c r="S959" s="20">
        <f t="shared" si="48"/>
        <v>9.7631372549019657E-2</v>
      </c>
      <c r="T959" s="21"/>
    </row>
    <row r="960" spans="1:20">
      <c r="A960" s="12" t="s">
        <v>2073</v>
      </c>
      <c r="B960" s="13" t="s">
        <v>2074</v>
      </c>
      <c r="C960" s="14" t="s">
        <v>72</v>
      </c>
      <c r="D960" s="15">
        <v>10</v>
      </c>
      <c r="E960" s="14" t="s">
        <v>72</v>
      </c>
      <c r="F960" s="15">
        <v>0</v>
      </c>
      <c r="G960" s="14">
        <v>1</v>
      </c>
      <c r="H960" s="16">
        <v>1746.96</v>
      </c>
      <c r="I960" s="15" t="s">
        <v>130</v>
      </c>
      <c r="J960" s="15" t="s">
        <v>50</v>
      </c>
      <c r="K960" s="17" t="s">
        <v>26</v>
      </c>
      <c r="L960" s="17" t="s">
        <v>32</v>
      </c>
      <c r="M960" s="18">
        <v>176.29</v>
      </c>
      <c r="N960" s="18">
        <v>0</v>
      </c>
      <c r="O960" s="18">
        <v>179.81236019512195</v>
      </c>
      <c r="P960" s="18">
        <v>0</v>
      </c>
      <c r="Q960" s="19">
        <f t="shared" si="46"/>
        <v>1762.8999999999999</v>
      </c>
      <c r="R960" s="19">
        <f t="shared" si="47"/>
        <v>1798.1236019512196</v>
      </c>
      <c r="S960" s="20">
        <f t="shared" si="48"/>
        <v>1.9980487804878155E-2</v>
      </c>
      <c r="T960" s="21"/>
    </row>
    <row r="961" spans="1:20">
      <c r="A961" s="12" t="s">
        <v>2075</v>
      </c>
      <c r="B961" s="13" t="s">
        <v>2076</v>
      </c>
      <c r="C961" s="14" t="s">
        <v>22</v>
      </c>
      <c r="D961" s="15">
        <v>23</v>
      </c>
      <c r="E961" s="14" t="s">
        <v>23</v>
      </c>
      <c r="F961" s="15">
        <v>2</v>
      </c>
      <c r="G961" s="14">
        <v>8</v>
      </c>
      <c r="H961" s="16">
        <v>1487.04</v>
      </c>
      <c r="I961" s="15" t="s">
        <v>44</v>
      </c>
      <c r="J961" s="15" t="s">
        <v>25</v>
      </c>
      <c r="K961" s="17" t="s">
        <v>26</v>
      </c>
      <c r="L961" s="17" t="s">
        <v>32</v>
      </c>
      <c r="M961" s="18">
        <v>41.06</v>
      </c>
      <c r="N961" s="18">
        <v>279.23</v>
      </c>
      <c r="O961" s="18">
        <v>43.384784351999997</v>
      </c>
      <c r="P961" s="18">
        <v>295.039779216</v>
      </c>
      <c r="Q961" s="19">
        <f t="shared" si="46"/>
        <v>1502.8400000000001</v>
      </c>
      <c r="R961" s="19">
        <f t="shared" si="47"/>
        <v>1587.929598528</v>
      </c>
      <c r="S961" s="20">
        <f t="shared" si="48"/>
        <v>5.661919999999987E-2</v>
      </c>
      <c r="T961" s="21"/>
    </row>
    <row r="962" spans="1:20">
      <c r="A962" s="12" t="s">
        <v>2077</v>
      </c>
      <c r="B962" s="13" t="s">
        <v>2078</v>
      </c>
      <c r="C962" s="14" t="s">
        <v>72</v>
      </c>
      <c r="D962" s="15">
        <v>3</v>
      </c>
      <c r="E962" s="14" t="s">
        <v>72</v>
      </c>
      <c r="F962" s="15">
        <v>0</v>
      </c>
      <c r="G962" s="14">
        <v>1</v>
      </c>
      <c r="H962" s="16">
        <v>1409.08</v>
      </c>
      <c r="I962" s="15" t="s">
        <v>84</v>
      </c>
      <c r="J962" s="15" t="s">
        <v>50</v>
      </c>
      <c r="K962" s="17" t="s">
        <v>26</v>
      </c>
      <c r="L962" s="17" t="s">
        <v>32</v>
      </c>
      <c r="M962" s="18">
        <v>468.13</v>
      </c>
      <c r="N962" s="18">
        <v>0</v>
      </c>
      <c r="O962" s="18">
        <v>519.90071247134267</v>
      </c>
      <c r="P962" s="18">
        <v>0</v>
      </c>
      <c r="Q962" s="19">
        <f t="shared" si="46"/>
        <v>1404.3899999999999</v>
      </c>
      <c r="R962" s="19">
        <f t="shared" si="47"/>
        <v>1559.7021374140281</v>
      </c>
      <c r="S962" s="20">
        <f t="shared" si="48"/>
        <v>0.11059046092184377</v>
      </c>
      <c r="T962" s="21"/>
    </row>
    <row r="963" spans="1:20" hidden="1">
      <c r="A963" s="12" t="s">
        <v>2079</v>
      </c>
      <c r="B963" s="13" t="s">
        <v>2080</v>
      </c>
      <c r="C963" s="14" t="s">
        <v>23</v>
      </c>
      <c r="D963" s="15">
        <v>6</v>
      </c>
      <c r="E963" s="14" t="s">
        <v>23</v>
      </c>
      <c r="F963" s="15">
        <v>0</v>
      </c>
      <c r="G963" s="14">
        <v>1</v>
      </c>
      <c r="H963" s="16">
        <v>1406.33</v>
      </c>
      <c r="I963" s="15" t="s">
        <v>2081</v>
      </c>
      <c r="J963" s="15" t="s">
        <v>38</v>
      </c>
      <c r="K963" s="17" t="s">
        <v>26</v>
      </c>
      <c r="L963" s="17" t="s">
        <v>26</v>
      </c>
      <c r="M963" s="18">
        <v>212.98</v>
      </c>
      <c r="N963" s="18">
        <v>0</v>
      </c>
      <c r="O963" s="18">
        <v>212.71887000000001</v>
      </c>
      <c r="P963" s="18">
        <v>0</v>
      </c>
      <c r="Q963" s="19">
        <f t="shared" si="46"/>
        <v>1277.8799999999999</v>
      </c>
      <c r="R963" s="19">
        <f t="shared" si="47"/>
        <v>1276.31322</v>
      </c>
      <c r="S963" s="20">
        <f t="shared" si="48"/>
        <v>-1.2260775659685974E-3</v>
      </c>
      <c r="T963" s="21"/>
    </row>
    <row r="964" spans="1:20">
      <c r="A964" s="12" t="s">
        <v>2082</v>
      </c>
      <c r="B964" s="13" t="s">
        <v>2083</v>
      </c>
      <c r="C964" s="14" t="s">
        <v>72</v>
      </c>
      <c r="D964" s="15">
        <v>6</v>
      </c>
      <c r="E964" s="14" t="s">
        <v>72</v>
      </c>
      <c r="F964" s="15">
        <v>0</v>
      </c>
      <c r="G964" s="14">
        <v>1</v>
      </c>
      <c r="H964" s="16">
        <v>1680.42</v>
      </c>
      <c r="I964" s="15" t="s">
        <v>472</v>
      </c>
      <c r="J964" s="15" t="s">
        <v>25</v>
      </c>
      <c r="K964" s="17" t="s">
        <v>26</v>
      </c>
      <c r="L964" s="17" t="s">
        <v>32</v>
      </c>
      <c r="M964" s="18">
        <v>282.36</v>
      </c>
      <c r="N964" s="18">
        <v>0</v>
      </c>
      <c r="O964" s="18">
        <v>291.95909452332654</v>
      </c>
      <c r="P964" s="18">
        <v>0</v>
      </c>
      <c r="Q964" s="19">
        <f t="shared" ref="Q964:Q1027" si="49">(D964*M964)+(F964*N964)</f>
        <v>1694.16</v>
      </c>
      <c r="R964" s="19">
        <f t="shared" ref="R964:R1027" si="50">(D964*O964)+(F964*P964)</f>
        <v>1751.7545671399594</v>
      </c>
      <c r="S964" s="20">
        <f t="shared" si="48"/>
        <v>3.3995943204867984E-2</v>
      </c>
      <c r="T964" s="21"/>
    </row>
    <row r="965" spans="1:20">
      <c r="A965" s="12" t="s">
        <v>2084</v>
      </c>
      <c r="B965" s="13" t="s">
        <v>2085</v>
      </c>
      <c r="C965" s="14" t="s">
        <v>72</v>
      </c>
      <c r="D965" s="15">
        <v>5</v>
      </c>
      <c r="E965" s="14" t="s">
        <v>72</v>
      </c>
      <c r="F965" s="15">
        <v>0</v>
      </c>
      <c r="G965" s="14">
        <v>1</v>
      </c>
      <c r="H965" s="16">
        <v>1402.5</v>
      </c>
      <c r="I965" s="15" t="s">
        <v>84</v>
      </c>
      <c r="J965" s="15" t="s">
        <v>50</v>
      </c>
      <c r="K965" s="17" t="s">
        <v>26</v>
      </c>
      <c r="L965" s="17" t="s">
        <v>32</v>
      </c>
      <c r="M965" s="18">
        <v>280.5</v>
      </c>
      <c r="N965" s="18">
        <v>0</v>
      </c>
      <c r="O965" s="18">
        <v>278.07587959866214</v>
      </c>
      <c r="P965" s="18">
        <v>0</v>
      </c>
      <c r="Q965" s="19">
        <f t="shared" si="49"/>
        <v>1402.5</v>
      </c>
      <c r="R965" s="19">
        <f t="shared" si="50"/>
        <v>1390.3793979933107</v>
      </c>
      <c r="S965" s="20">
        <f t="shared" si="48"/>
        <v>-8.6421404682276437E-3</v>
      </c>
      <c r="T965" s="21"/>
    </row>
    <row r="966" spans="1:20" hidden="1">
      <c r="A966" s="12" t="s">
        <v>2086</v>
      </c>
      <c r="B966" s="13" t="s">
        <v>2087</v>
      </c>
      <c r="C966" s="14" t="s">
        <v>22</v>
      </c>
      <c r="D966" s="15">
        <v>5</v>
      </c>
      <c r="E966" s="14" t="s">
        <v>23</v>
      </c>
      <c r="F966" s="15">
        <v>4</v>
      </c>
      <c r="G966" s="14">
        <v>10</v>
      </c>
      <c r="H966" s="16">
        <v>980.14</v>
      </c>
      <c r="I966" s="15" t="s">
        <v>1789</v>
      </c>
      <c r="J966" s="15" t="s">
        <v>38</v>
      </c>
      <c r="K966" s="17" t="s">
        <v>26</v>
      </c>
      <c r="L966" s="17" t="s">
        <v>26</v>
      </c>
      <c r="M966" s="18">
        <v>27.42</v>
      </c>
      <c r="N966" s="18">
        <v>210.76</v>
      </c>
      <c r="O966" s="18">
        <v>25.88448</v>
      </c>
      <c r="P966" s="18">
        <v>227.62530000000001</v>
      </c>
      <c r="Q966" s="19">
        <f t="shared" si="49"/>
        <v>980.14</v>
      </c>
      <c r="R966" s="19">
        <f t="shared" si="50"/>
        <v>1039.9236000000001</v>
      </c>
      <c r="S966" s="20">
        <f t="shared" si="48"/>
        <v>6.0994959903687418E-2</v>
      </c>
      <c r="T966" s="21"/>
    </row>
    <row r="967" spans="1:20">
      <c r="A967" s="22" t="s">
        <v>2088</v>
      </c>
      <c r="B967" s="23" t="s">
        <v>2089</v>
      </c>
      <c r="C967" s="14" t="s">
        <v>22</v>
      </c>
      <c r="D967" s="15">
        <v>18</v>
      </c>
      <c r="E967" s="14" t="s">
        <v>22</v>
      </c>
      <c r="F967" s="15">
        <v>0</v>
      </c>
      <c r="G967" s="14">
        <v>1</v>
      </c>
      <c r="H967" s="16">
        <v>1398.6</v>
      </c>
      <c r="I967" s="15" t="s">
        <v>1323</v>
      </c>
      <c r="J967" s="15" t="s">
        <v>77</v>
      </c>
      <c r="K967" s="17" t="s">
        <v>26</v>
      </c>
      <c r="L967" s="17" t="s">
        <v>32</v>
      </c>
      <c r="M967" s="18">
        <v>77.7</v>
      </c>
      <c r="N967" s="18">
        <v>0</v>
      </c>
      <c r="O967" s="18">
        <v>95.63</v>
      </c>
      <c r="P967" s="18">
        <v>0</v>
      </c>
      <c r="Q967" s="19">
        <f t="shared" si="49"/>
        <v>1398.6000000000001</v>
      </c>
      <c r="R967" s="19">
        <f t="shared" si="50"/>
        <v>1721.34</v>
      </c>
      <c r="S967" s="20">
        <f t="shared" si="48"/>
        <v>0.23075933075933053</v>
      </c>
      <c r="T967" s="21" t="s">
        <v>97</v>
      </c>
    </row>
    <row r="968" spans="1:20" hidden="1">
      <c r="A968" s="12" t="s">
        <v>2090</v>
      </c>
      <c r="B968" s="13" t="s">
        <v>2091</v>
      </c>
      <c r="C968" s="14" t="s">
        <v>22</v>
      </c>
      <c r="D968" s="15">
        <v>23</v>
      </c>
      <c r="E968" s="14" t="s">
        <v>23</v>
      </c>
      <c r="F968" s="15">
        <v>5</v>
      </c>
      <c r="G968" s="14">
        <v>10</v>
      </c>
      <c r="H968" s="16">
        <v>1260.29</v>
      </c>
      <c r="I968" s="15" t="s">
        <v>44</v>
      </c>
      <c r="J968" s="15" t="s">
        <v>25</v>
      </c>
      <c r="K968" s="17" t="s">
        <v>26</v>
      </c>
      <c r="L968" s="17" t="s">
        <v>26</v>
      </c>
      <c r="M968" s="18">
        <v>14.65</v>
      </c>
      <c r="N968" s="18">
        <v>146.49</v>
      </c>
      <c r="O968" s="18">
        <v>15.774148729281764</v>
      </c>
      <c r="P968" s="18">
        <v>157.73071995580108</v>
      </c>
      <c r="Q968" s="19">
        <f t="shared" si="49"/>
        <v>1069.4000000000001</v>
      </c>
      <c r="R968" s="19">
        <f t="shared" si="50"/>
        <v>1151.459020552486</v>
      </c>
      <c r="S968" s="20">
        <f t="shared" si="48"/>
        <v>7.6733701657458298E-2</v>
      </c>
      <c r="T968" s="21"/>
    </row>
    <row r="969" spans="1:20">
      <c r="A969" s="22" t="s">
        <v>2092</v>
      </c>
      <c r="B969" s="23" t="s">
        <v>2093</v>
      </c>
      <c r="C969" s="14" t="s">
        <v>23</v>
      </c>
      <c r="D969" s="15">
        <v>24</v>
      </c>
      <c r="E969" s="14" t="s">
        <v>23</v>
      </c>
      <c r="F969" s="15">
        <v>0</v>
      </c>
      <c r="G969" s="14">
        <v>1</v>
      </c>
      <c r="H969" s="16">
        <v>1396.08</v>
      </c>
      <c r="I969" s="15" t="s">
        <v>295</v>
      </c>
      <c r="J969" s="15" t="s">
        <v>77</v>
      </c>
      <c r="K969" s="17" t="s">
        <v>26</v>
      </c>
      <c r="L969" s="17" t="s">
        <v>32</v>
      </c>
      <c r="M969" s="18">
        <v>58.17</v>
      </c>
      <c r="N969" s="18">
        <v>0</v>
      </c>
      <c r="O969" s="18">
        <v>60.91</v>
      </c>
      <c r="P969" s="18">
        <v>0</v>
      </c>
      <c r="Q969" s="19">
        <f t="shared" si="49"/>
        <v>1396.08</v>
      </c>
      <c r="R969" s="19">
        <f t="shared" si="50"/>
        <v>1461.84</v>
      </c>
      <c r="S969" s="20">
        <f t="shared" si="48"/>
        <v>4.7103317861440619E-2</v>
      </c>
      <c r="T969" s="21" t="s">
        <v>97</v>
      </c>
    </row>
    <row r="970" spans="1:20" hidden="1">
      <c r="A970" s="12" t="s">
        <v>2094</v>
      </c>
      <c r="B970" s="13" t="s">
        <v>2095</v>
      </c>
      <c r="C970" s="14" t="s">
        <v>72</v>
      </c>
      <c r="D970" s="15">
        <v>4</v>
      </c>
      <c r="E970" s="14" t="s">
        <v>72</v>
      </c>
      <c r="F970" s="15">
        <v>0</v>
      </c>
      <c r="G970" s="14">
        <v>1</v>
      </c>
      <c r="H970" s="16">
        <v>1396</v>
      </c>
      <c r="I970" s="15" t="s">
        <v>84</v>
      </c>
      <c r="J970" s="15" t="s">
        <v>50</v>
      </c>
      <c r="K970" s="17" t="s">
        <v>26</v>
      </c>
      <c r="L970" s="17" t="s">
        <v>26</v>
      </c>
      <c r="M970" s="18">
        <v>349</v>
      </c>
      <c r="N970" s="18">
        <v>0</v>
      </c>
      <c r="O970" s="18">
        <v>348.33600000000001</v>
      </c>
      <c r="P970" s="18">
        <v>0</v>
      </c>
      <c r="Q970" s="19">
        <f t="shared" si="49"/>
        <v>1396</v>
      </c>
      <c r="R970" s="19">
        <f t="shared" si="50"/>
        <v>1393.3440000000001</v>
      </c>
      <c r="S970" s="20">
        <f t="shared" si="48"/>
        <v>-1.9025787965615271E-3</v>
      </c>
      <c r="T970" s="21"/>
    </row>
    <row r="971" spans="1:20">
      <c r="A971" s="12" t="s">
        <v>2096</v>
      </c>
      <c r="B971" s="13" t="s">
        <v>2097</v>
      </c>
      <c r="C971" s="14" t="s">
        <v>72</v>
      </c>
      <c r="D971" s="15">
        <v>4</v>
      </c>
      <c r="E971" s="14" t="s">
        <v>72</v>
      </c>
      <c r="F971" s="15">
        <v>0</v>
      </c>
      <c r="G971" s="14">
        <v>1</v>
      </c>
      <c r="H971" s="16">
        <v>1116.48</v>
      </c>
      <c r="I971" s="15" t="s">
        <v>130</v>
      </c>
      <c r="J971" s="15" t="s">
        <v>50</v>
      </c>
      <c r="K971" s="17" t="s">
        <v>26</v>
      </c>
      <c r="L971" s="17" t="s">
        <v>32</v>
      </c>
      <c r="M971" s="18">
        <v>279.12</v>
      </c>
      <c r="N971" s="18">
        <v>0</v>
      </c>
      <c r="O971" s="18">
        <v>291.00120000000004</v>
      </c>
      <c r="P971" s="18">
        <v>0</v>
      </c>
      <c r="Q971" s="19">
        <f t="shared" si="49"/>
        <v>1116.48</v>
      </c>
      <c r="R971" s="19">
        <f t="shared" si="50"/>
        <v>1164.0048000000002</v>
      </c>
      <c r="S971" s="20">
        <f t="shared" si="48"/>
        <v>4.2566638005159252E-2</v>
      </c>
      <c r="T971" s="21"/>
    </row>
    <row r="972" spans="1:20">
      <c r="A972" s="12" t="s">
        <v>2098</v>
      </c>
      <c r="B972" s="13" t="s">
        <v>2099</v>
      </c>
      <c r="C972" s="14" t="s">
        <v>22</v>
      </c>
      <c r="D972" s="15">
        <v>17</v>
      </c>
      <c r="E972" s="14" t="s">
        <v>23</v>
      </c>
      <c r="F972" s="15">
        <v>0</v>
      </c>
      <c r="G972" s="14">
        <v>50</v>
      </c>
      <c r="H972" s="16">
        <v>1118.44</v>
      </c>
      <c r="I972" s="15" t="s">
        <v>1310</v>
      </c>
      <c r="J972" s="15" t="s">
        <v>25</v>
      </c>
      <c r="K972" s="17" t="s">
        <v>26</v>
      </c>
      <c r="L972" s="17" t="s">
        <v>32</v>
      </c>
      <c r="M972" s="18">
        <v>66.41</v>
      </c>
      <c r="N972" s="18">
        <v>3320.8</v>
      </c>
      <c r="O972" s="18">
        <v>69.739898908208644</v>
      </c>
      <c r="P972" s="18">
        <v>3486.9949454104321</v>
      </c>
      <c r="Q972" s="19">
        <f t="shared" si="49"/>
        <v>1128.97</v>
      </c>
      <c r="R972" s="19">
        <f t="shared" si="50"/>
        <v>1185.578281439547</v>
      </c>
      <c r="S972" s="20">
        <f t="shared" si="48"/>
        <v>5.0141528507885003E-2</v>
      </c>
      <c r="T972" s="21"/>
    </row>
    <row r="973" spans="1:20">
      <c r="A973" s="12" t="s">
        <v>2100</v>
      </c>
      <c r="B973" s="13" t="s">
        <v>2101</v>
      </c>
      <c r="C973" s="14" t="s">
        <v>22</v>
      </c>
      <c r="D973" s="15">
        <v>5</v>
      </c>
      <c r="E973" s="14" t="s">
        <v>23</v>
      </c>
      <c r="F973" s="15">
        <v>6</v>
      </c>
      <c r="G973" s="14">
        <v>5</v>
      </c>
      <c r="H973" s="16">
        <v>1394.12</v>
      </c>
      <c r="I973" s="15" t="s">
        <v>44</v>
      </c>
      <c r="J973" s="15" t="s">
        <v>25</v>
      </c>
      <c r="K973" s="17" t="s">
        <v>26</v>
      </c>
      <c r="L973" s="17" t="s">
        <v>32</v>
      </c>
      <c r="M973" s="18">
        <v>39.83</v>
      </c>
      <c r="N973" s="18">
        <v>199.17</v>
      </c>
      <c r="O973" s="18">
        <v>41.725438653285849</v>
      </c>
      <c r="P973" s="18">
        <v>208.62719326642923</v>
      </c>
      <c r="Q973" s="19">
        <f t="shared" si="49"/>
        <v>1394.17</v>
      </c>
      <c r="R973" s="19">
        <f t="shared" si="50"/>
        <v>1460.3903528650046</v>
      </c>
      <c r="S973" s="20">
        <f t="shared" si="48"/>
        <v>4.7498047487038564E-2</v>
      </c>
      <c r="T973" s="21"/>
    </row>
    <row r="974" spans="1:20">
      <c r="A974" s="12" t="s">
        <v>2102</v>
      </c>
      <c r="B974" s="13" t="s">
        <v>2103</v>
      </c>
      <c r="C974" s="14" t="s">
        <v>23</v>
      </c>
      <c r="D974" s="15">
        <v>29</v>
      </c>
      <c r="E974" s="14" t="s">
        <v>23</v>
      </c>
      <c r="F974" s="15">
        <v>0</v>
      </c>
      <c r="G974" s="14">
        <v>1</v>
      </c>
      <c r="H974" s="16">
        <v>1122.5899999999999</v>
      </c>
      <c r="I974" s="15" t="s">
        <v>66</v>
      </c>
      <c r="J974" s="15" t="s">
        <v>25</v>
      </c>
      <c r="K974" s="17" t="s">
        <v>26</v>
      </c>
      <c r="L974" s="17" t="s">
        <v>32</v>
      </c>
      <c r="M974" s="18">
        <v>38.71</v>
      </c>
      <c r="N974" s="18">
        <v>0</v>
      </c>
      <c r="O974" s="18">
        <v>39.886885784716519</v>
      </c>
      <c r="P974" s="18">
        <v>0</v>
      </c>
      <c r="Q974" s="19">
        <f t="shared" si="49"/>
        <v>1122.5899999999999</v>
      </c>
      <c r="R974" s="19">
        <f t="shared" si="50"/>
        <v>1156.719687756779</v>
      </c>
      <c r="S974" s="20">
        <f t="shared" si="48"/>
        <v>3.0402629416598215E-2</v>
      </c>
      <c r="T974" s="21"/>
    </row>
    <row r="975" spans="1:20" hidden="1">
      <c r="A975" s="12" t="s">
        <v>2104</v>
      </c>
      <c r="B975" s="13" t="s">
        <v>2105</v>
      </c>
      <c r="C975" s="14" t="s">
        <v>22</v>
      </c>
      <c r="D975" s="15">
        <v>10</v>
      </c>
      <c r="E975" s="14" t="s">
        <v>22</v>
      </c>
      <c r="F975" s="15">
        <v>0</v>
      </c>
      <c r="G975" s="14">
        <v>1</v>
      </c>
      <c r="H975" s="16">
        <v>1392</v>
      </c>
      <c r="I975" s="15" t="s">
        <v>49</v>
      </c>
      <c r="J975" s="15" t="s">
        <v>50</v>
      </c>
      <c r="K975" s="17" t="s">
        <v>26</v>
      </c>
      <c r="L975" s="17" t="s">
        <v>26</v>
      </c>
      <c r="M975" s="18">
        <v>148</v>
      </c>
      <c r="N975" s="18">
        <v>0</v>
      </c>
      <c r="O975" s="18">
        <v>139.71199999999999</v>
      </c>
      <c r="P975" s="18">
        <v>0</v>
      </c>
      <c r="Q975" s="19">
        <f t="shared" si="49"/>
        <v>1480</v>
      </c>
      <c r="R975" s="19">
        <f t="shared" si="50"/>
        <v>1397.12</v>
      </c>
      <c r="S975" s="20">
        <f t="shared" si="48"/>
        <v>-5.600000000000005E-2</v>
      </c>
      <c r="T975" s="21"/>
    </row>
    <row r="976" spans="1:20" ht="12" thickBot="1">
      <c r="A976" s="24" t="s">
        <v>2106</v>
      </c>
      <c r="B976" s="23" t="s">
        <v>2107</v>
      </c>
      <c r="C976" s="14" t="s">
        <v>22</v>
      </c>
      <c r="D976" s="15">
        <v>2</v>
      </c>
      <c r="E976" s="14" t="s">
        <v>23</v>
      </c>
      <c r="F976" s="15">
        <v>5</v>
      </c>
      <c r="G976" s="14">
        <v>10</v>
      </c>
      <c r="H976" s="16">
        <v>1037.1199999999999</v>
      </c>
      <c r="I976" s="15" t="s">
        <v>365</v>
      </c>
      <c r="J976" s="15" t="s">
        <v>38</v>
      </c>
      <c r="K976" s="17" t="s">
        <v>26</v>
      </c>
      <c r="L976" s="17" t="s">
        <v>32</v>
      </c>
      <c r="M976" s="18">
        <v>14.95</v>
      </c>
      <c r="N976" s="18">
        <v>149.5</v>
      </c>
      <c r="O976" s="18">
        <v>13.65</v>
      </c>
      <c r="P976" s="18">
        <v>136.5</v>
      </c>
      <c r="Q976" s="19">
        <f t="shared" si="49"/>
        <v>777.4</v>
      </c>
      <c r="R976" s="19">
        <f t="shared" si="50"/>
        <v>709.8</v>
      </c>
      <c r="S976" s="20">
        <f t="shared" si="48"/>
        <v>-8.6956521739130488E-2</v>
      </c>
      <c r="T976" s="21" t="s">
        <v>97</v>
      </c>
    </row>
    <row r="977" spans="1:20">
      <c r="A977" s="25" t="s">
        <v>2108</v>
      </c>
      <c r="B977" s="23" t="s">
        <v>2109</v>
      </c>
      <c r="C977" s="14" t="s">
        <v>22</v>
      </c>
      <c r="D977" s="15">
        <v>15</v>
      </c>
      <c r="E977" s="14" t="s">
        <v>23</v>
      </c>
      <c r="F977" s="15">
        <v>6</v>
      </c>
      <c r="G977" s="14">
        <v>8</v>
      </c>
      <c r="H977" s="16">
        <v>1499.33</v>
      </c>
      <c r="I977" s="15" t="s">
        <v>55</v>
      </c>
      <c r="J977" s="15" t="s">
        <v>50</v>
      </c>
      <c r="K977" s="17" t="s">
        <v>26</v>
      </c>
      <c r="L977" s="17" t="s">
        <v>32</v>
      </c>
      <c r="M977" s="18">
        <v>25.19</v>
      </c>
      <c r="N977" s="18">
        <v>187.04</v>
      </c>
      <c r="O977" s="18">
        <v>27.71</v>
      </c>
      <c r="P977" s="18">
        <v>198.7776573134328</v>
      </c>
      <c r="Q977" s="19">
        <f t="shared" si="49"/>
        <v>1500.0900000000001</v>
      </c>
      <c r="R977" s="19">
        <f t="shared" si="50"/>
        <v>1608.3159438805969</v>
      </c>
      <c r="S977" s="20">
        <f t="shared" si="48"/>
        <v>7.2146300475702585E-2</v>
      </c>
      <c r="T977" s="21" t="s">
        <v>97</v>
      </c>
    </row>
    <row r="978" spans="1:20">
      <c r="A978" s="12" t="s">
        <v>2110</v>
      </c>
      <c r="B978" s="13" t="s">
        <v>2111</v>
      </c>
      <c r="C978" s="14" t="s">
        <v>23</v>
      </c>
      <c r="D978" s="15">
        <v>9</v>
      </c>
      <c r="E978" s="14" t="s">
        <v>23</v>
      </c>
      <c r="F978" s="15">
        <v>0</v>
      </c>
      <c r="G978" s="14">
        <v>1</v>
      </c>
      <c r="H978" s="16">
        <v>1558.32</v>
      </c>
      <c r="I978" s="15" t="s">
        <v>24</v>
      </c>
      <c r="J978" s="15" t="s">
        <v>25</v>
      </c>
      <c r="K978" s="17" t="s">
        <v>26</v>
      </c>
      <c r="L978" s="17" t="s">
        <v>32</v>
      </c>
      <c r="M978" s="18">
        <v>174.76</v>
      </c>
      <c r="N978" s="18">
        <v>0</v>
      </c>
      <c r="O978" s="18">
        <v>186.88873092250918</v>
      </c>
      <c r="P978" s="18">
        <v>0</v>
      </c>
      <c r="Q978" s="19">
        <f t="shared" si="49"/>
        <v>1572.84</v>
      </c>
      <c r="R978" s="19">
        <f t="shared" si="50"/>
        <v>1681.9985783025827</v>
      </c>
      <c r="S978" s="20">
        <f t="shared" si="48"/>
        <v>6.9402214022139974E-2</v>
      </c>
      <c r="T978" s="21"/>
    </row>
    <row r="979" spans="1:20">
      <c r="A979" s="12" t="s">
        <v>2112</v>
      </c>
      <c r="B979" s="13" t="s">
        <v>2113</v>
      </c>
      <c r="C979" s="14" t="s">
        <v>72</v>
      </c>
      <c r="D979" s="15">
        <v>22</v>
      </c>
      <c r="E979" s="14" t="s">
        <v>72</v>
      </c>
      <c r="F979" s="15">
        <v>0</v>
      </c>
      <c r="G979" s="14">
        <v>1</v>
      </c>
      <c r="H979" s="16">
        <v>1743.74</v>
      </c>
      <c r="I979" s="15" t="s">
        <v>285</v>
      </c>
      <c r="J979" s="15" t="s">
        <v>85</v>
      </c>
      <c r="K979" s="17" t="s">
        <v>26</v>
      </c>
      <c r="L979" s="17" t="s">
        <v>32</v>
      </c>
      <c r="M979" s="18">
        <v>75.59</v>
      </c>
      <c r="N979" s="18">
        <v>0</v>
      </c>
      <c r="O979" s="18">
        <v>80.19668999999999</v>
      </c>
      <c r="P979" s="18">
        <v>0</v>
      </c>
      <c r="Q979" s="19">
        <f t="shared" si="49"/>
        <v>1662.98</v>
      </c>
      <c r="R979" s="19">
        <f t="shared" si="50"/>
        <v>1764.3271799999998</v>
      </c>
      <c r="S979" s="20">
        <f t="shared" si="48"/>
        <v>6.0943114168540591E-2</v>
      </c>
      <c r="T979" s="21"/>
    </row>
    <row r="980" spans="1:20">
      <c r="A980" s="12" t="s">
        <v>2114</v>
      </c>
      <c r="B980" s="13" t="s">
        <v>2115</v>
      </c>
      <c r="C980" s="14" t="s">
        <v>72</v>
      </c>
      <c r="D980" s="15">
        <v>21</v>
      </c>
      <c r="E980" s="14" t="s">
        <v>72</v>
      </c>
      <c r="F980" s="15">
        <v>0</v>
      </c>
      <c r="G980" s="14">
        <v>1</v>
      </c>
      <c r="H980" s="16">
        <v>1385.16</v>
      </c>
      <c r="I980" s="15" t="s">
        <v>400</v>
      </c>
      <c r="J980" s="15" t="s">
        <v>77</v>
      </c>
      <c r="K980" s="17" t="s">
        <v>26</v>
      </c>
      <c r="L980" s="17" t="s">
        <v>32</v>
      </c>
      <c r="M980" s="18">
        <v>65.959999999999994</v>
      </c>
      <c r="N980" s="18">
        <v>0</v>
      </c>
      <c r="O980" s="18">
        <v>67.273215999999991</v>
      </c>
      <c r="P980" s="18">
        <v>0</v>
      </c>
      <c r="Q980" s="19">
        <f t="shared" si="49"/>
        <v>1385.1599999999999</v>
      </c>
      <c r="R980" s="19">
        <f t="shared" si="50"/>
        <v>1412.7375359999999</v>
      </c>
      <c r="S980" s="20">
        <f t="shared" si="48"/>
        <v>1.990927835051548E-2</v>
      </c>
      <c r="T980" s="21"/>
    </row>
    <row r="981" spans="1:20" hidden="1">
      <c r="A981" s="12" t="s">
        <v>2116</v>
      </c>
      <c r="B981" s="13" t="s">
        <v>2117</v>
      </c>
      <c r="C981" s="14" t="s">
        <v>22</v>
      </c>
      <c r="D981" s="15">
        <v>9</v>
      </c>
      <c r="E981" s="14" t="s">
        <v>23</v>
      </c>
      <c r="F981" s="15">
        <v>4</v>
      </c>
      <c r="G981" s="14">
        <v>10</v>
      </c>
      <c r="H981" s="16">
        <v>1382.97</v>
      </c>
      <c r="I981" s="15" t="s">
        <v>365</v>
      </c>
      <c r="J981" s="15" t="s">
        <v>38</v>
      </c>
      <c r="K981" s="17" t="s">
        <v>26</v>
      </c>
      <c r="L981" s="17" t="s">
        <v>26</v>
      </c>
      <c r="M981" s="18">
        <v>16.059999999999999</v>
      </c>
      <c r="N981" s="18">
        <v>160.56</v>
      </c>
      <c r="O981" s="18">
        <v>22.48</v>
      </c>
      <c r="P981" s="18">
        <v>224.8</v>
      </c>
      <c r="Q981" s="19">
        <f t="shared" si="49"/>
        <v>786.78</v>
      </c>
      <c r="R981" s="19">
        <f t="shared" si="50"/>
        <v>1101.52</v>
      </c>
      <c r="S981" s="20">
        <f t="shared" si="48"/>
        <v>0.40003558809324091</v>
      </c>
      <c r="T981" s="21"/>
    </row>
    <row r="982" spans="1:20" hidden="1">
      <c r="A982" s="22" t="s">
        <v>2118</v>
      </c>
      <c r="B982" s="23" t="s">
        <v>2119</v>
      </c>
      <c r="C982" s="14" t="s">
        <v>22</v>
      </c>
      <c r="D982" s="15">
        <v>36</v>
      </c>
      <c r="E982" s="14" t="s">
        <v>23</v>
      </c>
      <c r="F982" s="15">
        <v>0</v>
      </c>
      <c r="G982" s="14">
        <v>25</v>
      </c>
      <c r="H982" s="16">
        <v>1416.4</v>
      </c>
      <c r="I982" s="15" t="s">
        <v>2120</v>
      </c>
      <c r="J982" s="15" t="s">
        <v>77</v>
      </c>
      <c r="K982" s="17" t="s">
        <v>26</v>
      </c>
      <c r="L982" s="17" t="s">
        <v>26</v>
      </c>
      <c r="M982" s="18">
        <v>39.92</v>
      </c>
      <c r="N982" s="18">
        <v>836.85</v>
      </c>
      <c r="O982" s="18">
        <v>45.09</v>
      </c>
      <c r="P982" s="18">
        <v>942.51191272727272</v>
      </c>
      <c r="Q982" s="19">
        <f t="shared" si="49"/>
        <v>1437.1200000000001</v>
      </c>
      <c r="R982" s="19">
        <f t="shared" si="50"/>
        <v>1623.2400000000002</v>
      </c>
      <c r="S982" s="20">
        <f t="shared" si="48"/>
        <v>0.12950901803607229</v>
      </c>
      <c r="T982" s="21" t="s">
        <v>97</v>
      </c>
    </row>
    <row r="983" spans="1:20">
      <c r="A983" s="12" t="s">
        <v>2121</v>
      </c>
      <c r="B983" s="13" t="s">
        <v>2122</v>
      </c>
      <c r="C983" s="14" t="s">
        <v>72</v>
      </c>
      <c r="D983" s="15">
        <v>5</v>
      </c>
      <c r="E983" s="14" t="s">
        <v>72</v>
      </c>
      <c r="F983" s="15">
        <v>0</v>
      </c>
      <c r="G983" s="14">
        <v>1</v>
      </c>
      <c r="H983" s="16">
        <v>1719.64</v>
      </c>
      <c r="I983" s="15" t="s">
        <v>130</v>
      </c>
      <c r="J983" s="15" t="s">
        <v>50</v>
      </c>
      <c r="K983" s="17" t="s">
        <v>26</v>
      </c>
      <c r="L983" s="17" t="s">
        <v>32</v>
      </c>
      <c r="M983" s="18">
        <v>348.12</v>
      </c>
      <c r="N983" s="18">
        <v>0</v>
      </c>
      <c r="O983" s="18">
        <v>357.87465047120418</v>
      </c>
      <c r="P983" s="18">
        <v>0</v>
      </c>
      <c r="Q983" s="19">
        <f t="shared" si="49"/>
        <v>1740.6</v>
      </c>
      <c r="R983" s="19">
        <f t="shared" si="50"/>
        <v>1789.3732523560209</v>
      </c>
      <c r="S983" s="20">
        <f t="shared" si="48"/>
        <v>2.8020942408377048E-2</v>
      </c>
      <c r="T983" s="21"/>
    </row>
    <row r="984" spans="1:20">
      <c r="A984" s="12" t="s">
        <v>2123</v>
      </c>
      <c r="B984" s="13" t="s">
        <v>2124</v>
      </c>
      <c r="C984" s="14" t="s">
        <v>72</v>
      </c>
      <c r="D984" s="15">
        <v>6</v>
      </c>
      <c r="E984" s="14" t="s">
        <v>72</v>
      </c>
      <c r="F984" s="15">
        <v>0</v>
      </c>
      <c r="G984" s="14">
        <v>1</v>
      </c>
      <c r="H984" s="16">
        <v>1380.48</v>
      </c>
      <c r="I984" s="15" t="s">
        <v>84</v>
      </c>
      <c r="J984" s="15" t="s">
        <v>85</v>
      </c>
      <c r="K984" s="17" t="s">
        <v>26</v>
      </c>
      <c r="L984" s="17" t="s">
        <v>32</v>
      </c>
      <c r="M984" s="18">
        <v>230.08</v>
      </c>
      <c r="N984" s="18">
        <v>0</v>
      </c>
      <c r="O984" s="18">
        <v>235.83891227467811</v>
      </c>
      <c r="P984" s="18">
        <v>0</v>
      </c>
      <c r="Q984" s="19">
        <f t="shared" si="49"/>
        <v>1380.48</v>
      </c>
      <c r="R984" s="19">
        <f t="shared" si="50"/>
        <v>1415.0334736480686</v>
      </c>
      <c r="S984" s="20">
        <f t="shared" si="48"/>
        <v>2.5030042918454898E-2</v>
      </c>
      <c r="T984" s="21"/>
    </row>
    <row r="985" spans="1:20">
      <c r="A985" s="12" t="s">
        <v>2125</v>
      </c>
      <c r="B985" s="13" t="s">
        <v>2126</v>
      </c>
      <c r="C985" s="14" t="s">
        <v>72</v>
      </c>
      <c r="D985" s="15">
        <v>2</v>
      </c>
      <c r="E985" s="14" t="s">
        <v>72</v>
      </c>
      <c r="F985" s="15">
        <v>0</v>
      </c>
      <c r="G985" s="14">
        <v>1</v>
      </c>
      <c r="H985" s="16">
        <v>1377.56</v>
      </c>
      <c r="I985" s="15" t="s">
        <v>1320</v>
      </c>
      <c r="J985" s="15" t="s">
        <v>114</v>
      </c>
      <c r="K985" s="17" t="s">
        <v>26</v>
      </c>
      <c r="L985" s="17" t="s">
        <v>32</v>
      </c>
      <c r="M985" s="18">
        <v>688.78</v>
      </c>
      <c r="N985" s="18">
        <v>0</v>
      </c>
      <c r="O985" s="18">
        <v>702.41142526164856</v>
      </c>
      <c r="P985" s="18">
        <v>0</v>
      </c>
      <c r="Q985" s="19">
        <f t="shared" si="49"/>
        <v>1377.56</v>
      </c>
      <c r="R985" s="19">
        <f t="shared" si="50"/>
        <v>1404.8228505232971</v>
      </c>
      <c r="S985" s="20">
        <f t="shared" si="48"/>
        <v>1.9790681003583943E-2</v>
      </c>
      <c r="T985" s="21"/>
    </row>
    <row r="986" spans="1:20">
      <c r="A986" s="12" t="s">
        <v>2127</v>
      </c>
      <c r="B986" s="13" t="s">
        <v>2128</v>
      </c>
      <c r="C986" s="14" t="s">
        <v>72</v>
      </c>
      <c r="D986" s="15">
        <v>6</v>
      </c>
      <c r="E986" s="14" t="s">
        <v>72</v>
      </c>
      <c r="F986" s="15">
        <v>0</v>
      </c>
      <c r="G986" s="14">
        <v>1</v>
      </c>
      <c r="H986" s="16">
        <v>1376.59</v>
      </c>
      <c r="I986" s="15" t="s">
        <v>84</v>
      </c>
      <c r="J986" s="15" t="s">
        <v>50</v>
      </c>
      <c r="K986" s="17" t="s">
        <v>26</v>
      </c>
      <c r="L986" s="17" t="s">
        <v>32</v>
      </c>
      <c r="M986" s="18">
        <v>230.09</v>
      </c>
      <c r="N986" s="18">
        <v>0</v>
      </c>
      <c r="O986" s="18">
        <v>235.84916257510727</v>
      </c>
      <c r="P986" s="18">
        <v>0</v>
      </c>
      <c r="Q986" s="19">
        <f t="shared" si="49"/>
        <v>1380.54</v>
      </c>
      <c r="R986" s="19">
        <f t="shared" si="50"/>
        <v>1415.0949754506437</v>
      </c>
      <c r="S986" s="20">
        <f t="shared" si="48"/>
        <v>2.5030042918454898E-2</v>
      </c>
      <c r="T986" s="21"/>
    </row>
    <row r="987" spans="1:20">
      <c r="A987" s="12" t="s">
        <v>2129</v>
      </c>
      <c r="B987" s="13" t="s">
        <v>2130</v>
      </c>
      <c r="C987" s="14" t="s">
        <v>22</v>
      </c>
      <c r="D987" s="15">
        <v>16</v>
      </c>
      <c r="E987" s="14" t="s">
        <v>23</v>
      </c>
      <c r="F987" s="15">
        <v>1</v>
      </c>
      <c r="G987" s="14">
        <v>10</v>
      </c>
      <c r="H987" s="16">
        <v>1498.33</v>
      </c>
      <c r="I987" s="15" t="s">
        <v>55</v>
      </c>
      <c r="J987" s="15" t="s">
        <v>50</v>
      </c>
      <c r="K987" s="17" t="s">
        <v>26</v>
      </c>
      <c r="L987" s="17" t="s">
        <v>32</v>
      </c>
      <c r="M987" s="18">
        <v>61.54</v>
      </c>
      <c r="N987" s="18">
        <v>515.73</v>
      </c>
      <c r="O987" s="18">
        <v>70.996352000000002</v>
      </c>
      <c r="P987" s="18">
        <v>594.97804057458563</v>
      </c>
      <c r="Q987" s="19">
        <f t="shared" si="49"/>
        <v>1500.37</v>
      </c>
      <c r="R987" s="19">
        <f t="shared" si="50"/>
        <v>1730.9196725745855</v>
      </c>
      <c r="S987" s="20">
        <f t="shared" si="48"/>
        <v>0.1536618784530388</v>
      </c>
      <c r="T987" s="21"/>
    </row>
    <row r="988" spans="1:20" hidden="1">
      <c r="A988" s="12" t="s">
        <v>2131</v>
      </c>
      <c r="B988" s="13" t="s">
        <v>2132</v>
      </c>
      <c r="C988" s="14" t="s">
        <v>72</v>
      </c>
      <c r="D988" s="15">
        <v>5</v>
      </c>
      <c r="E988" s="14" t="s">
        <v>72</v>
      </c>
      <c r="F988" s="15">
        <v>0</v>
      </c>
      <c r="G988" s="14">
        <v>1</v>
      </c>
      <c r="H988" s="16">
        <v>1375</v>
      </c>
      <c r="I988" s="15" t="s">
        <v>84</v>
      </c>
      <c r="J988" s="15" t="s">
        <v>50</v>
      </c>
      <c r="K988" s="17" t="s">
        <v>26</v>
      </c>
      <c r="L988" s="17" t="s">
        <v>26</v>
      </c>
      <c r="M988" s="18">
        <v>275</v>
      </c>
      <c r="N988" s="18">
        <v>0</v>
      </c>
      <c r="O988" s="18">
        <v>305.41231999999997</v>
      </c>
      <c r="P988" s="18">
        <v>0</v>
      </c>
      <c r="Q988" s="19">
        <f t="shared" si="49"/>
        <v>1375</v>
      </c>
      <c r="R988" s="19">
        <f t="shared" si="50"/>
        <v>1527.0615999999998</v>
      </c>
      <c r="S988" s="20">
        <f t="shared" si="48"/>
        <v>0.11059025454545446</v>
      </c>
      <c r="T988" s="21"/>
    </row>
    <row r="989" spans="1:20">
      <c r="A989" s="12" t="s">
        <v>2133</v>
      </c>
      <c r="B989" s="13" t="s">
        <v>2134</v>
      </c>
      <c r="C989" s="14" t="s">
        <v>72</v>
      </c>
      <c r="D989" s="15">
        <v>14</v>
      </c>
      <c r="E989" s="14" t="s">
        <v>72</v>
      </c>
      <c r="F989" s="15">
        <v>0</v>
      </c>
      <c r="G989" s="14">
        <v>1</v>
      </c>
      <c r="H989" s="16">
        <v>1473.66</v>
      </c>
      <c r="I989" s="15" t="s">
        <v>102</v>
      </c>
      <c r="J989" s="15" t="s">
        <v>50</v>
      </c>
      <c r="K989" s="17" t="s">
        <v>26</v>
      </c>
      <c r="L989" s="17" t="s">
        <v>32</v>
      </c>
      <c r="M989" s="18">
        <v>106.05</v>
      </c>
      <c r="N989" s="18">
        <v>0</v>
      </c>
      <c r="O989" s="18">
        <v>107.22416507936505</v>
      </c>
      <c r="P989" s="18">
        <v>0</v>
      </c>
      <c r="Q989" s="19">
        <f t="shared" si="49"/>
        <v>1484.7</v>
      </c>
      <c r="R989" s="19">
        <f t="shared" si="50"/>
        <v>1501.1383111111106</v>
      </c>
      <c r="S989" s="20">
        <f t="shared" si="48"/>
        <v>1.1071806500377646E-2</v>
      </c>
      <c r="T989" s="21"/>
    </row>
    <row r="990" spans="1:20">
      <c r="A990" s="12" t="s">
        <v>2135</v>
      </c>
      <c r="B990" s="13" t="s">
        <v>2136</v>
      </c>
      <c r="C990" s="14" t="s">
        <v>72</v>
      </c>
      <c r="D990" s="15">
        <v>59</v>
      </c>
      <c r="E990" s="14" t="s">
        <v>72</v>
      </c>
      <c r="F990" s="15">
        <v>0</v>
      </c>
      <c r="G990" s="14">
        <v>1</v>
      </c>
      <c r="H990" s="16">
        <v>2685.86</v>
      </c>
      <c r="I990" s="15" t="s">
        <v>400</v>
      </c>
      <c r="J990" s="15" t="s">
        <v>77</v>
      </c>
      <c r="K990" s="17" t="s">
        <v>26</v>
      </c>
      <c r="L990" s="17" t="s">
        <v>32</v>
      </c>
      <c r="M990" s="18">
        <v>45.7</v>
      </c>
      <c r="N990" s="18">
        <v>0</v>
      </c>
      <c r="O990" s="18">
        <v>46.628779574468091</v>
      </c>
      <c r="P990" s="18">
        <v>0</v>
      </c>
      <c r="Q990" s="19">
        <f t="shared" si="49"/>
        <v>2696.3</v>
      </c>
      <c r="R990" s="19">
        <f t="shared" si="50"/>
        <v>2751.0979948936174</v>
      </c>
      <c r="S990" s="20">
        <f t="shared" si="48"/>
        <v>2.0323404255319311E-2</v>
      </c>
      <c r="T990" s="21"/>
    </row>
    <row r="991" spans="1:20">
      <c r="A991" s="12" t="s">
        <v>2137</v>
      </c>
      <c r="B991" s="13" t="s">
        <v>2138</v>
      </c>
      <c r="C991" s="14" t="s">
        <v>23</v>
      </c>
      <c r="D991" s="15">
        <v>14</v>
      </c>
      <c r="E991" s="14" t="s">
        <v>23</v>
      </c>
      <c r="F991" s="15">
        <v>0</v>
      </c>
      <c r="G991" s="14">
        <v>1</v>
      </c>
      <c r="H991" s="16">
        <v>1064.6600000000001</v>
      </c>
      <c r="I991" s="15" t="s">
        <v>1912</v>
      </c>
      <c r="J991" s="15" t="s">
        <v>25</v>
      </c>
      <c r="K991" s="17" t="s">
        <v>26</v>
      </c>
      <c r="L991" s="17" t="s">
        <v>32</v>
      </c>
      <c r="M991" s="18">
        <v>76.569999999999993</v>
      </c>
      <c r="N991" s="18">
        <v>0</v>
      </c>
      <c r="O991" s="18">
        <v>79.634391891891894</v>
      </c>
      <c r="P991" s="18">
        <v>0</v>
      </c>
      <c r="Q991" s="19">
        <f t="shared" si="49"/>
        <v>1071.98</v>
      </c>
      <c r="R991" s="19">
        <f t="shared" si="50"/>
        <v>1114.8814864864864</v>
      </c>
      <c r="S991" s="20">
        <f t="shared" si="48"/>
        <v>4.0020790020790065E-2</v>
      </c>
      <c r="T991" s="21"/>
    </row>
    <row r="992" spans="1:20" hidden="1">
      <c r="A992" s="12" t="s">
        <v>2139</v>
      </c>
      <c r="B992" s="13" t="s">
        <v>2140</v>
      </c>
      <c r="C992" s="14" t="s">
        <v>22</v>
      </c>
      <c r="D992" s="15">
        <v>0</v>
      </c>
      <c r="E992" s="14" t="s">
        <v>23</v>
      </c>
      <c r="F992" s="15">
        <v>4</v>
      </c>
      <c r="G992" s="14">
        <v>10</v>
      </c>
      <c r="H992" s="16">
        <v>1370.76</v>
      </c>
      <c r="I992" s="15" t="s">
        <v>365</v>
      </c>
      <c r="J992" s="15" t="s">
        <v>38</v>
      </c>
      <c r="K992" s="17" t="s">
        <v>26</v>
      </c>
      <c r="L992" s="17" t="s">
        <v>26</v>
      </c>
      <c r="M992" s="18">
        <v>20.32</v>
      </c>
      <c r="N992" s="18">
        <v>203.18</v>
      </c>
      <c r="O992" s="18">
        <v>26.42</v>
      </c>
      <c r="P992" s="18">
        <v>264.20000000000005</v>
      </c>
      <c r="Q992" s="19">
        <f t="shared" si="49"/>
        <v>812.72</v>
      </c>
      <c r="R992" s="19">
        <f t="shared" si="50"/>
        <v>1056.8000000000002</v>
      </c>
      <c r="S992" s="20">
        <f t="shared" si="48"/>
        <v>0.30032483512156727</v>
      </c>
      <c r="T992" s="21"/>
    </row>
    <row r="993" spans="1:20">
      <c r="A993" s="12" t="s">
        <v>2141</v>
      </c>
      <c r="B993" s="13" t="s">
        <v>2142</v>
      </c>
      <c r="C993" s="14" t="s">
        <v>72</v>
      </c>
      <c r="D993" s="15">
        <v>52</v>
      </c>
      <c r="E993" s="14" t="s">
        <v>72</v>
      </c>
      <c r="F993" s="15">
        <v>0</v>
      </c>
      <c r="G993" s="14">
        <v>1</v>
      </c>
      <c r="H993" s="16">
        <v>1338.13</v>
      </c>
      <c r="I993" s="15" t="s">
        <v>90</v>
      </c>
      <c r="J993" s="15" t="s">
        <v>25</v>
      </c>
      <c r="K993" s="17" t="s">
        <v>26</v>
      </c>
      <c r="L993" s="17" t="s">
        <v>32</v>
      </c>
      <c r="M993" s="18">
        <v>25.96</v>
      </c>
      <c r="N993" s="18">
        <v>0</v>
      </c>
      <c r="O993" s="18">
        <v>26.974001230769229</v>
      </c>
      <c r="P993" s="18">
        <v>0</v>
      </c>
      <c r="Q993" s="19">
        <f t="shared" si="49"/>
        <v>1349.92</v>
      </c>
      <c r="R993" s="19">
        <f t="shared" si="50"/>
        <v>1402.648064</v>
      </c>
      <c r="S993" s="20">
        <f t="shared" si="48"/>
        <v>3.9060139860139786E-2</v>
      </c>
      <c r="T993" s="21"/>
    </row>
    <row r="994" spans="1:20">
      <c r="A994" s="12" t="s">
        <v>2143</v>
      </c>
      <c r="B994" s="13" t="s">
        <v>2144</v>
      </c>
      <c r="C994" s="14" t="s">
        <v>22</v>
      </c>
      <c r="D994" s="15">
        <v>15</v>
      </c>
      <c r="E994" s="14" t="s">
        <v>22</v>
      </c>
      <c r="F994" s="15">
        <v>0</v>
      </c>
      <c r="G994" s="14">
        <v>1</v>
      </c>
      <c r="H994" s="16">
        <v>1207.5</v>
      </c>
      <c r="I994" s="15" t="s">
        <v>189</v>
      </c>
      <c r="J994" s="15" t="s">
        <v>25</v>
      </c>
      <c r="K994" s="17" t="s">
        <v>26</v>
      </c>
      <c r="L994" s="17" t="s">
        <v>32</v>
      </c>
      <c r="M994" s="18">
        <v>80.5</v>
      </c>
      <c r="N994" s="18">
        <v>0</v>
      </c>
      <c r="O994" s="18">
        <v>82.92</v>
      </c>
      <c r="P994" s="18">
        <v>0</v>
      </c>
      <c r="Q994" s="19">
        <f t="shared" si="49"/>
        <v>1207.5</v>
      </c>
      <c r="R994" s="19">
        <f t="shared" si="50"/>
        <v>1243.8</v>
      </c>
      <c r="S994" s="20">
        <f t="shared" si="48"/>
        <v>3.0062111801242297E-2</v>
      </c>
      <c r="T994" s="21"/>
    </row>
    <row r="995" spans="1:20">
      <c r="A995" s="12" t="s">
        <v>2145</v>
      </c>
      <c r="B995" s="13" t="s">
        <v>2146</v>
      </c>
      <c r="C995" s="14" t="s">
        <v>23</v>
      </c>
      <c r="D995" s="15">
        <v>5</v>
      </c>
      <c r="E995" s="14" t="s">
        <v>23</v>
      </c>
      <c r="F995" s="15">
        <v>0</v>
      </c>
      <c r="G995" s="14">
        <v>1</v>
      </c>
      <c r="H995" s="16">
        <v>1366.4</v>
      </c>
      <c r="I995" s="15" t="s">
        <v>24</v>
      </c>
      <c r="J995" s="15" t="s">
        <v>77</v>
      </c>
      <c r="K995" s="17" t="s">
        <v>26</v>
      </c>
      <c r="L995" s="17" t="s">
        <v>32</v>
      </c>
      <c r="M995" s="18">
        <v>281</v>
      </c>
      <c r="N995" s="18">
        <v>0</v>
      </c>
      <c r="O995" s="18">
        <v>305.38399999999996</v>
      </c>
      <c r="P995" s="18">
        <v>0</v>
      </c>
      <c r="Q995" s="19">
        <f t="shared" si="49"/>
        <v>1405</v>
      </c>
      <c r="R995" s="19">
        <f t="shared" si="50"/>
        <v>1526.9199999999998</v>
      </c>
      <c r="S995" s="20">
        <f t="shared" si="48"/>
        <v>8.6775800711743623E-2</v>
      </c>
      <c r="T995" s="21"/>
    </row>
    <row r="996" spans="1:20" ht="12" hidden="1" thickBot="1">
      <c r="A996" s="24" t="s">
        <v>2147</v>
      </c>
      <c r="B996" s="23" t="s">
        <v>2148</v>
      </c>
      <c r="C996" s="14" t="s">
        <v>72</v>
      </c>
      <c r="D996" s="15">
        <v>15</v>
      </c>
      <c r="E996" s="14" t="s">
        <v>72</v>
      </c>
      <c r="F996" s="15">
        <v>0</v>
      </c>
      <c r="G996" s="14">
        <v>1</v>
      </c>
      <c r="H996" s="16">
        <v>1575.72</v>
      </c>
      <c r="I996" s="15" t="s">
        <v>96</v>
      </c>
      <c r="J996" s="15" t="s">
        <v>50</v>
      </c>
      <c r="K996" s="17" t="s">
        <v>26</v>
      </c>
      <c r="L996" s="17" t="s">
        <v>26</v>
      </c>
      <c r="M996" s="18">
        <v>105.1</v>
      </c>
      <c r="N996" s="18">
        <v>0</v>
      </c>
      <c r="O996" s="18">
        <v>136.63999999999999</v>
      </c>
      <c r="P996" s="18">
        <v>0</v>
      </c>
      <c r="Q996" s="19">
        <f t="shared" si="49"/>
        <v>1576.5</v>
      </c>
      <c r="R996" s="19">
        <f t="shared" si="50"/>
        <v>2049.6</v>
      </c>
      <c r="S996" s="20">
        <f t="shared" si="48"/>
        <v>0.30009514747859178</v>
      </c>
      <c r="T996" s="21" t="s">
        <v>97</v>
      </c>
    </row>
    <row r="997" spans="1:20" hidden="1">
      <c r="A997" s="25" t="s">
        <v>2149</v>
      </c>
      <c r="B997" s="23" t="s">
        <v>2150</v>
      </c>
      <c r="C997" s="14" t="s">
        <v>72</v>
      </c>
      <c r="D997" s="15">
        <v>10</v>
      </c>
      <c r="E997" s="14" t="s">
        <v>23</v>
      </c>
      <c r="F997" s="15">
        <v>0</v>
      </c>
      <c r="G997" s="14">
        <v>6</v>
      </c>
      <c r="H997" s="16">
        <v>1509.26</v>
      </c>
      <c r="I997" s="15" t="s">
        <v>226</v>
      </c>
      <c r="J997" s="15" t="s">
        <v>85</v>
      </c>
      <c r="K997" s="17" t="s">
        <v>26</v>
      </c>
      <c r="L997" s="17" t="s">
        <v>26</v>
      </c>
      <c r="M997" s="18">
        <v>154.22999999999999</v>
      </c>
      <c r="N997" s="18">
        <v>739.46</v>
      </c>
      <c r="O997" s="18">
        <v>173.51</v>
      </c>
      <c r="P997" s="18">
        <v>799.95538452554752</v>
      </c>
      <c r="Q997" s="19">
        <f t="shared" si="49"/>
        <v>1542.3</v>
      </c>
      <c r="R997" s="19">
        <f t="shared" si="50"/>
        <v>1735.1</v>
      </c>
      <c r="S997" s="20">
        <f t="shared" si="48"/>
        <v>0.12500810477857738</v>
      </c>
      <c r="T997" s="21" t="s">
        <v>97</v>
      </c>
    </row>
    <row r="998" spans="1:20">
      <c r="A998" s="12" t="s">
        <v>2151</v>
      </c>
      <c r="B998" s="13" t="s">
        <v>2152</v>
      </c>
      <c r="C998" s="14" t="s">
        <v>22</v>
      </c>
      <c r="D998" s="15">
        <v>93</v>
      </c>
      <c r="E998" s="14" t="s">
        <v>23</v>
      </c>
      <c r="F998" s="15">
        <v>1</v>
      </c>
      <c r="G998" s="14">
        <v>12</v>
      </c>
      <c r="H998" s="16">
        <v>1329</v>
      </c>
      <c r="I998" s="15" t="s">
        <v>90</v>
      </c>
      <c r="J998" s="15" t="s">
        <v>25</v>
      </c>
      <c r="K998" s="17" t="s">
        <v>26</v>
      </c>
      <c r="L998" s="17" t="s">
        <v>32</v>
      </c>
      <c r="M998" s="18">
        <v>15.24</v>
      </c>
      <c r="N998" s="18">
        <v>154.59</v>
      </c>
      <c r="O998" s="18">
        <v>16.31465567010309</v>
      </c>
      <c r="P998" s="18">
        <v>165.49098556701028</v>
      </c>
      <c r="Q998" s="19">
        <f t="shared" si="49"/>
        <v>1571.9099999999999</v>
      </c>
      <c r="R998" s="19">
        <f t="shared" si="50"/>
        <v>1682.7539628865977</v>
      </c>
      <c r="S998" s="20">
        <f t="shared" ref="S998:S1031" si="51">R998/Q998-1</f>
        <v>7.0515463917525834E-2</v>
      </c>
      <c r="T998" s="21"/>
    </row>
    <row r="999" spans="1:20">
      <c r="A999" s="12" t="s">
        <v>2153</v>
      </c>
      <c r="B999" s="13" t="s">
        <v>2154</v>
      </c>
      <c r="C999" s="14" t="s">
        <v>22</v>
      </c>
      <c r="D999" s="15">
        <v>9</v>
      </c>
      <c r="E999" s="14" t="s">
        <v>23</v>
      </c>
      <c r="F999" s="15">
        <v>0</v>
      </c>
      <c r="G999" s="14">
        <v>6</v>
      </c>
      <c r="H999" s="16">
        <v>1739.27</v>
      </c>
      <c r="I999" s="15" t="s">
        <v>29</v>
      </c>
      <c r="J999" s="15" t="s">
        <v>25</v>
      </c>
      <c r="K999" s="17" t="s">
        <v>26</v>
      </c>
      <c r="L999" s="17" t="s">
        <v>32</v>
      </c>
      <c r="M999" s="18">
        <v>194.61</v>
      </c>
      <c r="N999" s="18">
        <v>1167.68</v>
      </c>
      <c r="O999" s="18">
        <v>202.41806079027353</v>
      </c>
      <c r="P999" s="18">
        <v>1214.5083647416411</v>
      </c>
      <c r="Q999" s="19">
        <f t="shared" si="49"/>
        <v>1751.4900000000002</v>
      </c>
      <c r="R999" s="19">
        <f t="shared" si="50"/>
        <v>1821.7625471124618</v>
      </c>
      <c r="S999" s="20">
        <f t="shared" si="51"/>
        <v>4.0121580547112234E-2</v>
      </c>
      <c r="T999" s="21"/>
    </row>
    <row r="1000" spans="1:20">
      <c r="A1000" s="12" t="s">
        <v>2155</v>
      </c>
      <c r="B1000" s="13" t="s">
        <v>2156</v>
      </c>
      <c r="C1000" s="14" t="s">
        <v>72</v>
      </c>
      <c r="D1000" s="15">
        <v>5</v>
      </c>
      <c r="E1000" s="14" t="s">
        <v>72</v>
      </c>
      <c r="F1000" s="15">
        <v>0</v>
      </c>
      <c r="G1000" s="14">
        <v>1</v>
      </c>
      <c r="H1000" s="16">
        <v>1361.66</v>
      </c>
      <c r="I1000" s="15" t="s">
        <v>130</v>
      </c>
      <c r="J1000" s="15" t="s">
        <v>50</v>
      </c>
      <c r="K1000" s="17" t="s">
        <v>26</v>
      </c>
      <c r="L1000" s="17" t="s">
        <v>32</v>
      </c>
      <c r="M1000" s="18">
        <v>279.12</v>
      </c>
      <c r="N1000" s="18">
        <v>0</v>
      </c>
      <c r="O1000" s="18">
        <v>291.00120000000004</v>
      </c>
      <c r="P1000" s="18">
        <v>0</v>
      </c>
      <c r="Q1000" s="19">
        <f t="shared" si="49"/>
        <v>1395.6</v>
      </c>
      <c r="R1000" s="19">
        <f t="shared" si="50"/>
        <v>1455.0060000000003</v>
      </c>
      <c r="S1000" s="20">
        <f t="shared" si="51"/>
        <v>4.2566638005159474E-2</v>
      </c>
      <c r="T1000" s="21"/>
    </row>
    <row r="1001" spans="1:20">
      <c r="A1001" s="12" t="s">
        <v>2157</v>
      </c>
      <c r="B1001" s="13" t="s">
        <v>2158</v>
      </c>
      <c r="C1001" s="14" t="s">
        <v>23</v>
      </c>
      <c r="D1001" s="15">
        <v>80</v>
      </c>
      <c r="E1001" s="14" t="s">
        <v>23</v>
      </c>
      <c r="F1001" s="15">
        <v>0</v>
      </c>
      <c r="G1001" s="14">
        <v>1</v>
      </c>
      <c r="H1001" s="16">
        <v>1294.52</v>
      </c>
      <c r="I1001" s="15" t="s">
        <v>66</v>
      </c>
      <c r="J1001" s="15" t="s">
        <v>77</v>
      </c>
      <c r="K1001" s="17" t="s">
        <v>26</v>
      </c>
      <c r="L1001" s="17" t="s">
        <v>32</v>
      </c>
      <c r="M1001" s="18">
        <v>16.420000000000002</v>
      </c>
      <c r="N1001" s="18">
        <v>0</v>
      </c>
      <c r="O1001" s="18">
        <v>18.472590385321102</v>
      </c>
      <c r="P1001" s="18">
        <v>0</v>
      </c>
      <c r="Q1001" s="19">
        <f t="shared" si="49"/>
        <v>1313.6000000000001</v>
      </c>
      <c r="R1001" s="19">
        <f t="shared" si="50"/>
        <v>1477.8072308256881</v>
      </c>
      <c r="S1001" s="20">
        <f t="shared" si="51"/>
        <v>0.12500550458715587</v>
      </c>
      <c r="T1001" s="21"/>
    </row>
    <row r="1002" spans="1:20">
      <c r="A1002" s="12" t="s">
        <v>2159</v>
      </c>
      <c r="B1002" s="13" t="s">
        <v>2160</v>
      </c>
      <c r="C1002" s="14" t="s">
        <v>23</v>
      </c>
      <c r="D1002" s="15">
        <v>5</v>
      </c>
      <c r="E1002" s="14" t="s">
        <v>23</v>
      </c>
      <c r="F1002" s="15">
        <v>0</v>
      </c>
      <c r="G1002" s="14">
        <v>1</v>
      </c>
      <c r="H1002" s="16">
        <v>1361.02</v>
      </c>
      <c r="I1002" s="15" t="s">
        <v>125</v>
      </c>
      <c r="J1002" s="15" t="s">
        <v>50</v>
      </c>
      <c r="K1002" s="17" t="s">
        <v>26</v>
      </c>
      <c r="L1002" s="17" t="s">
        <v>32</v>
      </c>
      <c r="M1002" s="18">
        <v>274.44</v>
      </c>
      <c r="N1002" s="18">
        <v>0</v>
      </c>
      <c r="O1002" s="18">
        <v>283.4354377429467</v>
      </c>
      <c r="P1002" s="18">
        <v>0</v>
      </c>
      <c r="Q1002" s="19">
        <f t="shared" si="49"/>
        <v>1372.2</v>
      </c>
      <c r="R1002" s="19">
        <f t="shared" si="50"/>
        <v>1417.1771887147336</v>
      </c>
      <c r="S1002" s="20">
        <f t="shared" si="51"/>
        <v>3.2777429467084618E-2</v>
      </c>
      <c r="T1002" s="21"/>
    </row>
    <row r="1003" spans="1:20" hidden="1">
      <c r="A1003" s="12" t="s">
        <v>2161</v>
      </c>
      <c r="B1003" s="13" t="s">
        <v>2162</v>
      </c>
      <c r="C1003" s="14" t="s">
        <v>72</v>
      </c>
      <c r="D1003" s="15">
        <v>3</v>
      </c>
      <c r="E1003" s="14" t="s">
        <v>72</v>
      </c>
      <c r="F1003" s="15">
        <v>0</v>
      </c>
      <c r="G1003" s="14">
        <v>1</v>
      </c>
      <c r="H1003" s="16">
        <v>1360.32</v>
      </c>
      <c r="I1003" s="15" t="s">
        <v>285</v>
      </c>
      <c r="J1003" s="15" t="s">
        <v>50</v>
      </c>
      <c r="K1003" s="17" t="s">
        <v>26</v>
      </c>
      <c r="L1003" s="17" t="s">
        <v>26</v>
      </c>
      <c r="M1003" s="18">
        <v>474.5</v>
      </c>
      <c r="N1003" s="18">
        <v>0</v>
      </c>
      <c r="O1003" s="18">
        <v>479.55199999999996</v>
      </c>
      <c r="P1003" s="18">
        <v>0</v>
      </c>
      <c r="Q1003" s="19">
        <f t="shared" si="49"/>
        <v>1423.5</v>
      </c>
      <c r="R1003" s="19">
        <f t="shared" si="50"/>
        <v>1438.6559999999999</v>
      </c>
      <c r="S1003" s="20">
        <f t="shared" si="51"/>
        <v>1.0646996838777678E-2</v>
      </c>
      <c r="T1003" s="21"/>
    </row>
    <row r="1004" spans="1:20">
      <c r="A1004" s="12" t="s">
        <v>2163</v>
      </c>
      <c r="B1004" s="13" t="s">
        <v>2164</v>
      </c>
      <c r="C1004" s="14" t="s">
        <v>72</v>
      </c>
      <c r="D1004" s="15">
        <v>4</v>
      </c>
      <c r="E1004" s="14" t="s">
        <v>72</v>
      </c>
      <c r="F1004" s="15">
        <v>0</v>
      </c>
      <c r="G1004" s="14">
        <v>1</v>
      </c>
      <c r="H1004" s="16">
        <v>1801.96</v>
      </c>
      <c r="I1004" s="15" t="s">
        <v>1293</v>
      </c>
      <c r="J1004" s="15" t="s">
        <v>114</v>
      </c>
      <c r="K1004" s="17" t="s">
        <v>26</v>
      </c>
      <c r="L1004" s="17" t="s">
        <v>32</v>
      </c>
      <c r="M1004" s="18">
        <v>453.26</v>
      </c>
      <c r="N1004" s="18">
        <v>0</v>
      </c>
      <c r="O1004" s="18">
        <v>477.95494779259258</v>
      </c>
      <c r="P1004" s="18">
        <v>0</v>
      </c>
      <c r="Q1004" s="19">
        <f t="shared" si="49"/>
        <v>1813.04</v>
      </c>
      <c r="R1004" s="19">
        <f t="shared" si="50"/>
        <v>1911.8197911703703</v>
      </c>
      <c r="S1004" s="20">
        <f t="shared" si="51"/>
        <v>5.4482962962962844E-2</v>
      </c>
      <c r="T1004" s="21"/>
    </row>
    <row r="1005" spans="1:20">
      <c r="A1005" s="12" t="s">
        <v>2165</v>
      </c>
      <c r="B1005" s="13" t="s">
        <v>2166</v>
      </c>
      <c r="C1005" s="14" t="s">
        <v>72</v>
      </c>
      <c r="D1005" s="15">
        <v>4</v>
      </c>
      <c r="E1005" s="14" t="s">
        <v>72</v>
      </c>
      <c r="F1005" s="15">
        <v>0</v>
      </c>
      <c r="G1005" s="14">
        <v>1</v>
      </c>
      <c r="H1005" s="16">
        <v>1793.86</v>
      </c>
      <c r="I1005" s="15" t="s">
        <v>285</v>
      </c>
      <c r="J1005" s="15" t="s">
        <v>50</v>
      </c>
      <c r="K1005" s="17" t="s">
        <v>26</v>
      </c>
      <c r="L1005" s="17" t="s">
        <v>32</v>
      </c>
      <c r="M1005" s="18">
        <v>489.16</v>
      </c>
      <c r="N1005" s="18">
        <v>0</v>
      </c>
      <c r="O1005" s="18">
        <v>494.1338885981308</v>
      </c>
      <c r="P1005" s="18">
        <v>0</v>
      </c>
      <c r="Q1005" s="19">
        <f t="shared" si="49"/>
        <v>1956.64</v>
      </c>
      <c r="R1005" s="19">
        <f t="shared" si="50"/>
        <v>1976.5355543925232</v>
      </c>
      <c r="S1005" s="20">
        <f t="shared" si="51"/>
        <v>1.0168224299065276E-2</v>
      </c>
      <c r="T1005" s="21"/>
    </row>
    <row r="1006" spans="1:20">
      <c r="A1006" s="12" t="s">
        <v>2167</v>
      </c>
      <c r="B1006" s="13" t="s">
        <v>2168</v>
      </c>
      <c r="C1006" s="14" t="s">
        <v>23</v>
      </c>
      <c r="D1006" s="15">
        <v>14</v>
      </c>
      <c r="E1006" s="14" t="s">
        <v>23</v>
      </c>
      <c r="F1006" s="15">
        <v>0</v>
      </c>
      <c r="G1006" s="14">
        <v>1</v>
      </c>
      <c r="H1006" s="16">
        <v>1459.94</v>
      </c>
      <c r="I1006" s="15" t="s">
        <v>701</v>
      </c>
      <c r="J1006" s="15" t="s">
        <v>25</v>
      </c>
      <c r="K1006" s="17" t="s">
        <v>26</v>
      </c>
      <c r="L1006" s="17" t="s">
        <v>32</v>
      </c>
      <c r="M1006" s="18">
        <v>104.52</v>
      </c>
      <c r="N1006" s="18">
        <v>0</v>
      </c>
      <c r="O1006" s="18">
        <v>114.55392000000001</v>
      </c>
      <c r="P1006" s="18">
        <v>0</v>
      </c>
      <c r="Q1006" s="19">
        <f t="shared" si="49"/>
        <v>1463.28</v>
      </c>
      <c r="R1006" s="19">
        <f t="shared" si="50"/>
        <v>1603.75488</v>
      </c>
      <c r="S1006" s="20">
        <f t="shared" si="51"/>
        <v>9.6000000000000085E-2</v>
      </c>
      <c r="T1006" s="21"/>
    </row>
    <row r="1007" spans="1:20" hidden="1">
      <c r="A1007" s="12" t="s">
        <v>2169</v>
      </c>
      <c r="B1007" s="13" t="s">
        <v>2170</v>
      </c>
      <c r="C1007" s="14" t="s">
        <v>72</v>
      </c>
      <c r="D1007" s="15">
        <v>2</v>
      </c>
      <c r="E1007" s="14" t="s">
        <v>72</v>
      </c>
      <c r="F1007" s="15">
        <v>0</v>
      </c>
      <c r="G1007" s="14">
        <v>1</v>
      </c>
      <c r="H1007" s="16">
        <v>1355.56</v>
      </c>
      <c r="I1007" s="15" t="s">
        <v>113</v>
      </c>
      <c r="J1007" s="15" t="s">
        <v>114</v>
      </c>
      <c r="K1007" s="17" t="s">
        <v>26</v>
      </c>
      <c r="L1007" s="17" t="s">
        <v>26</v>
      </c>
      <c r="M1007" s="18">
        <v>712.37</v>
      </c>
      <c r="N1007" s="18">
        <v>0</v>
      </c>
      <c r="O1007" s="18">
        <v>754.51702210720873</v>
      </c>
      <c r="P1007" s="18">
        <v>0</v>
      </c>
      <c r="Q1007" s="19">
        <f t="shared" si="49"/>
        <v>1424.74</v>
      </c>
      <c r="R1007" s="19">
        <f t="shared" si="50"/>
        <v>1509.0340442144175</v>
      </c>
      <c r="S1007" s="20">
        <f t="shared" si="51"/>
        <v>5.9164510166358486E-2</v>
      </c>
      <c r="T1007" s="21"/>
    </row>
    <row r="1008" spans="1:20" hidden="1">
      <c r="A1008" s="12" t="s">
        <v>2171</v>
      </c>
      <c r="B1008" s="13" t="s">
        <v>2172</v>
      </c>
      <c r="C1008" s="14" t="s">
        <v>23</v>
      </c>
      <c r="D1008" s="15">
        <v>3</v>
      </c>
      <c r="E1008" s="14" t="s">
        <v>23</v>
      </c>
      <c r="F1008" s="15">
        <v>0</v>
      </c>
      <c r="G1008" s="14">
        <v>1</v>
      </c>
      <c r="H1008" s="16">
        <v>1355.13</v>
      </c>
      <c r="I1008" s="15" t="s">
        <v>2173</v>
      </c>
      <c r="J1008" s="15" t="s">
        <v>25</v>
      </c>
      <c r="K1008" s="17" t="s">
        <v>26</v>
      </c>
      <c r="L1008" s="17" t="s">
        <v>26</v>
      </c>
      <c r="M1008" s="18">
        <v>465.21</v>
      </c>
      <c r="N1008" s="18">
        <v>0</v>
      </c>
      <c r="O1008" s="18">
        <v>532.33876500000008</v>
      </c>
      <c r="P1008" s="18">
        <v>0</v>
      </c>
      <c r="Q1008" s="19">
        <f t="shared" si="49"/>
        <v>1395.6299999999999</v>
      </c>
      <c r="R1008" s="19">
        <f t="shared" si="50"/>
        <v>1597.0162950000004</v>
      </c>
      <c r="S1008" s="20">
        <f t="shared" si="51"/>
        <v>0.14429776874959721</v>
      </c>
      <c r="T1008" s="21"/>
    </row>
    <row r="1009" spans="1:20" hidden="1">
      <c r="A1009" s="12" t="s">
        <v>2174</v>
      </c>
      <c r="B1009" s="13" t="s">
        <v>2175</v>
      </c>
      <c r="C1009" s="14" t="s">
        <v>22</v>
      </c>
      <c r="D1009" s="15">
        <v>1</v>
      </c>
      <c r="E1009" s="14" t="s">
        <v>23</v>
      </c>
      <c r="F1009" s="15">
        <v>3</v>
      </c>
      <c r="G1009" s="14">
        <v>10</v>
      </c>
      <c r="H1009" s="16">
        <v>1354.76</v>
      </c>
      <c r="I1009" s="15" t="s">
        <v>41</v>
      </c>
      <c r="J1009" s="15" t="s">
        <v>25</v>
      </c>
      <c r="K1009" s="17" t="s">
        <v>26</v>
      </c>
      <c r="L1009" s="17" t="s">
        <v>26</v>
      </c>
      <c r="M1009" s="18">
        <v>43.7</v>
      </c>
      <c r="N1009" s="18">
        <v>437.02</v>
      </c>
      <c r="O1009" s="18">
        <v>44.13667772861357</v>
      </c>
      <c r="P1009" s="18">
        <v>441.36677728613569</v>
      </c>
      <c r="Q1009" s="19">
        <f t="shared" si="49"/>
        <v>1354.76</v>
      </c>
      <c r="R1009" s="19">
        <f t="shared" si="50"/>
        <v>1368.2370095870208</v>
      </c>
      <c r="S1009" s="20">
        <f t="shared" si="51"/>
        <v>9.9478945252449158E-3</v>
      </c>
      <c r="T1009" s="21"/>
    </row>
    <row r="1010" spans="1:20">
      <c r="A1010" s="12" t="s">
        <v>2176</v>
      </c>
      <c r="B1010" s="13" t="s">
        <v>2177</v>
      </c>
      <c r="C1010" s="14" t="s">
        <v>22</v>
      </c>
      <c r="D1010" s="15">
        <v>23</v>
      </c>
      <c r="E1010" s="14" t="s">
        <v>23</v>
      </c>
      <c r="F1010" s="15">
        <v>1</v>
      </c>
      <c r="G1010" s="14">
        <v>16</v>
      </c>
      <c r="H1010" s="16">
        <v>958.85</v>
      </c>
      <c r="I1010" s="15" t="s">
        <v>175</v>
      </c>
      <c r="J1010" s="15" t="s">
        <v>25</v>
      </c>
      <c r="K1010" s="17" t="s">
        <v>26</v>
      </c>
      <c r="L1010" s="17" t="s">
        <v>32</v>
      </c>
      <c r="M1010" s="18">
        <v>24.6</v>
      </c>
      <c r="N1010" s="18">
        <v>393.65</v>
      </c>
      <c r="O1010" s="18">
        <v>24.383520000000001</v>
      </c>
      <c r="P1010" s="18">
        <v>390.13632000000001</v>
      </c>
      <c r="Q1010" s="19">
        <f t="shared" si="49"/>
        <v>959.45</v>
      </c>
      <c r="R1010" s="19">
        <f t="shared" si="50"/>
        <v>950.95728000000008</v>
      </c>
      <c r="S1010" s="20">
        <f t="shared" si="51"/>
        <v>-8.8516545937776803E-3</v>
      </c>
      <c r="T1010" s="21"/>
    </row>
    <row r="1011" spans="1:20">
      <c r="A1011" s="12" t="s">
        <v>2178</v>
      </c>
      <c r="B1011" s="13" t="s">
        <v>2179</v>
      </c>
      <c r="C1011" s="14" t="s">
        <v>72</v>
      </c>
      <c r="D1011" s="15">
        <v>4</v>
      </c>
      <c r="E1011" s="14" t="s">
        <v>72</v>
      </c>
      <c r="F1011" s="15">
        <v>0</v>
      </c>
      <c r="G1011" s="14">
        <v>1</v>
      </c>
      <c r="H1011" s="16">
        <v>1352.4</v>
      </c>
      <c r="I1011" s="15" t="s">
        <v>231</v>
      </c>
      <c r="J1011" s="15" t="s">
        <v>50</v>
      </c>
      <c r="K1011" s="17" t="s">
        <v>26</v>
      </c>
      <c r="L1011" s="17" t="s">
        <v>32</v>
      </c>
      <c r="M1011" s="18">
        <v>338.1</v>
      </c>
      <c r="N1011" s="18">
        <v>0</v>
      </c>
      <c r="O1011" s="18">
        <v>335.90411610313413</v>
      </c>
      <c r="P1011" s="18">
        <v>0</v>
      </c>
      <c r="Q1011" s="19">
        <f t="shared" si="49"/>
        <v>1352.4</v>
      </c>
      <c r="R1011" s="19">
        <f t="shared" si="50"/>
        <v>1343.6164644125365</v>
      </c>
      <c r="S1011" s="20">
        <f t="shared" si="51"/>
        <v>-6.4947763882458043E-3</v>
      </c>
      <c r="T1011" s="21"/>
    </row>
    <row r="1012" spans="1:20" ht="12" thickBot="1">
      <c r="A1012" s="24" t="s">
        <v>2180</v>
      </c>
      <c r="B1012" s="23" t="s">
        <v>2181</v>
      </c>
      <c r="C1012" s="14" t="s">
        <v>22</v>
      </c>
      <c r="D1012" s="15">
        <v>8</v>
      </c>
      <c r="E1012" s="14" t="s">
        <v>23</v>
      </c>
      <c r="F1012" s="15">
        <v>4</v>
      </c>
      <c r="G1012" s="14">
        <v>10</v>
      </c>
      <c r="H1012" s="16">
        <v>1328.08</v>
      </c>
      <c r="I1012" s="15" t="s">
        <v>365</v>
      </c>
      <c r="J1012" s="15" t="s">
        <v>38</v>
      </c>
      <c r="K1012" s="17" t="s">
        <v>26</v>
      </c>
      <c r="L1012" s="17" t="s">
        <v>32</v>
      </c>
      <c r="M1012" s="18">
        <v>23.96</v>
      </c>
      <c r="N1012" s="18">
        <v>239.59</v>
      </c>
      <c r="O1012" s="18">
        <v>26.39</v>
      </c>
      <c r="P1012" s="18">
        <v>263.89999999999998</v>
      </c>
      <c r="Q1012" s="19">
        <f t="shared" si="49"/>
        <v>1150.04</v>
      </c>
      <c r="R1012" s="19">
        <f t="shared" si="50"/>
        <v>1266.7199999999998</v>
      </c>
      <c r="S1012" s="20">
        <f t="shared" si="51"/>
        <v>0.10145734061423939</v>
      </c>
      <c r="T1012" s="21" t="s">
        <v>97</v>
      </c>
    </row>
    <row r="1013" spans="1:20">
      <c r="A1013" s="25" t="s">
        <v>2182</v>
      </c>
      <c r="B1013" s="23" t="s">
        <v>2183</v>
      </c>
      <c r="C1013" s="14" t="s">
        <v>72</v>
      </c>
      <c r="D1013" s="15">
        <v>7</v>
      </c>
      <c r="E1013" s="14" t="s">
        <v>72</v>
      </c>
      <c r="F1013" s="15">
        <v>0</v>
      </c>
      <c r="G1013" s="14">
        <v>1</v>
      </c>
      <c r="H1013" s="16">
        <v>1351</v>
      </c>
      <c r="I1013" s="15" t="s">
        <v>84</v>
      </c>
      <c r="J1013" s="15" t="s">
        <v>50</v>
      </c>
      <c r="K1013" s="17" t="s">
        <v>26</v>
      </c>
      <c r="L1013" s="17" t="s">
        <v>32</v>
      </c>
      <c r="M1013" s="18">
        <v>193</v>
      </c>
      <c r="N1013" s="18">
        <v>0</v>
      </c>
      <c r="O1013" s="18">
        <v>215.28</v>
      </c>
      <c r="P1013" s="18">
        <v>0</v>
      </c>
      <c r="Q1013" s="19">
        <f t="shared" si="49"/>
        <v>1351</v>
      </c>
      <c r="R1013" s="19">
        <f t="shared" si="50"/>
        <v>1506.96</v>
      </c>
      <c r="S1013" s="20">
        <f t="shared" si="51"/>
        <v>0.11544041450777209</v>
      </c>
      <c r="T1013" s="21" t="s">
        <v>97</v>
      </c>
    </row>
    <row r="1014" spans="1:20">
      <c r="A1014" s="12" t="s">
        <v>2184</v>
      </c>
      <c r="B1014" s="13" t="s">
        <v>2185</v>
      </c>
      <c r="C1014" s="14" t="s">
        <v>72</v>
      </c>
      <c r="D1014" s="15">
        <v>4</v>
      </c>
      <c r="E1014" s="14" t="s">
        <v>23</v>
      </c>
      <c r="F1014" s="15">
        <v>5</v>
      </c>
      <c r="G1014" s="14">
        <v>10</v>
      </c>
      <c r="H1014" s="16">
        <v>1266.99</v>
      </c>
      <c r="I1014" s="15" t="s">
        <v>730</v>
      </c>
      <c r="J1014" s="15" t="s">
        <v>50</v>
      </c>
      <c r="K1014" s="17" t="s">
        <v>26</v>
      </c>
      <c r="L1014" s="17" t="s">
        <v>32</v>
      </c>
      <c r="M1014" s="18">
        <v>29.09</v>
      </c>
      <c r="N1014" s="18">
        <v>248.92</v>
      </c>
      <c r="O1014" s="18">
        <v>27.431384383414109</v>
      </c>
      <c r="P1014" s="18">
        <v>234.72740463112547</v>
      </c>
      <c r="Q1014" s="19">
        <f t="shared" si="49"/>
        <v>1360.9599999999998</v>
      </c>
      <c r="R1014" s="19">
        <f t="shared" si="50"/>
        <v>1283.3625606892838</v>
      </c>
      <c r="S1014" s="20">
        <f t="shared" si="51"/>
        <v>-5.7016693591814605E-2</v>
      </c>
      <c r="T1014" s="21"/>
    </row>
    <row r="1015" spans="1:20">
      <c r="A1015" s="12" t="s">
        <v>2186</v>
      </c>
      <c r="B1015" s="13" t="s">
        <v>2187</v>
      </c>
      <c r="C1015" s="14" t="s">
        <v>72</v>
      </c>
      <c r="D1015" s="15">
        <v>2</v>
      </c>
      <c r="E1015" s="14" t="s">
        <v>72</v>
      </c>
      <c r="F1015" s="15">
        <v>0</v>
      </c>
      <c r="G1015" s="14">
        <v>1</v>
      </c>
      <c r="H1015" s="16">
        <v>1349.9</v>
      </c>
      <c r="I1015" s="15" t="s">
        <v>1320</v>
      </c>
      <c r="J1015" s="15" t="s">
        <v>114</v>
      </c>
      <c r="K1015" s="17" t="s">
        <v>26</v>
      </c>
      <c r="L1015" s="17" t="s">
        <v>32</v>
      </c>
      <c r="M1015" s="18">
        <v>674.95</v>
      </c>
      <c r="N1015" s="18">
        <v>0</v>
      </c>
      <c r="O1015" s="18">
        <v>688.42332523774689</v>
      </c>
      <c r="P1015" s="18">
        <v>0</v>
      </c>
      <c r="Q1015" s="19">
        <f t="shared" si="49"/>
        <v>1349.9</v>
      </c>
      <c r="R1015" s="19">
        <f t="shared" si="50"/>
        <v>1376.8466504754938</v>
      </c>
      <c r="S1015" s="20">
        <f t="shared" si="51"/>
        <v>1.9961960497439479E-2</v>
      </c>
      <c r="T1015" s="21"/>
    </row>
    <row r="1016" spans="1:20">
      <c r="A1016" s="12" t="s">
        <v>2188</v>
      </c>
      <c r="B1016" s="13" t="s">
        <v>2189</v>
      </c>
      <c r="C1016" s="14" t="s">
        <v>23</v>
      </c>
      <c r="D1016" s="15">
        <v>7</v>
      </c>
      <c r="E1016" s="14" t="s">
        <v>23</v>
      </c>
      <c r="F1016" s="15">
        <v>0</v>
      </c>
      <c r="G1016" s="14">
        <v>1</v>
      </c>
      <c r="H1016" s="16">
        <v>836.35</v>
      </c>
      <c r="I1016" s="15" t="s">
        <v>250</v>
      </c>
      <c r="J1016" s="15" t="s">
        <v>50</v>
      </c>
      <c r="K1016" s="17" t="s">
        <v>26</v>
      </c>
      <c r="L1016" s="17" t="s">
        <v>32</v>
      </c>
      <c r="M1016" s="18">
        <v>172.3</v>
      </c>
      <c r="N1016" s="18">
        <v>0</v>
      </c>
      <c r="O1016" s="18">
        <v>169.7312</v>
      </c>
      <c r="P1016" s="18">
        <v>0</v>
      </c>
      <c r="Q1016" s="19">
        <f t="shared" si="49"/>
        <v>1206.1000000000001</v>
      </c>
      <c r="R1016" s="19">
        <f t="shared" si="50"/>
        <v>1188.1184000000001</v>
      </c>
      <c r="S1016" s="20">
        <f t="shared" si="51"/>
        <v>-1.4908879860708102E-2</v>
      </c>
      <c r="T1016" s="21"/>
    </row>
    <row r="1017" spans="1:20" hidden="1">
      <c r="A1017" s="22" t="s">
        <v>2190</v>
      </c>
      <c r="B1017" s="23" t="s">
        <v>2191</v>
      </c>
      <c r="C1017" s="14" t="s">
        <v>72</v>
      </c>
      <c r="D1017" s="15">
        <v>2</v>
      </c>
      <c r="E1017" s="14" t="s">
        <v>72</v>
      </c>
      <c r="F1017" s="15">
        <v>0</v>
      </c>
      <c r="G1017" s="14">
        <v>1</v>
      </c>
      <c r="H1017" s="16">
        <v>1348.92</v>
      </c>
      <c r="I1017" s="15" t="s">
        <v>84</v>
      </c>
      <c r="J1017" s="15" t="s">
        <v>85</v>
      </c>
      <c r="K1017" s="17" t="s">
        <v>26</v>
      </c>
      <c r="L1017" s="17" t="s">
        <v>26</v>
      </c>
      <c r="M1017" s="18">
        <v>674.46</v>
      </c>
      <c r="N1017" s="18">
        <v>0</v>
      </c>
      <c r="O1017" s="18">
        <v>730</v>
      </c>
      <c r="P1017" s="18">
        <v>0</v>
      </c>
      <c r="Q1017" s="19">
        <f t="shared" si="49"/>
        <v>1348.92</v>
      </c>
      <c r="R1017" s="19">
        <f t="shared" si="50"/>
        <v>1460</v>
      </c>
      <c r="S1017" s="20">
        <f t="shared" si="51"/>
        <v>8.2347359368976525E-2</v>
      </c>
      <c r="T1017" s="21" t="s">
        <v>97</v>
      </c>
    </row>
    <row r="1018" spans="1:20">
      <c r="A1018" s="12" t="s">
        <v>2192</v>
      </c>
      <c r="B1018" s="13" t="s">
        <v>2193</v>
      </c>
      <c r="C1018" s="14" t="s">
        <v>72</v>
      </c>
      <c r="D1018" s="15">
        <v>6</v>
      </c>
      <c r="E1018" s="14" t="s">
        <v>72</v>
      </c>
      <c r="F1018" s="15">
        <v>0</v>
      </c>
      <c r="G1018" s="14">
        <v>1</v>
      </c>
      <c r="H1018" s="16">
        <v>1348</v>
      </c>
      <c r="I1018" s="15" t="s">
        <v>84</v>
      </c>
      <c r="J1018" s="15" t="s">
        <v>85</v>
      </c>
      <c r="K1018" s="17" t="s">
        <v>26</v>
      </c>
      <c r="L1018" s="17" t="s">
        <v>32</v>
      </c>
      <c r="M1018" s="18">
        <v>225</v>
      </c>
      <c r="N1018" s="18">
        <v>0</v>
      </c>
      <c r="O1018" s="18">
        <v>224.67199999999997</v>
      </c>
      <c r="P1018" s="18">
        <v>0</v>
      </c>
      <c r="Q1018" s="19">
        <f t="shared" si="49"/>
        <v>1350</v>
      </c>
      <c r="R1018" s="19">
        <f t="shared" si="50"/>
        <v>1348.0319999999997</v>
      </c>
      <c r="S1018" s="20">
        <f t="shared" si="51"/>
        <v>-1.4577777777780021E-3</v>
      </c>
      <c r="T1018" s="21"/>
    </row>
    <row r="1019" spans="1:20">
      <c r="A1019" s="12" t="s">
        <v>2194</v>
      </c>
      <c r="B1019" s="13" t="s">
        <v>2195</v>
      </c>
      <c r="C1019" s="14" t="s">
        <v>72</v>
      </c>
      <c r="D1019" s="15">
        <v>4</v>
      </c>
      <c r="E1019" s="14" t="s">
        <v>72</v>
      </c>
      <c r="F1019" s="15">
        <v>0</v>
      </c>
      <c r="G1019" s="14">
        <v>1</v>
      </c>
      <c r="H1019" s="16">
        <v>1345.62</v>
      </c>
      <c r="I1019" s="15" t="s">
        <v>84</v>
      </c>
      <c r="J1019" s="15" t="s">
        <v>50</v>
      </c>
      <c r="K1019" s="17" t="s">
        <v>26</v>
      </c>
      <c r="L1019" s="17" t="s">
        <v>32</v>
      </c>
      <c r="M1019" s="18">
        <v>335.54</v>
      </c>
      <c r="N1019" s="18">
        <v>0</v>
      </c>
      <c r="O1019" s="18">
        <v>335.43706147492622</v>
      </c>
      <c r="P1019" s="18">
        <v>0</v>
      </c>
      <c r="Q1019" s="19">
        <f t="shared" si="49"/>
        <v>1342.16</v>
      </c>
      <c r="R1019" s="19">
        <f t="shared" si="50"/>
        <v>1341.7482458997049</v>
      </c>
      <c r="S1019" s="20">
        <f t="shared" si="51"/>
        <v>-3.0678466076705657E-4</v>
      </c>
      <c r="T1019" s="21"/>
    </row>
    <row r="1020" spans="1:20">
      <c r="A1020" s="12" t="s">
        <v>2196</v>
      </c>
      <c r="B1020" s="13" t="s">
        <v>2197</v>
      </c>
      <c r="C1020" s="14" t="s">
        <v>22</v>
      </c>
      <c r="D1020" s="15">
        <v>15</v>
      </c>
      <c r="E1020" s="14" t="s">
        <v>22</v>
      </c>
      <c r="F1020" s="15">
        <v>0</v>
      </c>
      <c r="G1020" s="14">
        <v>1</v>
      </c>
      <c r="H1020" s="16">
        <v>1551.3</v>
      </c>
      <c r="I1020" s="15" t="s">
        <v>779</v>
      </c>
      <c r="J1020" s="15" t="s">
        <v>282</v>
      </c>
      <c r="K1020" s="17" t="s">
        <v>26</v>
      </c>
      <c r="L1020" s="17" t="s">
        <v>32</v>
      </c>
      <c r="M1020" s="18">
        <v>103.42</v>
      </c>
      <c r="N1020" s="18">
        <v>0</v>
      </c>
      <c r="O1020" s="18">
        <v>120.88504437460718</v>
      </c>
      <c r="P1020" s="18">
        <v>0</v>
      </c>
      <c r="Q1020" s="19">
        <f t="shared" si="49"/>
        <v>1551.3</v>
      </c>
      <c r="R1020" s="19">
        <f t="shared" si="50"/>
        <v>1813.2756656191077</v>
      </c>
      <c r="S1020" s="20">
        <f t="shared" si="51"/>
        <v>0.16887492143306115</v>
      </c>
      <c r="T1020" s="21"/>
    </row>
    <row r="1021" spans="1:20">
      <c r="A1021" s="12" t="s">
        <v>2198</v>
      </c>
      <c r="B1021" s="13" t="s">
        <v>2199</v>
      </c>
      <c r="C1021" s="14" t="s">
        <v>72</v>
      </c>
      <c r="D1021" s="15">
        <v>2</v>
      </c>
      <c r="E1021" s="14" t="s">
        <v>72</v>
      </c>
      <c r="F1021" s="15">
        <v>0</v>
      </c>
      <c r="G1021" s="14">
        <v>1</v>
      </c>
      <c r="H1021" s="16">
        <v>1344.28</v>
      </c>
      <c r="I1021" s="15" t="s">
        <v>84</v>
      </c>
      <c r="J1021" s="15" t="s">
        <v>50</v>
      </c>
      <c r="K1021" s="17" t="s">
        <v>26</v>
      </c>
      <c r="L1021" s="17" t="s">
        <v>32</v>
      </c>
      <c r="M1021" s="18">
        <v>665.28</v>
      </c>
      <c r="N1021" s="18">
        <v>0</v>
      </c>
      <c r="O1021" s="18">
        <v>756.26522127835051</v>
      </c>
      <c r="P1021" s="18">
        <v>0</v>
      </c>
      <c r="Q1021" s="19">
        <f t="shared" si="49"/>
        <v>1330.56</v>
      </c>
      <c r="R1021" s="19">
        <f t="shared" si="50"/>
        <v>1512.530442556701</v>
      </c>
      <c r="S1021" s="20">
        <f t="shared" si="51"/>
        <v>0.13676229749631807</v>
      </c>
      <c r="T1021" s="21"/>
    </row>
    <row r="1022" spans="1:20" hidden="1">
      <c r="A1022" s="12" t="s">
        <v>2200</v>
      </c>
      <c r="B1022" s="13" t="s">
        <v>2201</v>
      </c>
      <c r="C1022" s="14" t="s">
        <v>23</v>
      </c>
      <c r="D1022" s="15">
        <v>8</v>
      </c>
      <c r="E1022" s="14" t="s">
        <v>23</v>
      </c>
      <c r="F1022" s="15">
        <v>0</v>
      </c>
      <c r="G1022" s="14">
        <v>1</v>
      </c>
      <c r="H1022" s="16">
        <v>1342.88</v>
      </c>
      <c r="I1022" s="15" t="s">
        <v>241</v>
      </c>
      <c r="J1022" s="15" t="s">
        <v>25</v>
      </c>
      <c r="K1022" s="17" t="s">
        <v>26</v>
      </c>
      <c r="L1022" s="17" t="s">
        <v>26</v>
      </c>
      <c r="M1022" s="18">
        <v>183.3</v>
      </c>
      <c r="N1022" s="18">
        <v>0</v>
      </c>
      <c r="O1022" s="18">
        <v>197.886</v>
      </c>
      <c r="P1022" s="18">
        <v>0</v>
      </c>
      <c r="Q1022" s="19">
        <f t="shared" si="49"/>
        <v>1466.4</v>
      </c>
      <c r="R1022" s="19">
        <f t="shared" si="50"/>
        <v>1583.088</v>
      </c>
      <c r="S1022" s="20">
        <f t="shared" si="51"/>
        <v>7.9574468085106265E-2</v>
      </c>
      <c r="T1022" s="21"/>
    </row>
    <row r="1023" spans="1:20">
      <c r="A1023" s="12" t="s">
        <v>2202</v>
      </c>
      <c r="B1023" s="13" t="s">
        <v>2203</v>
      </c>
      <c r="C1023" s="14" t="s">
        <v>72</v>
      </c>
      <c r="D1023" s="15">
        <v>17</v>
      </c>
      <c r="E1023" s="14" t="s">
        <v>72</v>
      </c>
      <c r="F1023" s="15">
        <v>0</v>
      </c>
      <c r="G1023" s="14">
        <v>1</v>
      </c>
      <c r="H1023" s="16">
        <v>1424.23</v>
      </c>
      <c r="I1023" s="15" t="s">
        <v>231</v>
      </c>
      <c r="J1023" s="15" t="s">
        <v>50</v>
      </c>
      <c r="K1023" s="17" t="s">
        <v>26</v>
      </c>
      <c r="L1023" s="17" t="s">
        <v>32</v>
      </c>
      <c r="M1023" s="18">
        <v>84.69</v>
      </c>
      <c r="N1023" s="18">
        <v>0</v>
      </c>
      <c r="O1023" s="18">
        <v>87.39853500000001</v>
      </c>
      <c r="P1023" s="18">
        <v>0</v>
      </c>
      <c r="Q1023" s="19">
        <f t="shared" si="49"/>
        <v>1439.73</v>
      </c>
      <c r="R1023" s="19">
        <f t="shared" si="50"/>
        <v>1485.7750950000002</v>
      </c>
      <c r="S1023" s="20">
        <f t="shared" si="51"/>
        <v>3.1981756996103616E-2</v>
      </c>
      <c r="T1023" s="21"/>
    </row>
    <row r="1024" spans="1:20">
      <c r="A1024" s="12" t="s">
        <v>2204</v>
      </c>
      <c r="B1024" s="13" t="s">
        <v>2205</v>
      </c>
      <c r="C1024" s="14" t="s">
        <v>22</v>
      </c>
      <c r="D1024" s="15">
        <v>27</v>
      </c>
      <c r="E1024" s="14" t="s">
        <v>22</v>
      </c>
      <c r="F1024" s="15">
        <v>0</v>
      </c>
      <c r="G1024" s="14">
        <v>1</v>
      </c>
      <c r="H1024" s="16">
        <v>1234.47</v>
      </c>
      <c r="I1024" s="15" t="s">
        <v>598</v>
      </c>
      <c r="J1024" s="15" t="s">
        <v>38</v>
      </c>
      <c r="K1024" s="17" t="s">
        <v>26</v>
      </c>
      <c r="L1024" s="17" t="s">
        <v>32</v>
      </c>
      <c r="M1024" s="18">
        <v>47.85</v>
      </c>
      <c r="N1024" s="18">
        <v>0</v>
      </c>
      <c r="O1024" s="18">
        <v>49.651109919571034</v>
      </c>
      <c r="P1024" s="18">
        <v>0</v>
      </c>
      <c r="Q1024" s="19">
        <f t="shared" si="49"/>
        <v>1291.95</v>
      </c>
      <c r="R1024" s="19">
        <f t="shared" si="50"/>
        <v>1340.5799678284179</v>
      </c>
      <c r="S1024" s="20">
        <f t="shared" si="51"/>
        <v>3.7640750670240974E-2</v>
      </c>
      <c r="T1024" s="21"/>
    </row>
    <row r="1025" spans="1:20">
      <c r="A1025" s="12" t="s">
        <v>2206</v>
      </c>
      <c r="B1025" s="13" t="s">
        <v>2207</v>
      </c>
      <c r="C1025" s="14" t="s">
        <v>22</v>
      </c>
      <c r="D1025" s="15">
        <v>10</v>
      </c>
      <c r="E1025" s="14" t="s">
        <v>22</v>
      </c>
      <c r="F1025" s="15">
        <v>0</v>
      </c>
      <c r="G1025" s="14">
        <v>1</v>
      </c>
      <c r="H1025" s="16">
        <v>1209.1400000000001</v>
      </c>
      <c r="I1025" s="15" t="s">
        <v>189</v>
      </c>
      <c r="J1025" s="15" t="s">
        <v>50</v>
      </c>
      <c r="K1025" s="17" t="s">
        <v>26</v>
      </c>
      <c r="L1025" s="17" t="s">
        <v>32</v>
      </c>
      <c r="M1025" s="18">
        <v>122.55</v>
      </c>
      <c r="N1025" s="18">
        <v>0</v>
      </c>
      <c r="O1025" s="18">
        <v>126.23</v>
      </c>
      <c r="P1025" s="18">
        <v>0</v>
      </c>
      <c r="Q1025" s="19">
        <f t="shared" si="49"/>
        <v>1225.5</v>
      </c>
      <c r="R1025" s="19">
        <f t="shared" si="50"/>
        <v>1262.3</v>
      </c>
      <c r="S1025" s="20">
        <f t="shared" si="51"/>
        <v>3.0028559771521746E-2</v>
      </c>
      <c r="T1025" s="21"/>
    </row>
    <row r="1026" spans="1:20" hidden="1">
      <c r="A1026" s="12" t="s">
        <v>2208</v>
      </c>
      <c r="B1026" s="13" t="s">
        <v>2209</v>
      </c>
      <c r="C1026" s="14" t="s">
        <v>72</v>
      </c>
      <c r="D1026" s="15">
        <v>3</v>
      </c>
      <c r="E1026" s="14" t="s">
        <v>72</v>
      </c>
      <c r="F1026" s="15">
        <v>0</v>
      </c>
      <c r="G1026" s="14">
        <v>1</v>
      </c>
      <c r="H1026" s="16">
        <v>1338.63</v>
      </c>
      <c r="I1026" s="15" t="s">
        <v>217</v>
      </c>
      <c r="J1026" s="15" t="s">
        <v>50</v>
      </c>
      <c r="K1026" s="17" t="s">
        <v>26</v>
      </c>
      <c r="L1026" s="17" t="s">
        <v>26</v>
      </c>
      <c r="M1026" s="18">
        <v>495</v>
      </c>
      <c r="N1026" s="18">
        <v>0</v>
      </c>
      <c r="O1026" s="18">
        <v>458.16487500000005</v>
      </c>
      <c r="P1026" s="18">
        <v>0</v>
      </c>
      <c r="Q1026" s="19">
        <f t="shared" si="49"/>
        <v>1485</v>
      </c>
      <c r="R1026" s="19">
        <f t="shared" si="50"/>
        <v>1374.4946250000003</v>
      </c>
      <c r="S1026" s="20">
        <f t="shared" si="51"/>
        <v>-7.4414393939393753E-2</v>
      </c>
      <c r="T1026" s="21"/>
    </row>
    <row r="1027" spans="1:20" hidden="1">
      <c r="A1027" s="12" t="s">
        <v>2210</v>
      </c>
      <c r="B1027" s="13" t="s">
        <v>2211</v>
      </c>
      <c r="C1027" s="14" t="s">
        <v>72</v>
      </c>
      <c r="D1027" s="15">
        <v>3</v>
      </c>
      <c r="E1027" s="14" t="s">
        <v>72</v>
      </c>
      <c r="F1027" s="15">
        <v>0</v>
      </c>
      <c r="G1027" s="14">
        <v>1</v>
      </c>
      <c r="H1027" s="16">
        <v>1338.63</v>
      </c>
      <c r="I1027" s="15" t="s">
        <v>217</v>
      </c>
      <c r="J1027" s="15" t="s">
        <v>50</v>
      </c>
      <c r="K1027" s="17" t="s">
        <v>26</v>
      </c>
      <c r="L1027" s="17" t="s">
        <v>26</v>
      </c>
      <c r="M1027" s="18">
        <v>495</v>
      </c>
      <c r="N1027" s="18">
        <v>0</v>
      </c>
      <c r="O1027" s="18">
        <v>458.16487500000005</v>
      </c>
      <c r="P1027" s="18">
        <v>0</v>
      </c>
      <c r="Q1027" s="19">
        <f t="shared" si="49"/>
        <v>1485</v>
      </c>
      <c r="R1027" s="19">
        <f t="shared" si="50"/>
        <v>1374.4946250000003</v>
      </c>
      <c r="S1027" s="20">
        <f t="shared" si="51"/>
        <v>-7.4414393939393753E-2</v>
      </c>
      <c r="T1027" s="21"/>
    </row>
    <row r="1028" spans="1:20" hidden="1">
      <c r="A1028" s="12" t="s">
        <v>2212</v>
      </c>
      <c r="B1028" s="13" t="s">
        <v>2213</v>
      </c>
      <c r="C1028" s="14" t="s">
        <v>72</v>
      </c>
      <c r="D1028" s="15">
        <v>3</v>
      </c>
      <c r="E1028" s="14" t="s">
        <v>72</v>
      </c>
      <c r="F1028" s="15">
        <v>0</v>
      </c>
      <c r="G1028" s="14">
        <v>1</v>
      </c>
      <c r="H1028" s="16">
        <v>1338.63</v>
      </c>
      <c r="I1028" s="15" t="s">
        <v>217</v>
      </c>
      <c r="J1028" s="15" t="s">
        <v>50</v>
      </c>
      <c r="K1028" s="17" t="s">
        <v>26</v>
      </c>
      <c r="L1028" s="17" t="s">
        <v>26</v>
      </c>
      <c r="M1028" s="18">
        <v>495</v>
      </c>
      <c r="N1028" s="18">
        <v>0</v>
      </c>
      <c r="O1028" s="18">
        <v>458.16487500000005</v>
      </c>
      <c r="P1028" s="18">
        <v>0</v>
      </c>
      <c r="Q1028" s="19">
        <f t="shared" ref="Q1028:Q1091" si="52">(D1028*M1028)+(F1028*N1028)</f>
        <v>1485</v>
      </c>
      <c r="R1028" s="19">
        <f t="shared" ref="R1028:R1091" si="53">(D1028*O1028)+(F1028*P1028)</f>
        <v>1374.4946250000003</v>
      </c>
      <c r="S1028" s="20">
        <f t="shared" si="51"/>
        <v>-7.4414393939393753E-2</v>
      </c>
      <c r="T1028" s="21"/>
    </row>
    <row r="1029" spans="1:20" hidden="1">
      <c r="A1029" s="12" t="s">
        <v>2214</v>
      </c>
      <c r="B1029" s="13" t="s">
        <v>2215</v>
      </c>
      <c r="C1029" s="14" t="s">
        <v>72</v>
      </c>
      <c r="D1029" s="15">
        <v>3</v>
      </c>
      <c r="E1029" s="14" t="s">
        <v>72</v>
      </c>
      <c r="F1029" s="15">
        <v>0</v>
      </c>
      <c r="G1029" s="14">
        <v>1</v>
      </c>
      <c r="H1029" s="16">
        <v>1338.6</v>
      </c>
      <c r="I1029" s="15" t="s">
        <v>217</v>
      </c>
      <c r="J1029" s="15" t="s">
        <v>50</v>
      </c>
      <c r="K1029" s="17" t="s">
        <v>26</v>
      </c>
      <c r="L1029" s="17" t="s">
        <v>26</v>
      </c>
      <c r="M1029" s="18">
        <v>496</v>
      </c>
      <c r="N1029" s="18">
        <v>0</v>
      </c>
      <c r="O1029" s="18">
        <v>480.49599999999992</v>
      </c>
      <c r="P1029" s="18">
        <v>0</v>
      </c>
      <c r="Q1029" s="19">
        <f t="shared" si="52"/>
        <v>1488</v>
      </c>
      <c r="R1029" s="19">
        <f t="shared" si="53"/>
        <v>1441.4879999999998</v>
      </c>
      <c r="S1029" s="20">
        <f t="shared" si="51"/>
        <v>-3.1258064516129114E-2</v>
      </c>
      <c r="T1029" s="21"/>
    </row>
    <row r="1030" spans="1:20" hidden="1">
      <c r="A1030" s="12" t="s">
        <v>2216</v>
      </c>
      <c r="B1030" s="13" t="s">
        <v>2217</v>
      </c>
      <c r="C1030" s="14" t="s">
        <v>72</v>
      </c>
      <c r="D1030" s="15">
        <v>112</v>
      </c>
      <c r="E1030" s="14" t="s">
        <v>22</v>
      </c>
      <c r="F1030" s="15">
        <v>0</v>
      </c>
      <c r="G1030" s="14">
        <v>6</v>
      </c>
      <c r="H1030" s="16">
        <v>1337.28</v>
      </c>
      <c r="I1030" s="15" t="s">
        <v>2218</v>
      </c>
      <c r="J1030" s="15" t="s">
        <v>114</v>
      </c>
      <c r="K1030" s="17" t="s">
        <v>26</v>
      </c>
      <c r="L1030" s="17" t="s">
        <v>26</v>
      </c>
      <c r="M1030" s="18">
        <v>11.94</v>
      </c>
      <c r="N1030" s="18">
        <v>71.61</v>
      </c>
      <c r="O1030" s="18">
        <v>12.265891764705881</v>
      </c>
      <c r="P1030" s="18">
        <v>73.564531764705876</v>
      </c>
      <c r="Q1030" s="19">
        <f t="shared" si="52"/>
        <v>1337.28</v>
      </c>
      <c r="R1030" s="19">
        <f t="shared" si="53"/>
        <v>1373.7798776470586</v>
      </c>
      <c r="S1030" s="20">
        <f t="shared" si="51"/>
        <v>2.7294117647058691E-2</v>
      </c>
      <c r="T1030" s="21"/>
    </row>
    <row r="1031" spans="1:20">
      <c r="A1031" s="12" t="s">
        <v>2219</v>
      </c>
      <c r="B1031" s="13" t="s">
        <v>2220</v>
      </c>
      <c r="C1031" s="14" t="s">
        <v>23</v>
      </c>
      <c r="D1031" s="15">
        <v>6</v>
      </c>
      <c r="E1031" s="14" t="s">
        <v>23</v>
      </c>
      <c r="F1031" s="15">
        <v>0</v>
      </c>
      <c r="G1031" s="14">
        <v>1</v>
      </c>
      <c r="H1031" s="16">
        <v>1609.66</v>
      </c>
      <c r="I1031" s="15" t="s">
        <v>197</v>
      </c>
      <c r="J1031" s="15" t="s">
        <v>50</v>
      </c>
      <c r="K1031" s="17" t="s">
        <v>26</v>
      </c>
      <c r="L1031" s="17" t="s">
        <v>32</v>
      </c>
      <c r="M1031" s="18">
        <v>276.58</v>
      </c>
      <c r="N1031" s="18">
        <v>0</v>
      </c>
      <c r="O1031" s="18">
        <v>311.01190166919571</v>
      </c>
      <c r="P1031" s="18">
        <v>0</v>
      </c>
      <c r="Q1031" s="19">
        <f t="shared" si="52"/>
        <v>1659.48</v>
      </c>
      <c r="R1031" s="19">
        <f t="shared" si="53"/>
        <v>1866.0714100151743</v>
      </c>
      <c r="S1031" s="20">
        <f t="shared" si="51"/>
        <v>0.12449165402124418</v>
      </c>
      <c r="T1031" s="21"/>
    </row>
    <row r="1032" spans="1:20" hidden="1">
      <c r="A1032" s="12" t="s">
        <v>2221</v>
      </c>
      <c r="B1032" s="13" t="s">
        <v>127</v>
      </c>
      <c r="C1032" s="14" t="s">
        <v>22</v>
      </c>
      <c r="D1032" s="15">
        <v>62</v>
      </c>
      <c r="E1032" s="14" t="s">
        <v>23</v>
      </c>
      <c r="F1032" s="15">
        <v>0</v>
      </c>
      <c r="G1032" s="14">
        <v>5</v>
      </c>
      <c r="H1032" s="16">
        <v>1334.86</v>
      </c>
      <c r="I1032" s="15" t="s">
        <v>44</v>
      </c>
      <c r="J1032" s="15" t="s">
        <v>25</v>
      </c>
      <c r="K1032" s="17" t="s">
        <v>26</v>
      </c>
      <c r="L1032" s="17" t="s">
        <v>26</v>
      </c>
      <c r="M1032" s="18">
        <v>22.15</v>
      </c>
      <c r="N1032" s="18">
        <v>107.91</v>
      </c>
      <c r="O1032" s="18">
        <v>25.083539236641215</v>
      </c>
      <c r="P1032" s="18">
        <v>122.20156745038166</v>
      </c>
      <c r="Q1032" s="19">
        <f t="shared" si="52"/>
        <v>1373.3</v>
      </c>
      <c r="R1032" s="19">
        <f t="shared" si="53"/>
        <v>1555.1794326717554</v>
      </c>
      <c r="S1032" s="20">
        <v>0</v>
      </c>
      <c r="T1032" s="21"/>
    </row>
    <row r="1033" spans="1:20" hidden="1">
      <c r="A1033" s="12" t="s">
        <v>2222</v>
      </c>
      <c r="B1033" s="13" t="s">
        <v>2223</v>
      </c>
      <c r="C1033" s="14" t="s">
        <v>22</v>
      </c>
      <c r="D1033" s="15">
        <v>3</v>
      </c>
      <c r="E1033" s="14" t="s">
        <v>22</v>
      </c>
      <c r="F1033" s="15">
        <v>0</v>
      </c>
      <c r="G1033" s="14">
        <v>1</v>
      </c>
      <c r="H1033" s="16">
        <v>1333.81</v>
      </c>
      <c r="I1033" s="15" t="s">
        <v>130</v>
      </c>
      <c r="J1033" s="15" t="s">
        <v>85</v>
      </c>
      <c r="K1033" s="17" t="s">
        <v>26</v>
      </c>
      <c r="L1033" s="17" t="s">
        <v>26</v>
      </c>
      <c r="M1033" s="18">
        <v>468.12</v>
      </c>
      <c r="N1033" s="18">
        <v>0</v>
      </c>
      <c r="O1033" s="18">
        <v>499.68839552508115</v>
      </c>
      <c r="P1033" s="18">
        <v>0</v>
      </c>
      <c r="Q1033" s="19">
        <f t="shared" si="52"/>
        <v>1404.3600000000001</v>
      </c>
      <c r="R1033" s="19">
        <f t="shared" si="53"/>
        <v>1499.0651865752434</v>
      </c>
      <c r="S1033" s="20">
        <f t="shared" ref="S1033:S1096" si="54">R1033/Q1033-1</f>
        <v>6.7436545170215023E-2</v>
      </c>
      <c r="T1033" s="21"/>
    </row>
    <row r="1034" spans="1:20">
      <c r="A1034" s="12" t="s">
        <v>2224</v>
      </c>
      <c r="B1034" s="13" t="s">
        <v>2225</v>
      </c>
      <c r="C1034" s="14" t="s">
        <v>22</v>
      </c>
      <c r="D1034" s="15">
        <v>9</v>
      </c>
      <c r="E1034" s="14" t="s">
        <v>23</v>
      </c>
      <c r="F1034" s="15">
        <v>1</v>
      </c>
      <c r="G1034" s="14">
        <v>10</v>
      </c>
      <c r="H1034" s="16">
        <v>767.55</v>
      </c>
      <c r="I1034" s="15" t="s">
        <v>44</v>
      </c>
      <c r="J1034" s="15" t="s">
        <v>25</v>
      </c>
      <c r="K1034" s="17" t="s">
        <v>26</v>
      </c>
      <c r="L1034" s="17" t="s">
        <v>32</v>
      </c>
      <c r="M1034" s="18">
        <v>43.05</v>
      </c>
      <c r="N1034" s="18">
        <v>403.97</v>
      </c>
      <c r="O1034" s="18">
        <v>46.317159148936163</v>
      </c>
      <c r="P1034" s="18">
        <v>434.62817146099286</v>
      </c>
      <c r="Q1034" s="19">
        <f t="shared" si="52"/>
        <v>791.42000000000007</v>
      </c>
      <c r="R1034" s="19">
        <f t="shared" si="53"/>
        <v>851.48260380141835</v>
      </c>
      <c r="S1034" s="20">
        <f t="shared" si="54"/>
        <v>7.5892198581560155E-2</v>
      </c>
      <c r="T1034" s="21"/>
    </row>
    <row r="1035" spans="1:20">
      <c r="A1035" s="12" t="s">
        <v>2226</v>
      </c>
      <c r="B1035" s="13" t="s">
        <v>2227</v>
      </c>
      <c r="C1035" s="14" t="s">
        <v>72</v>
      </c>
      <c r="D1035" s="15">
        <v>4</v>
      </c>
      <c r="E1035" s="14" t="s">
        <v>72</v>
      </c>
      <c r="F1035" s="15">
        <v>0</v>
      </c>
      <c r="G1035" s="14">
        <v>1</v>
      </c>
      <c r="H1035" s="16">
        <v>1330.48</v>
      </c>
      <c r="I1035" s="15" t="s">
        <v>84</v>
      </c>
      <c r="J1035" s="15" t="s">
        <v>50</v>
      </c>
      <c r="K1035" s="17" t="s">
        <v>26</v>
      </c>
      <c r="L1035" s="17" t="s">
        <v>32</v>
      </c>
      <c r="M1035" s="18">
        <v>332.62</v>
      </c>
      <c r="N1035" s="18">
        <v>0</v>
      </c>
      <c r="O1035" s="18">
        <v>332.5179572861357</v>
      </c>
      <c r="P1035" s="18">
        <v>0</v>
      </c>
      <c r="Q1035" s="19">
        <f t="shared" si="52"/>
        <v>1330.48</v>
      </c>
      <c r="R1035" s="19">
        <f t="shared" si="53"/>
        <v>1330.0718291445428</v>
      </c>
      <c r="S1035" s="20">
        <f t="shared" si="54"/>
        <v>-3.0678466076694555E-4</v>
      </c>
      <c r="T1035" s="21"/>
    </row>
    <row r="1036" spans="1:20">
      <c r="A1036" s="12" t="s">
        <v>2228</v>
      </c>
      <c r="B1036" s="13" t="s">
        <v>461</v>
      </c>
      <c r="C1036" s="14" t="s">
        <v>72</v>
      </c>
      <c r="D1036" s="15">
        <v>2</v>
      </c>
      <c r="E1036" s="14" t="s">
        <v>72</v>
      </c>
      <c r="F1036" s="15">
        <v>0</v>
      </c>
      <c r="G1036" s="14">
        <v>1</v>
      </c>
      <c r="H1036" s="16">
        <v>1311.91</v>
      </c>
      <c r="I1036" s="15" t="s">
        <v>130</v>
      </c>
      <c r="J1036" s="15" t="s">
        <v>50</v>
      </c>
      <c r="K1036" s="17" t="s">
        <v>26</v>
      </c>
      <c r="L1036" s="17" t="s">
        <v>32</v>
      </c>
      <c r="M1036" s="18">
        <v>664.91</v>
      </c>
      <c r="N1036" s="18">
        <v>0</v>
      </c>
      <c r="O1036" s="18">
        <v>685.76098983425402</v>
      </c>
      <c r="P1036" s="18">
        <v>0</v>
      </c>
      <c r="Q1036" s="19">
        <f t="shared" si="52"/>
        <v>1329.82</v>
      </c>
      <c r="R1036" s="19">
        <f t="shared" si="53"/>
        <v>1371.521979668508</v>
      </c>
      <c r="S1036" s="20">
        <f t="shared" si="54"/>
        <v>3.1359116022099398E-2</v>
      </c>
      <c r="T1036" s="21"/>
    </row>
    <row r="1037" spans="1:20">
      <c r="A1037" s="12" t="s">
        <v>2229</v>
      </c>
      <c r="B1037" s="13" t="s">
        <v>2230</v>
      </c>
      <c r="C1037" s="14" t="s">
        <v>22</v>
      </c>
      <c r="D1037" s="15">
        <v>5</v>
      </c>
      <c r="E1037" s="14" t="s">
        <v>22</v>
      </c>
      <c r="F1037" s="15">
        <v>0</v>
      </c>
      <c r="G1037" s="14">
        <v>1</v>
      </c>
      <c r="H1037" s="16">
        <v>1651.97</v>
      </c>
      <c r="I1037" s="15" t="s">
        <v>189</v>
      </c>
      <c r="J1037" s="15" t="s">
        <v>25</v>
      </c>
      <c r="K1037" s="17" t="s">
        <v>26</v>
      </c>
      <c r="L1037" s="17" t="s">
        <v>32</v>
      </c>
      <c r="M1037" s="18">
        <v>332.4</v>
      </c>
      <c r="N1037" s="18">
        <v>0</v>
      </c>
      <c r="O1037" s="18">
        <v>342.37</v>
      </c>
      <c r="P1037" s="18">
        <v>0</v>
      </c>
      <c r="Q1037" s="19">
        <f t="shared" si="52"/>
        <v>1662</v>
      </c>
      <c r="R1037" s="19">
        <f t="shared" si="53"/>
        <v>1711.85</v>
      </c>
      <c r="S1037" s="20">
        <f t="shared" si="54"/>
        <v>2.9993983152827974E-2</v>
      </c>
      <c r="T1037" s="21"/>
    </row>
    <row r="1038" spans="1:20">
      <c r="A1038" s="12" t="s">
        <v>2231</v>
      </c>
      <c r="B1038" s="13" t="s">
        <v>2232</v>
      </c>
      <c r="C1038" s="14" t="s">
        <v>22</v>
      </c>
      <c r="D1038" s="15">
        <v>159</v>
      </c>
      <c r="E1038" s="14" t="s">
        <v>23</v>
      </c>
      <c r="F1038" s="15">
        <v>0</v>
      </c>
      <c r="G1038" s="14">
        <v>50</v>
      </c>
      <c r="H1038" s="16">
        <v>1365.54</v>
      </c>
      <c r="I1038" s="15" t="s">
        <v>1680</v>
      </c>
      <c r="J1038" s="15" t="s">
        <v>77</v>
      </c>
      <c r="K1038" s="17" t="s">
        <v>26</v>
      </c>
      <c r="L1038" s="17" t="s">
        <v>32</v>
      </c>
      <c r="M1038" s="18">
        <v>8.6999999999999993</v>
      </c>
      <c r="N1038" s="18">
        <v>435.2</v>
      </c>
      <c r="O1038" s="18">
        <v>8.9250605309734503</v>
      </c>
      <c r="P1038" s="18">
        <v>446.25302654867249</v>
      </c>
      <c r="Q1038" s="19">
        <f t="shared" si="52"/>
        <v>1383.3</v>
      </c>
      <c r="R1038" s="19">
        <f t="shared" si="53"/>
        <v>1419.0846244247787</v>
      </c>
      <c r="S1038" s="20">
        <f t="shared" si="54"/>
        <v>2.5869026548672513E-2</v>
      </c>
      <c r="T1038" s="21"/>
    </row>
    <row r="1039" spans="1:20">
      <c r="A1039" s="12" t="s">
        <v>2233</v>
      </c>
      <c r="B1039" s="13" t="s">
        <v>2234</v>
      </c>
      <c r="C1039" s="14" t="s">
        <v>72</v>
      </c>
      <c r="D1039" s="15">
        <v>7</v>
      </c>
      <c r="E1039" s="14" t="s">
        <v>72</v>
      </c>
      <c r="F1039" s="15">
        <v>0</v>
      </c>
      <c r="G1039" s="14">
        <v>1</v>
      </c>
      <c r="H1039" s="16">
        <v>1158.95</v>
      </c>
      <c r="I1039" s="15" t="s">
        <v>241</v>
      </c>
      <c r="J1039" s="15" t="s">
        <v>25</v>
      </c>
      <c r="K1039" s="17" t="s">
        <v>26</v>
      </c>
      <c r="L1039" s="17" t="s">
        <v>32</v>
      </c>
      <c r="M1039" s="18">
        <v>169.74</v>
      </c>
      <c r="N1039" s="18">
        <v>0</v>
      </c>
      <c r="O1039" s="18">
        <v>170.0602641509434</v>
      </c>
      <c r="P1039" s="18">
        <v>0</v>
      </c>
      <c r="Q1039" s="19">
        <f t="shared" si="52"/>
        <v>1188.18</v>
      </c>
      <c r="R1039" s="19">
        <f t="shared" si="53"/>
        <v>1190.4218490566038</v>
      </c>
      <c r="S1039" s="20">
        <f t="shared" si="54"/>
        <v>1.8867924528300772E-3</v>
      </c>
      <c r="T1039" s="21"/>
    </row>
    <row r="1040" spans="1:20">
      <c r="A1040" s="12" t="s">
        <v>2235</v>
      </c>
      <c r="B1040" s="13" t="s">
        <v>2236</v>
      </c>
      <c r="C1040" s="14" t="s">
        <v>72</v>
      </c>
      <c r="D1040" s="15">
        <v>4</v>
      </c>
      <c r="E1040" s="14" t="s">
        <v>72</v>
      </c>
      <c r="F1040" s="15">
        <v>0</v>
      </c>
      <c r="G1040" s="14">
        <v>1</v>
      </c>
      <c r="H1040" s="16">
        <v>1328.56</v>
      </c>
      <c r="I1040" s="15" t="s">
        <v>84</v>
      </c>
      <c r="J1040" s="15" t="s">
        <v>50</v>
      </c>
      <c r="K1040" s="17" t="s">
        <v>26</v>
      </c>
      <c r="L1040" s="17" t="s">
        <v>32</v>
      </c>
      <c r="M1040" s="18">
        <v>332.14</v>
      </c>
      <c r="N1040" s="18">
        <v>0</v>
      </c>
      <c r="O1040" s="18">
        <v>332.03810454277283</v>
      </c>
      <c r="P1040" s="18">
        <v>0</v>
      </c>
      <c r="Q1040" s="19">
        <f t="shared" si="52"/>
        <v>1328.56</v>
      </c>
      <c r="R1040" s="19">
        <f t="shared" si="53"/>
        <v>1328.1524181710913</v>
      </c>
      <c r="S1040" s="20">
        <f t="shared" si="54"/>
        <v>-3.0678466076705657E-4</v>
      </c>
      <c r="T1040" s="21"/>
    </row>
    <row r="1041" spans="1:20">
      <c r="A1041" s="12" t="s">
        <v>2237</v>
      </c>
      <c r="B1041" s="13" t="s">
        <v>2238</v>
      </c>
      <c r="C1041" s="14" t="s">
        <v>23</v>
      </c>
      <c r="D1041" s="15">
        <v>26</v>
      </c>
      <c r="E1041" s="14" t="s">
        <v>23</v>
      </c>
      <c r="F1041" s="15">
        <v>0</v>
      </c>
      <c r="G1041" s="14">
        <v>1</v>
      </c>
      <c r="H1041" s="16">
        <v>1326.3</v>
      </c>
      <c r="I1041" s="15" t="s">
        <v>250</v>
      </c>
      <c r="J1041" s="15" t="s">
        <v>25</v>
      </c>
      <c r="K1041" s="17" t="s">
        <v>26</v>
      </c>
      <c r="L1041" s="17" t="s">
        <v>32</v>
      </c>
      <c r="M1041" s="18">
        <v>53.9</v>
      </c>
      <c r="N1041" s="18">
        <v>0</v>
      </c>
      <c r="O1041" s="18">
        <v>54.185599999999987</v>
      </c>
      <c r="P1041" s="18">
        <v>0</v>
      </c>
      <c r="Q1041" s="19">
        <f t="shared" si="52"/>
        <v>1401.3999999999999</v>
      </c>
      <c r="R1041" s="19">
        <f t="shared" si="53"/>
        <v>1408.8255999999997</v>
      </c>
      <c r="S1041" s="20">
        <f t="shared" si="54"/>
        <v>5.2987012987011362E-3</v>
      </c>
      <c r="T1041" s="21"/>
    </row>
    <row r="1042" spans="1:20">
      <c r="A1042" s="12" t="s">
        <v>2239</v>
      </c>
      <c r="B1042" s="13" t="s">
        <v>2240</v>
      </c>
      <c r="C1042" s="14" t="s">
        <v>72</v>
      </c>
      <c r="D1042" s="15">
        <v>7</v>
      </c>
      <c r="E1042" s="14" t="s">
        <v>72</v>
      </c>
      <c r="F1042" s="15">
        <v>0</v>
      </c>
      <c r="G1042" s="14">
        <v>1</v>
      </c>
      <c r="H1042" s="16">
        <v>1325.53</v>
      </c>
      <c r="I1042" s="15" t="s">
        <v>192</v>
      </c>
      <c r="J1042" s="15" t="s">
        <v>85</v>
      </c>
      <c r="K1042" s="17" t="s">
        <v>26</v>
      </c>
      <c r="L1042" s="17" t="s">
        <v>32</v>
      </c>
      <c r="M1042" s="18">
        <v>211.5</v>
      </c>
      <c r="N1042" s="18">
        <v>0</v>
      </c>
      <c r="O1042" s="18">
        <v>230.80799999999999</v>
      </c>
      <c r="P1042" s="18">
        <v>0</v>
      </c>
      <c r="Q1042" s="19">
        <f t="shared" si="52"/>
        <v>1480.5</v>
      </c>
      <c r="R1042" s="19">
        <f t="shared" si="53"/>
        <v>1615.6559999999999</v>
      </c>
      <c r="S1042" s="20">
        <f t="shared" si="54"/>
        <v>9.1290780141843886E-2</v>
      </c>
      <c r="T1042" s="21"/>
    </row>
    <row r="1043" spans="1:20" hidden="1">
      <c r="A1043" s="12" t="s">
        <v>2241</v>
      </c>
      <c r="B1043" s="13" t="s">
        <v>2242</v>
      </c>
      <c r="C1043" s="14" t="s">
        <v>72</v>
      </c>
      <c r="D1043" s="15">
        <v>2</v>
      </c>
      <c r="E1043" s="14" t="s">
        <v>72</v>
      </c>
      <c r="F1043" s="15">
        <v>0</v>
      </c>
      <c r="G1043" s="14">
        <v>1</v>
      </c>
      <c r="H1043" s="16">
        <v>1325.35</v>
      </c>
      <c r="I1043" s="15" t="s">
        <v>430</v>
      </c>
      <c r="J1043" s="15" t="s">
        <v>50</v>
      </c>
      <c r="K1043" s="17" t="s">
        <v>26</v>
      </c>
      <c r="L1043" s="17" t="s">
        <v>26</v>
      </c>
      <c r="M1043" s="18">
        <v>682.17</v>
      </c>
      <c r="N1043" s="18">
        <v>0</v>
      </c>
      <c r="O1043" s="18">
        <v>692.50881768844215</v>
      </c>
      <c r="P1043" s="18">
        <v>0</v>
      </c>
      <c r="Q1043" s="19">
        <f t="shared" si="52"/>
        <v>1364.34</v>
      </c>
      <c r="R1043" s="19">
        <f t="shared" si="53"/>
        <v>1385.0176353768843</v>
      </c>
      <c r="S1043" s="20">
        <f t="shared" si="54"/>
        <v>1.5155778894472283E-2</v>
      </c>
      <c r="T1043" s="21"/>
    </row>
    <row r="1044" spans="1:20" ht="12" thickBot="1">
      <c r="A1044" s="24" t="s">
        <v>2243</v>
      </c>
      <c r="B1044" s="23" t="s">
        <v>2244</v>
      </c>
      <c r="C1044" s="14" t="s">
        <v>72</v>
      </c>
      <c r="D1044" s="15">
        <v>8</v>
      </c>
      <c r="E1044" s="14" t="s">
        <v>72</v>
      </c>
      <c r="F1044" s="15">
        <v>0</v>
      </c>
      <c r="G1044" s="14">
        <v>1</v>
      </c>
      <c r="H1044" s="16">
        <v>883.28</v>
      </c>
      <c r="I1044" s="15" t="s">
        <v>96</v>
      </c>
      <c r="J1044" s="15" t="s">
        <v>50</v>
      </c>
      <c r="K1044" s="17" t="s">
        <v>26</v>
      </c>
      <c r="L1044" s="17" t="s">
        <v>32</v>
      </c>
      <c r="M1044" s="18">
        <v>123.13</v>
      </c>
      <c r="N1044" s="18">
        <v>0</v>
      </c>
      <c r="O1044" s="18">
        <v>160.08000000000001</v>
      </c>
      <c r="P1044" s="18">
        <v>0</v>
      </c>
      <c r="Q1044" s="19">
        <f t="shared" si="52"/>
        <v>985.04</v>
      </c>
      <c r="R1044" s="19">
        <f t="shared" si="53"/>
        <v>1280.6400000000001</v>
      </c>
      <c r="S1044" s="20">
        <f t="shared" si="54"/>
        <v>0.30008933647364588</v>
      </c>
      <c r="T1044" s="21" t="s">
        <v>97</v>
      </c>
    </row>
    <row r="1045" spans="1:20">
      <c r="A1045" s="25" t="s">
        <v>2245</v>
      </c>
      <c r="B1045" s="23" t="s">
        <v>2246</v>
      </c>
      <c r="C1045" s="14" t="s">
        <v>72</v>
      </c>
      <c r="D1045" s="15">
        <v>4</v>
      </c>
      <c r="E1045" s="14" t="s">
        <v>72</v>
      </c>
      <c r="F1045" s="15">
        <v>0</v>
      </c>
      <c r="G1045" s="14">
        <v>1</v>
      </c>
      <c r="H1045" s="16">
        <v>1324.44</v>
      </c>
      <c r="I1045" s="15" t="s">
        <v>113</v>
      </c>
      <c r="J1045" s="15" t="s">
        <v>114</v>
      </c>
      <c r="K1045" s="17" t="s">
        <v>26</v>
      </c>
      <c r="L1045" s="17" t="s">
        <v>32</v>
      </c>
      <c r="M1045" s="18">
        <v>331.11</v>
      </c>
      <c r="N1045" s="18">
        <v>0</v>
      </c>
      <c r="O1045" s="18">
        <v>367.55</v>
      </c>
      <c r="P1045" s="18">
        <v>0</v>
      </c>
      <c r="Q1045" s="19">
        <f t="shared" si="52"/>
        <v>1324.44</v>
      </c>
      <c r="R1045" s="19">
        <f t="shared" si="53"/>
        <v>1470.2</v>
      </c>
      <c r="S1045" s="20">
        <f t="shared" si="54"/>
        <v>0.11005406058409584</v>
      </c>
      <c r="T1045" s="21" t="s">
        <v>97</v>
      </c>
    </row>
    <row r="1046" spans="1:20">
      <c r="A1046" s="12" t="s">
        <v>2247</v>
      </c>
      <c r="B1046" s="13" t="s">
        <v>2248</v>
      </c>
      <c r="C1046" s="14" t="s">
        <v>22</v>
      </c>
      <c r="D1046" s="15">
        <v>27</v>
      </c>
      <c r="E1046" s="14" t="s">
        <v>22</v>
      </c>
      <c r="F1046" s="15">
        <v>0</v>
      </c>
      <c r="G1046" s="14">
        <v>1</v>
      </c>
      <c r="H1046" s="16">
        <v>1680.48</v>
      </c>
      <c r="I1046" s="15" t="s">
        <v>192</v>
      </c>
      <c r="J1046" s="15" t="s">
        <v>85</v>
      </c>
      <c r="K1046" s="17" t="s">
        <v>26</v>
      </c>
      <c r="L1046" s="17" t="s">
        <v>32</v>
      </c>
      <c r="M1046" s="18">
        <v>63.57</v>
      </c>
      <c r="N1046" s="18">
        <v>0</v>
      </c>
      <c r="O1046" s="18">
        <v>66.779844580392151</v>
      </c>
      <c r="P1046" s="18">
        <v>0</v>
      </c>
      <c r="Q1046" s="19">
        <f t="shared" si="52"/>
        <v>1716.39</v>
      </c>
      <c r="R1046" s="19">
        <f t="shared" si="53"/>
        <v>1803.0558036705881</v>
      </c>
      <c r="S1046" s="20">
        <f t="shared" si="54"/>
        <v>5.0493071895424624E-2</v>
      </c>
      <c r="T1046" s="21"/>
    </row>
    <row r="1047" spans="1:20">
      <c r="A1047" s="12" t="s">
        <v>2249</v>
      </c>
      <c r="B1047" s="13" t="s">
        <v>2250</v>
      </c>
      <c r="C1047" s="14" t="s">
        <v>22</v>
      </c>
      <c r="D1047" s="15">
        <v>17</v>
      </c>
      <c r="E1047" s="14" t="s">
        <v>23</v>
      </c>
      <c r="F1047" s="15">
        <v>1</v>
      </c>
      <c r="G1047" s="14">
        <v>10</v>
      </c>
      <c r="H1047" s="16">
        <v>1264.3499999999999</v>
      </c>
      <c r="I1047" s="15" t="s">
        <v>41</v>
      </c>
      <c r="J1047" s="15" t="s">
        <v>25</v>
      </c>
      <c r="K1047" s="17" t="s">
        <v>26</v>
      </c>
      <c r="L1047" s="17" t="s">
        <v>32</v>
      </c>
      <c r="M1047" s="18">
        <v>90.06</v>
      </c>
      <c r="N1047" s="18">
        <v>786.27</v>
      </c>
      <c r="O1047" s="18">
        <v>85.016639999999995</v>
      </c>
      <c r="P1047" s="18">
        <v>742.23887999999999</v>
      </c>
      <c r="Q1047" s="19">
        <f t="shared" si="52"/>
        <v>2317.29</v>
      </c>
      <c r="R1047" s="19">
        <f t="shared" si="53"/>
        <v>2187.5217600000001</v>
      </c>
      <c r="S1047" s="20">
        <f t="shared" si="54"/>
        <v>-5.5999999999999939E-2</v>
      </c>
      <c r="T1047" s="21"/>
    </row>
    <row r="1048" spans="1:20">
      <c r="A1048" s="12" t="s">
        <v>2251</v>
      </c>
      <c r="B1048" s="13" t="s">
        <v>2252</v>
      </c>
      <c r="C1048" s="14" t="s">
        <v>72</v>
      </c>
      <c r="D1048" s="15">
        <v>4</v>
      </c>
      <c r="E1048" s="14" t="s">
        <v>72</v>
      </c>
      <c r="F1048" s="15">
        <v>0</v>
      </c>
      <c r="G1048" s="14">
        <v>1</v>
      </c>
      <c r="H1048" s="16">
        <v>1744.52</v>
      </c>
      <c r="I1048" s="15" t="s">
        <v>285</v>
      </c>
      <c r="J1048" s="15" t="s">
        <v>50</v>
      </c>
      <c r="K1048" s="17" t="s">
        <v>26</v>
      </c>
      <c r="L1048" s="17" t="s">
        <v>32</v>
      </c>
      <c r="M1048" s="18">
        <v>440.59</v>
      </c>
      <c r="N1048" s="18">
        <v>0</v>
      </c>
      <c r="O1048" s="18">
        <v>445.17586868381238</v>
      </c>
      <c r="P1048" s="18">
        <v>0</v>
      </c>
      <c r="Q1048" s="19">
        <f t="shared" si="52"/>
        <v>1762.36</v>
      </c>
      <c r="R1048" s="19">
        <f t="shared" si="53"/>
        <v>1780.7034747352495</v>
      </c>
      <c r="S1048" s="20">
        <f t="shared" si="54"/>
        <v>1.0408472012102932E-2</v>
      </c>
      <c r="T1048" s="21"/>
    </row>
    <row r="1049" spans="1:20">
      <c r="A1049" s="12" t="s">
        <v>2253</v>
      </c>
      <c r="B1049" s="13" t="s">
        <v>2254</v>
      </c>
      <c r="C1049" s="14" t="s">
        <v>23</v>
      </c>
      <c r="D1049" s="15">
        <v>26</v>
      </c>
      <c r="E1049" s="14" t="s">
        <v>23</v>
      </c>
      <c r="F1049" s="15">
        <v>0</v>
      </c>
      <c r="G1049" s="14">
        <v>1</v>
      </c>
      <c r="H1049" s="16">
        <v>1321.24</v>
      </c>
      <c r="I1049" s="15" t="s">
        <v>344</v>
      </c>
      <c r="J1049" s="15" t="s">
        <v>25</v>
      </c>
      <c r="K1049" s="17" t="s">
        <v>26</v>
      </c>
      <c r="L1049" s="17" t="s">
        <v>32</v>
      </c>
      <c r="M1049" s="18">
        <v>51.2</v>
      </c>
      <c r="N1049" s="18">
        <v>0</v>
      </c>
      <c r="O1049" s="18">
        <v>52.744126984126979</v>
      </c>
      <c r="P1049" s="18">
        <v>0</v>
      </c>
      <c r="Q1049" s="19">
        <f t="shared" si="52"/>
        <v>1331.2</v>
      </c>
      <c r="R1049" s="19">
        <f t="shared" si="53"/>
        <v>1371.3473015873014</v>
      </c>
      <c r="S1049" s="20">
        <f t="shared" si="54"/>
        <v>3.0158730158730052E-2</v>
      </c>
      <c r="T1049" s="21"/>
    </row>
    <row r="1050" spans="1:20">
      <c r="A1050" s="12" t="s">
        <v>2255</v>
      </c>
      <c r="B1050" s="13" t="s">
        <v>2256</v>
      </c>
      <c r="C1050" s="14" t="s">
        <v>72</v>
      </c>
      <c r="D1050" s="15">
        <v>4</v>
      </c>
      <c r="E1050" s="14" t="s">
        <v>72</v>
      </c>
      <c r="F1050" s="15">
        <v>0</v>
      </c>
      <c r="G1050" s="14">
        <v>1</v>
      </c>
      <c r="H1050" s="16">
        <v>1744.5</v>
      </c>
      <c r="I1050" s="15" t="s">
        <v>84</v>
      </c>
      <c r="J1050" s="15" t="s">
        <v>50</v>
      </c>
      <c r="K1050" s="17" t="s">
        <v>26</v>
      </c>
      <c r="L1050" s="17" t="s">
        <v>32</v>
      </c>
      <c r="M1050" s="18">
        <v>439</v>
      </c>
      <c r="N1050" s="18">
        <v>0</v>
      </c>
      <c r="O1050" s="18">
        <v>433.29599999999999</v>
      </c>
      <c r="P1050" s="18">
        <v>0</v>
      </c>
      <c r="Q1050" s="19">
        <f t="shared" si="52"/>
        <v>1756</v>
      </c>
      <c r="R1050" s="19">
        <f t="shared" si="53"/>
        <v>1733.184</v>
      </c>
      <c r="S1050" s="20">
        <f t="shared" si="54"/>
        <v>-1.2993166287015967E-2</v>
      </c>
      <c r="T1050" s="21"/>
    </row>
    <row r="1051" spans="1:20">
      <c r="A1051" s="12" t="s">
        <v>2257</v>
      </c>
      <c r="B1051" s="13" t="s">
        <v>2258</v>
      </c>
      <c r="C1051" s="14" t="s">
        <v>22</v>
      </c>
      <c r="D1051" s="15">
        <v>23</v>
      </c>
      <c r="E1051" s="14" t="s">
        <v>22</v>
      </c>
      <c r="F1051" s="15">
        <v>0</v>
      </c>
      <c r="G1051" s="14">
        <v>1</v>
      </c>
      <c r="H1051" s="16">
        <v>1197.1400000000001</v>
      </c>
      <c r="I1051" s="15" t="s">
        <v>125</v>
      </c>
      <c r="J1051" s="15" t="s">
        <v>25</v>
      </c>
      <c r="K1051" s="17" t="s">
        <v>26</v>
      </c>
      <c r="L1051" s="17" t="s">
        <v>32</v>
      </c>
      <c r="M1051" s="18">
        <v>52.53</v>
      </c>
      <c r="N1051" s="18">
        <v>0</v>
      </c>
      <c r="O1051" s="18">
        <v>55.3953732631579</v>
      </c>
      <c r="P1051" s="18">
        <v>0</v>
      </c>
      <c r="Q1051" s="19">
        <f t="shared" si="52"/>
        <v>1208.19</v>
      </c>
      <c r="R1051" s="19">
        <f t="shared" si="53"/>
        <v>1274.0935850526316</v>
      </c>
      <c r="S1051" s="20">
        <f t="shared" si="54"/>
        <v>5.4547368421052678E-2</v>
      </c>
      <c r="T1051" s="21"/>
    </row>
    <row r="1052" spans="1:20">
      <c r="A1052" s="12" t="s">
        <v>2259</v>
      </c>
      <c r="B1052" s="13" t="s">
        <v>2260</v>
      </c>
      <c r="C1052" s="14" t="s">
        <v>22</v>
      </c>
      <c r="D1052" s="15">
        <v>5</v>
      </c>
      <c r="E1052" s="14" t="s">
        <v>22</v>
      </c>
      <c r="F1052" s="15">
        <v>0</v>
      </c>
      <c r="G1052" s="14">
        <v>1</v>
      </c>
      <c r="H1052" s="16">
        <v>1306.2</v>
      </c>
      <c r="I1052" s="15" t="s">
        <v>58</v>
      </c>
      <c r="J1052" s="15" t="s">
        <v>25</v>
      </c>
      <c r="K1052" s="17" t="s">
        <v>26</v>
      </c>
      <c r="L1052" s="17" t="s">
        <v>32</v>
      </c>
      <c r="M1052" s="18">
        <v>263.2</v>
      </c>
      <c r="N1052" s="18">
        <v>0</v>
      </c>
      <c r="O1052" s="18">
        <v>271.58879999999999</v>
      </c>
      <c r="P1052" s="18">
        <v>0</v>
      </c>
      <c r="Q1052" s="19">
        <f t="shared" si="52"/>
        <v>1316</v>
      </c>
      <c r="R1052" s="19">
        <f t="shared" si="53"/>
        <v>1357.944</v>
      </c>
      <c r="S1052" s="20">
        <f t="shared" si="54"/>
        <v>3.1872340425531887E-2</v>
      </c>
      <c r="T1052" s="21"/>
    </row>
    <row r="1053" spans="1:20">
      <c r="A1053" s="22" t="s">
        <v>2261</v>
      </c>
      <c r="B1053" s="23" t="s">
        <v>2262</v>
      </c>
      <c r="C1053" s="14" t="s">
        <v>72</v>
      </c>
      <c r="D1053" s="15">
        <v>9</v>
      </c>
      <c r="E1053" s="14" t="s">
        <v>23</v>
      </c>
      <c r="F1053" s="15">
        <v>3</v>
      </c>
      <c r="G1053" s="14">
        <v>4</v>
      </c>
      <c r="H1053" s="16">
        <v>1697.86</v>
      </c>
      <c r="I1053" s="15" t="s">
        <v>226</v>
      </c>
      <c r="J1053" s="15" t="s">
        <v>85</v>
      </c>
      <c r="K1053" s="17" t="s">
        <v>26</v>
      </c>
      <c r="L1053" s="17" t="s">
        <v>32</v>
      </c>
      <c r="M1053" s="18">
        <v>96.9</v>
      </c>
      <c r="N1053" s="18">
        <v>308.44</v>
      </c>
      <c r="O1053" s="18">
        <v>109.01</v>
      </c>
      <c r="P1053" s="18">
        <v>333.41517301960778</v>
      </c>
      <c r="Q1053" s="19">
        <f t="shared" si="52"/>
        <v>1797.42</v>
      </c>
      <c r="R1053" s="19">
        <f t="shared" si="53"/>
        <v>1981.3355190588234</v>
      </c>
      <c r="S1053" s="20">
        <f t="shared" si="54"/>
        <v>0.10232194982743215</v>
      </c>
      <c r="T1053" s="21" t="s">
        <v>97</v>
      </c>
    </row>
    <row r="1054" spans="1:20">
      <c r="A1054" s="12" t="s">
        <v>2263</v>
      </c>
      <c r="B1054" s="13" t="s">
        <v>2264</v>
      </c>
      <c r="C1054" s="14" t="s">
        <v>72</v>
      </c>
      <c r="D1054" s="15">
        <v>2</v>
      </c>
      <c r="E1054" s="14" t="s">
        <v>72</v>
      </c>
      <c r="F1054" s="15">
        <v>0</v>
      </c>
      <c r="G1054" s="14">
        <v>1</v>
      </c>
      <c r="H1054" s="16">
        <v>867.39</v>
      </c>
      <c r="I1054" s="15" t="s">
        <v>58</v>
      </c>
      <c r="J1054" s="15" t="s">
        <v>50</v>
      </c>
      <c r="K1054" s="17" t="s">
        <v>26</v>
      </c>
      <c r="L1054" s="17" t="s">
        <v>32</v>
      </c>
      <c r="M1054" s="18">
        <v>437.74</v>
      </c>
      <c r="N1054" s="18">
        <v>0</v>
      </c>
      <c r="O1054" s="18">
        <v>450.47081614125165</v>
      </c>
      <c r="P1054" s="18">
        <v>0</v>
      </c>
      <c r="Q1054" s="19">
        <f t="shared" si="52"/>
        <v>875.48</v>
      </c>
      <c r="R1054" s="19">
        <f t="shared" si="53"/>
        <v>900.94163228250329</v>
      </c>
      <c r="S1054" s="20">
        <f t="shared" si="54"/>
        <v>2.9083054190276458E-2</v>
      </c>
      <c r="T1054" s="21"/>
    </row>
    <row r="1055" spans="1:20" hidden="1">
      <c r="A1055" s="12" t="s">
        <v>2265</v>
      </c>
      <c r="B1055" s="13" t="s">
        <v>2266</v>
      </c>
      <c r="C1055" s="14" t="s">
        <v>72</v>
      </c>
      <c r="D1055" s="15">
        <v>1</v>
      </c>
      <c r="E1055" s="14" t="s">
        <v>72</v>
      </c>
      <c r="F1055" s="15">
        <v>0</v>
      </c>
      <c r="G1055" s="14">
        <v>1</v>
      </c>
      <c r="H1055" s="16">
        <v>1305</v>
      </c>
      <c r="I1055" s="15" t="s">
        <v>84</v>
      </c>
      <c r="J1055" s="15" t="s">
        <v>50</v>
      </c>
      <c r="K1055" s="17" t="s">
        <v>26</v>
      </c>
      <c r="L1055" s="17" t="s">
        <v>26</v>
      </c>
      <c r="M1055" s="18">
        <v>1305</v>
      </c>
      <c r="N1055" s="18">
        <v>0</v>
      </c>
      <c r="O1055" s="18">
        <v>1293.28</v>
      </c>
      <c r="P1055" s="18">
        <v>0</v>
      </c>
      <c r="Q1055" s="19">
        <f t="shared" si="52"/>
        <v>1305</v>
      </c>
      <c r="R1055" s="19">
        <f t="shared" si="53"/>
        <v>1293.28</v>
      </c>
      <c r="S1055" s="20">
        <f t="shared" si="54"/>
        <v>-8.9808429118773958E-3</v>
      </c>
      <c r="T1055" s="21"/>
    </row>
    <row r="1056" spans="1:20">
      <c r="A1056" s="12" t="s">
        <v>2267</v>
      </c>
      <c r="B1056" s="13" t="s">
        <v>2268</v>
      </c>
      <c r="C1056" s="14" t="s">
        <v>22</v>
      </c>
      <c r="D1056" s="15">
        <v>6</v>
      </c>
      <c r="E1056" s="14" t="s">
        <v>23</v>
      </c>
      <c r="F1056" s="15">
        <v>2</v>
      </c>
      <c r="G1056" s="14">
        <v>4</v>
      </c>
      <c r="H1056" s="16">
        <v>1304.56</v>
      </c>
      <c r="I1056" s="15" t="s">
        <v>55</v>
      </c>
      <c r="J1056" s="15" t="s">
        <v>50</v>
      </c>
      <c r="K1056" s="17" t="s">
        <v>26</v>
      </c>
      <c r="L1056" s="17" t="s">
        <v>32</v>
      </c>
      <c r="M1056" s="18">
        <v>109.97</v>
      </c>
      <c r="N1056" s="18">
        <v>322.37</v>
      </c>
      <c r="O1056" s="18">
        <v>113.2155514608131</v>
      </c>
      <c r="P1056" s="18">
        <v>331.88412589271911</v>
      </c>
      <c r="Q1056" s="19">
        <f t="shared" si="52"/>
        <v>1304.56</v>
      </c>
      <c r="R1056" s="19">
        <f t="shared" si="53"/>
        <v>1343.0615605503167</v>
      </c>
      <c r="S1056" s="20">
        <f t="shared" si="54"/>
        <v>2.9513062297109149E-2</v>
      </c>
      <c r="T1056" s="21"/>
    </row>
    <row r="1057" spans="1:20">
      <c r="A1057" s="12" t="s">
        <v>2269</v>
      </c>
      <c r="B1057" s="13" t="s">
        <v>2270</v>
      </c>
      <c r="C1057" s="14" t="s">
        <v>22</v>
      </c>
      <c r="D1057" s="15">
        <v>36</v>
      </c>
      <c r="E1057" s="14" t="s">
        <v>22</v>
      </c>
      <c r="F1057" s="15">
        <v>0</v>
      </c>
      <c r="G1057" s="14">
        <v>1</v>
      </c>
      <c r="H1057" s="16">
        <v>1303.77</v>
      </c>
      <c r="I1057" s="15" t="s">
        <v>125</v>
      </c>
      <c r="J1057" s="15" t="s">
        <v>25</v>
      </c>
      <c r="K1057" s="17" t="s">
        <v>26</v>
      </c>
      <c r="L1057" s="17" t="s">
        <v>32</v>
      </c>
      <c r="M1057" s="18">
        <v>36.47</v>
      </c>
      <c r="N1057" s="18">
        <v>0</v>
      </c>
      <c r="O1057" s="18">
        <v>38.310991772511855</v>
      </c>
      <c r="P1057" s="18">
        <v>0</v>
      </c>
      <c r="Q1057" s="19">
        <f t="shared" si="52"/>
        <v>1312.92</v>
      </c>
      <c r="R1057" s="19">
        <f t="shared" si="53"/>
        <v>1379.1957038104267</v>
      </c>
      <c r="S1057" s="20">
        <f t="shared" si="54"/>
        <v>5.0479620853080664E-2</v>
      </c>
      <c r="T1057" s="21"/>
    </row>
    <row r="1058" spans="1:20">
      <c r="A1058" s="12" t="s">
        <v>2271</v>
      </c>
      <c r="B1058" s="13" t="s">
        <v>2272</v>
      </c>
      <c r="C1058" s="14" t="s">
        <v>22</v>
      </c>
      <c r="D1058" s="15">
        <v>9</v>
      </c>
      <c r="E1058" s="14" t="s">
        <v>22</v>
      </c>
      <c r="F1058" s="15">
        <v>0</v>
      </c>
      <c r="G1058" s="14">
        <v>1</v>
      </c>
      <c r="H1058" s="16">
        <v>1652.94</v>
      </c>
      <c r="I1058" s="15" t="s">
        <v>189</v>
      </c>
      <c r="J1058" s="15" t="s">
        <v>25</v>
      </c>
      <c r="K1058" s="17" t="s">
        <v>26</v>
      </c>
      <c r="L1058" s="17" t="s">
        <v>32</v>
      </c>
      <c r="M1058" s="18">
        <v>189.45</v>
      </c>
      <c r="N1058" s="18">
        <v>0</v>
      </c>
      <c r="O1058" s="18">
        <v>195.13</v>
      </c>
      <c r="P1058" s="18">
        <v>0</v>
      </c>
      <c r="Q1058" s="19">
        <f t="shared" si="52"/>
        <v>1705.05</v>
      </c>
      <c r="R1058" s="19">
        <f t="shared" si="53"/>
        <v>1756.17</v>
      </c>
      <c r="S1058" s="20">
        <f t="shared" si="54"/>
        <v>2.9981525468461445E-2</v>
      </c>
      <c r="T1058" s="21"/>
    </row>
    <row r="1059" spans="1:20" ht="12" thickBot="1">
      <c r="A1059" s="24" t="s">
        <v>2273</v>
      </c>
      <c r="B1059" s="23" t="s">
        <v>2274</v>
      </c>
      <c r="C1059" s="14" t="s">
        <v>22</v>
      </c>
      <c r="D1059" s="15">
        <v>10</v>
      </c>
      <c r="E1059" s="14" t="s">
        <v>22</v>
      </c>
      <c r="F1059" s="15">
        <v>0</v>
      </c>
      <c r="G1059" s="14">
        <v>1</v>
      </c>
      <c r="H1059" s="16">
        <v>1302.4000000000001</v>
      </c>
      <c r="I1059" s="15" t="s">
        <v>96</v>
      </c>
      <c r="J1059" s="15" t="s">
        <v>50</v>
      </c>
      <c r="K1059" s="17" t="s">
        <v>26</v>
      </c>
      <c r="L1059" s="17" t="s">
        <v>32</v>
      </c>
      <c r="M1059" s="18">
        <v>134.47</v>
      </c>
      <c r="N1059" s="18">
        <v>0</v>
      </c>
      <c r="O1059" s="18">
        <v>195.87</v>
      </c>
      <c r="P1059" s="18">
        <v>0</v>
      </c>
      <c r="Q1059" s="19">
        <f t="shared" si="52"/>
        <v>1344.7</v>
      </c>
      <c r="R1059" s="19">
        <f t="shared" si="53"/>
        <v>1958.7</v>
      </c>
      <c r="S1059" s="20">
        <f t="shared" si="54"/>
        <v>0.45660742172975377</v>
      </c>
      <c r="T1059" s="21" t="s">
        <v>97</v>
      </c>
    </row>
    <row r="1060" spans="1:20">
      <c r="A1060" s="25" t="s">
        <v>2275</v>
      </c>
      <c r="B1060" s="23" t="s">
        <v>2276</v>
      </c>
      <c r="C1060" s="14" t="s">
        <v>23</v>
      </c>
      <c r="D1060" s="15">
        <v>11</v>
      </c>
      <c r="E1060" s="14" t="s">
        <v>23</v>
      </c>
      <c r="F1060" s="15">
        <v>0</v>
      </c>
      <c r="G1060" s="14">
        <v>1</v>
      </c>
      <c r="H1060" s="16">
        <v>1300.6400000000001</v>
      </c>
      <c r="I1060" s="15" t="s">
        <v>183</v>
      </c>
      <c r="J1060" s="15" t="s">
        <v>77</v>
      </c>
      <c r="K1060" s="17" t="s">
        <v>26</v>
      </c>
      <c r="L1060" s="17" t="s">
        <v>32</v>
      </c>
      <c r="M1060" s="18">
        <v>120.4</v>
      </c>
      <c r="N1060" s="18">
        <v>0</v>
      </c>
      <c r="O1060" s="18">
        <v>142.79</v>
      </c>
      <c r="P1060" s="18">
        <v>0</v>
      </c>
      <c r="Q1060" s="19">
        <f t="shared" si="52"/>
        <v>1324.4</v>
      </c>
      <c r="R1060" s="19">
        <f t="shared" si="53"/>
        <v>1570.6899999999998</v>
      </c>
      <c r="S1060" s="20">
        <f t="shared" si="54"/>
        <v>0.18596345514950152</v>
      </c>
      <c r="T1060" s="21" t="s">
        <v>97</v>
      </c>
    </row>
    <row r="1061" spans="1:20" hidden="1">
      <c r="A1061" s="12" t="s">
        <v>2277</v>
      </c>
      <c r="B1061" s="13" t="s">
        <v>2278</v>
      </c>
      <c r="C1061" s="14" t="s">
        <v>72</v>
      </c>
      <c r="D1061" s="15">
        <v>1</v>
      </c>
      <c r="E1061" s="14" t="s">
        <v>72</v>
      </c>
      <c r="F1061" s="15">
        <v>0</v>
      </c>
      <c r="G1061" s="14">
        <v>1</v>
      </c>
      <c r="H1061" s="16">
        <v>1300</v>
      </c>
      <c r="I1061" s="15" t="s">
        <v>2279</v>
      </c>
      <c r="J1061" s="15" t="s">
        <v>85</v>
      </c>
      <c r="K1061" s="17" t="s">
        <v>26</v>
      </c>
      <c r="L1061" s="17" t="s">
        <v>26</v>
      </c>
      <c r="M1061" s="18">
        <v>1365</v>
      </c>
      <c r="N1061" s="18">
        <v>0</v>
      </c>
      <c r="O1061" s="18">
        <v>1300</v>
      </c>
      <c r="P1061" s="18">
        <v>0</v>
      </c>
      <c r="Q1061" s="19">
        <f t="shared" si="52"/>
        <v>1365</v>
      </c>
      <c r="R1061" s="19">
        <f t="shared" si="53"/>
        <v>1300</v>
      </c>
      <c r="S1061" s="20">
        <f t="shared" si="54"/>
        <v>-4.7619047619047672E-2</v>
      </c>
      <c r="T1061" s="21"/>
    </row>
    <row r="1062" spans="1:20">
      <c r="A1062" s="12" t="s">
        <v>2280</v>
      </c>
      <c r="B1062" s="13" t="s">
        <v>2281</v>
      </c>
      <c r="C1062" s="14" t="s">
        <v>72</v>
      </c>
      <c r="D1062" s="15">
        <v>4</v>
      </c>
      <c r="E1062" s="14" t="s">
        <v>72</v>
      </c>
      <c r="F1062" s="15">
        <v>0</v>
      </c>
      <c r="G1062" s="14">
        <v>1</v>
      </c>
      <c r="H1062" s="16">
        <v>1299.56</v>
      </c>
      <c r="I1062" s="15" t="s">
        <v>113</v>
      </c>
      <c r="J1062" s="15" t="s">
        <v>282</v>
      </c>
      <c r="K1062" s="17" t="s">
        <v>26</v>
      </c>
      <c r="L1062" s="17" t="s">
        <v>32</v>
      </c>
      <c r="M1062" s="18">
        <v>335.95</v>
      </c>
      <c r="N1062" s="18">
        <v>0</v>
      </c>
      <c r="O1062" s="18">
        <v>358.89967078189301</v>
      </c>
      <c r="P1062" s="18">
        <v>0</v>
      </c>
      <c r="Q1062" s="19">
        <f t="shared" si="52"/>
        <v>1343.8</v>
      </c>
      <c r="R1062" s="19">
        <f t="shared" si="53"/>
        <v>1435.598683127572</v>
      </c>
      <c r="S1062" s="20">
        <f t="shared" si="54"/>
        <v>6.8312757201646201E-2</v>
      </c>
      <c r="T1062" s="21"/>
    </row>
    <row r="1063" spans="1:20">
      <c r="A1063" s="12" t="s">
        <v>2282</v>
      </c>
      <c r="B1063" s="13" t="s">
        <v>2283</v>
      </c>
      <c r="C1063" s="14" t="s">
        <v>22</v>
      </c>
      <c r="D1063" s="15">
        <v>29</v>
      </c>
      <c r="E1063" s="14" t="s">
        <v>22</v>
      </c>
      <c r="F1063" s="15">
        <v>0</v>
      </c>
      <c r="G1063" s="14">
        <v>1</v>
      </c>
      <c r="H1063" s="16">
        <v>1299.23</v>
      </c>
      <c r="I1063" s="15" t="s">
        <v>125</v>
      </c>
      <c r="J1063" s="15" t="s">
        <v>25</v>
      </c>
      <c r="K1063" s="17" t="s">
        <v>26</v>
      </c>
      <c r="L1063" s="17" t="s">
        <v>32</v>
      </c>
      <c r="M1063" s="18">
        <v>44.93</v>
      </c>
      <c r="N1063" s="18">
        <v>0</v>
      </c>
      <c r="O1063" s="18">
        <v>47.699346953846145</v>
      </c>
      <c r="P1063" s="18">
        <v>0</v>
      </c>
      <c r="Q1063" s="19">
        <f t="shared" si="52"/>
        <v>1302.97</v>
      </c>
      <c r="R1063" s="19">
        <f t="shared" si="53"/>
        <v>1383.2810616615382</v>
      </c>
      <c r="S1063" s="20">
        <f t="shared" si="54"/>
        <v>6.1636923076922923E-2</v>
      </c>
      <c r="T1063" s="21"/>
    </row>
    <row r="1064" spans="1:20">
      <c r="A1064" s="12" t="s">
        <v>2284</v>
      </c>
      <c r="B1064" s="13" t="s">
        <v>2285</v>
      </c>
      <c r="C1064" s="14" t="s">
        <v>23</v>
      </c>
      <c r="D1064" s="15">
        <v>21</v>
      </c>
      <c r="E1064" s="14" t="s">
        <v>23</v>
      </c>
      <c r="F1064" s="15">
        <v>0</v>
      </c>
      <c r="G1064" s="14">
        <v>1</v>
      </c>
      <c r="H1064" s="16">
        <v>1689.87</v>
      </c>
      <c r="I1064" s="15" t="s">
        <v>29</v>
      </c>
      <c r="J1064" s="15" t="s">
        <v>25</v>
      </c>
      <c r="K1064" s="17" t="s">
        <v>26</v>
      </c>
      <c r="L1064" s="17" t="s">
        <v>32</v>
      </c>
      <c r="M1064" s="18">
        <v>81.31</v>
      </c>
      <c r="N1064" s="18">
        <v>0</v>
      </c>
      <c r="O1064" s="18">
        <v>86.866901438304311</v>
      </c>
      <c r="P1064" s="18">
        <v>0</v>
      </c>
      <c r="Q1064" s="19">
        <f t="shared" si="52"/>
        <v>1707.51</v>
      </c>
      <c r="R1064" s="19">
        <f t="shared" si="53"/>
        <v>1824.2049302043906</v>
      </c>
      <c r="S1064" s="20">
        <f t="shared" si="54"/>
        <v>6.8342165026495039E-2</v>
      </c>
      <c r="T1064" s="21"/>
    </row>
    <row r="1065" spans="1:20">
      <c r="A1065" s="12" t="s">
        <v>2286</v>
      </c>
      <c r="B1065" s="13" t="s">
        <v>2287</v>
      </c>
      <c r="C1065" s="14" t="s">
        <v>22</v>
      </c>
      <c r="D1065" s="15">
        <v>30</v>
      </c>
      <c r="E1065" s="14" t="s">
        <v>23</v>
      </c>
      <c r="F1065" s="15">
        <v>2</v>
      </c>
      <c r="G1065" s="14">
        <v>4</v>
      </c>
      <c r="H1065" s="16">
        <v>1210.9000000000001</v>
      </c>
      <c r="I1065" s="15" t="s">
        <v>584</v>
      </c>
      <c r="J1065" s="15" t="s">
        <v>77</v>
      </c>
      <c r="K1065" s="17" t="s">
        <v>26</v>
      </c>
      <c r="L1065" s="17" t="s">
        <v>32</v>
      </c>
      <c r="M1065" s="18">
        <v>39.5</v>
      </c>
      <c r="N1065" s="18">
        <v>157.29</v>
      </c>
      <c r="O1065" s="18">
        <v>38.220199999999998</v>
      </c>
      <c r="P1065" s="18">
        <v>152.19380399999997</v>
      </c>
      <c r="Q1065" s="19">
        <f t="shared" si="52"/>
        <v>1499.58</v>
      </c>
      <c r="R1065" s="19">
        <f t="shared" si="53"/>
        <v>1450.993608</v>
      </c>
      <c r="S1065" s="20">
        <f t="shared" si="54"/>
        <v>-3.2399999999999984E-2</v>
      </c>
      <c r="T1065" s="21"/>
    </row>
    <row r="1066" spans="1:20">
      <c r="A1066" s="12" t="s">
        <v>2288</v>
      </c>
      <c r="B1066" s="13" t="s">
        <v>2289</v>
      </c>
      <c r="C1066" s="14" t="s">
        <v>23</v>
      </c>
      <c r="D1066" s="15">
        <v>19</v>
      </c>
      <c r="E1066" s="14" t="s">
        <v>23</v>
      </c>
      <c r="F1066" s="15">
        <v>0</v>
      </c>
      <c r="G1066" s="14">
        <v>1</v>
      </c>
      <c r="H1066" s="16">
        <v>1445.04</v>
      </c>
      <c r="I1066" s="15" t="s">
        <v>1912</v>
      </c>
      <c r="J1066" s="15" t="s">
        <v>25</v>
      </c>
      <c r="K1066" s="17" t="s">
        <v>26</v>
      </c>
      <c r="L1066" s="17" t="s">
        <v>32</v>
      </c>
      <c r="M1066" s="18">
        <v>76.44</v>
      </c>
      <c r="N1066" s="18">
        <v>0</v>
      </c>
      <c r="O1066" s="18">
        <v>83.067170232558141</v>
      </c>
      <c r="P1066" s="18">
        <v>0</v>
      </c>
      <c r="Q1066" s="19">
        <f t="shared" si="52"/>
        <v>1452.36</v>
      </c>
      <c r="R1066" s="19">
        <f t="shared" si="53"/>
        <v>1578.2762344186046</v>
      </c>
      <c r="S1066" s="20">
        <f t="shared" si="54"/>
        <v>8.6697674418604764E-2</v>
      </c>
      <c r="T1066" s="21"/>
    </row>
    <row r="1067" spans="1:20" hidden="1">
      <c r="A1067" s="22" t="s">
        <v>2290</v>
      </c>
      <c r="B1067" s="23" t="s">
        <v>2291</v>
      </c>
      <c r="C1067" s="14" t="s">
        <v>23</v>
      </c>
      <c r="D1067" s="15">
        <v>2</v>
      </c>
      <c r="E1067" s="14" t="s">
        <v>23</v>
      </c>
      <c r="F1067" s="15">
        <v>0</v>
      </c>
      <c r="G1067" s="14">
        <v>1</v>
      </c>
      <c r="H1067" s="16">
        <v>1295</v>
      </c>
      <c r="I1067" s="15" t="s">
        <v>24</v>
      </c>
      <c r="J1067" s="15" t="s">
        <v>114</v>
      </c>
      <c r="K1067" s="17" t="s">
        <v>26</v>
      </c>
      <c r="L1067" s="17" t="s">
        <v>26</v>
      </c>
      <c r="M1067" s="18">
        <v>647.5</v>
      </c>
      <c r="N1067" s="18">
        <v>0</v>
      </c>
      <c r="O1067" s="18">
        <v>744.33</v>
      </c>
      <c r="P1067" s="18">
        <v>0</v>
      </c>
      <c r="Q1067" s="19">
        <f t="shared" si="52"/>
        <v>1295</v>
      </c>
      <c r="R1067" s="19">
        <f t="shared" si="53"/>
        <v>1488.66</v>
      </c>
      <c r="S1067" s="20">
        <f t="shared" si="54"/>
        <v>0.14954440154440163</v>
      </c>
      <c r="T1067" s="21" t="s">
        <v>97</v>
      </c>
    </row>
    <row r="1068" spans="1:20" hidden="1">
      <c r="A1068" s="12" t="s">
        <v>2292</v>
      </c>
      <c r="B1068" s="13" t="s">
        <v>2293</v>
      </c>
      <c r="C1068" s="14" t="s">
        <v>72</v>
      </c>
      <c r="D1068" s="15">
        <v>9</v>
      </c>
      <c r="E1068" s="14" t="s">
        <v>72</v>
      </c>
      <c r="F1068" s="15">
        <v>0</v>
      </c>
      <c r="G1068" s="14">
        <v>1</v>
      </c>
      <c r="H1068" s="16">
        <v>1294.6500000000001</v>
      </c>
      <c r="I1068" s="15" t="s">
        <v>58</v>
      </c>
      <c r="J1068" s="15" t="s">
        <v>25</v>
      </c>
      <c r="K1068" s="17" t="s">
        <v>26</v>
      </c>
      <c r="L1068" s="17" t="s">
        <v>26</v>
      </c>
      <c r="M1068" s="18">
        <v>143.85</v>
      </c>
      <c r="N1068" s="18">
        <v>0</v>
      </c>
      <c r="O1068" s="18">
        <v>138</v>
      </c>
      <c r="P1068" s="18">
        <v>0</v>
      </c>
      <c r="Q1068" s="19">
        <f t="shared" si="52"/>
        <v>1294.6499999999999</v>
      </c>
      <c r="R1068" s="19">
        <f t="shared" si="53"/>
        <v>1242</v>
      </c>
      <c r="S1068" s="20">
        <f t="shared" si="54"/>
        <v>-4.0667361835244997E-2</v>
      </c>
      <c r="T1068" s="21"/>
    </row>
    <row r="1069" spans="1:20">
      <c r="A1069" s="12" t="s">
        <v>2294</v>
      </c>
      <c r="B1069" s="13" t="s">
        <v>2252</v>
      </c>
      <c r="C1069" s="14" t="s">
        <v>72</v>
      </c>
      <c r="D1069" s="15">
        <v>12</v>
      </c>
      <c r="E1069" s="14" t="s">
        <v>72</v>
      </c>
      <c r="F1069" s="15">
        <v>0</v>
      </c>
      <c r="G1069" s="14">
        <v>1</v>
      </c>
      <c r="H1069" s="16">
        <v>1294.32</v>
      </c>
      <c r="I1069" s="15" t="s">
        <v>285</v>
      </c>
      <c r="J1069" s="15" t="s">
        <v>50</v>
      </c>
      <c r="K1069" s="17" t="s">
        <v>26</v>
      </c>
      <c r="L1069" s="17" t="s">
        <v>32</v>
      </c>
      <c r="M1069" s="18">
        <v>107.86</v>
      </c>
      <c r="N1069" s="18">
        <v>0</v>
      </c>
      <c r="O1069" s="18">
        <v>109.93127379454927</v>
      </c>
      <c r="P1069" s="18">
        <v>0</v>
      </c>
      <c r="Q1069" s="19">
        <f t="shared" si="52"/>
        <v>1294.32</v>
      </c>
      <c r="R1069" s="19">
        <f t="shared" si="53"/>
        <v>1319.1752855345912</v>
      </c>
      <c r="S1069" s="20">
        <f t="shared" si="54"/>
        <v>1.9203354297693931E-2</v>
      </c>
      <c r="T1069" s="21"/>
    </row>
    <row r="1070" spans="1:20">
      <c r="A1070" s="22" t="s">
        <v>2295</v>
      </c>
      <c r="B1070" s="23" t="s">
        <v>2296</v>
      </c>
      <c r="C1070" s="14" t="s">
        <v>72</v>
      </c>
      <c r="D1070" s="15">
        <v>9</v>
      </c>
      <c r="E1070" s="14" t="s">
        <v>72</v>
      </c>
      <c r="F1070" s="15">
        <v>0</v>
      </c>
      <c r="G1070" s="14">
        <v>1</v>
      </c>
      <c r="H1070" s="16">
        <v>866.11</v>
      </c>
      <c r="I1070" s="15" t="s">
        <v>192</v>
      </c>
      <c r="J1070" s="15" t="s">
        <v>50</v>
      </c>
      <c r="K1070" s="17" t="s">
        <v>26</v>
      </c>
      <c r="L1070" s="17" t="s">
        <v>32</v>
      </c>
      <c r="M1070" s="18">
        <v>106.57</v>
      </c>
      <c r="N1070" s="18">
        <v>0</v>
      </c>
      <c r="O1070" s="18">
        <v>118.49</v>
      </c>
      <c r="P1070" s="18">
        <v>0</v>
      </c>
      <c r="Q1070" s="19">
        <f t="shared" si="52"/>
        <v>959.12999999999988</v>
      </c>
      <c r="R1070" s="19">
        <f t="shared" si="53"/>
        <v>1066.4099999999999</v>
      </c>
      <c r="S1070" s="20">
        <f t="shared" si="54"/>
        <v>0.111851365299803</v>
      </c>
      <c r="T1070" s="21" t="s">
        <v>97</v>
      </c>
    </row>
    <row r="1071" spans="1:20">
      <c r="A1071" s="12" t="s">
        <v>2297</v>
      </c>
      <c r="B1071" s="13" t="s">
        <v>2298</v>
      </c>
      <c r="C1071" s="14" t="s">
        <v>72</v>
      </c>
      <c r="D1071" s="15">
        <v>6</v>
      </c>
      <c r="E1071" s="14" t="s">
        <v>72</v>
      </c>
      <c r="F1071" s="15">
        <v>0</v>
      </c>
      <c r="G1071" s="14">
        <v>1</v>
      </c>
      <c r="H1071" s="16">
        <v>1290.55</v>
      </c>
      <c r="I1071" s="15" t="s">
        <v>1563</v>
      </c>
      <c r="J1071" s="15" t="s">
        <v>85</v>
      </c>
      <c r="K1071" s="17" t="s">
        <v>26</v>
      </c>
      <c r="L1071" s="17" t="s">
        <v>32</v>
      </c>
      <c r="M1071" s="18">
        <v>220.27</v>
      </c>
      <c r="N1071" s="18">
        <v>0</v>
      </c>
      <c r="O1071" s="18">
        <v>233.19429611576541</v>
      </c>
      <c r="P1071" s="18">
        <v>0</v>
      </c>
      <c r="Q1071" s="19">
        <f t="shared" si="52"/>
        <v>1321.6200000000001</v>
      </c>
      <c r="R1071" s="19">
        <f t="shared" si="53"/>
        <v>1399.1657766945925</v>
      </c>
      <c r="S1071" s="20">
        <f t="shared" si="54"/>
        <v>5.8674790555978573E-2</v>
      </c>
      <c r="T1071" s="21"/>
    </row>
    <row r="1072" spans="1:20" hidden="1">
      <c r="A1072" s="12" t="s">
        <v>2299</v>
      </c>
      <c r="B1072" s="13" t="s">
        <v>2300</v>
      </c>
      <c r="C1072" s="14" t="s">
        <v>72</v>
      </c>
      <c r="D1072" s="15">
        <v>15</v>
      </c>
      <c r="E1072" s="14" t="s">
        <v>72</v>
      </c>
      <c r="F1072" s="15">
        <v>0</v>
      </c>
      <c r="G1072" s="14">
        <v>1</v>
      </c>
      <c r="H1072" s="16">
        <v>1290</v>
      </c>
      <c r="I1072" s="15" t="s">
        <v>84</v>
      </c>
      <c r="J1072" s="15" t="s">
        <v>50</v>
      </c>
      <c r="K1072" s="17" t="s">
        <v>26</v>
      </c>
      <c r="L1072" s="17" t="s">
        <v>26</v>
      </c>
      <c r="M1072" s="18">
        <v>92</v>
      </c>
      <c r="N1072" s="18">
        <v>0</v>
      </c>
      <c r="O1072" s="18">
        <v>86.847999999999999</v>
      </c>
      <c r="P1072" s="18">
        <v>0</v>
      </c>
      <c r="Q1072" s="19">
        <f t="shared" si="52"/>
        <v>1380</v>
      </c>
      <c r="R1072" s="19">
        <f t="shared" si="53"/>
        <v>1302.72</v>
      </c>
      <c r="S1072" s="20">
        <f t="shared" si="54"/>
        <v>-5.5999999999999939E-2</v>
      </c>
      <c r="T1072" s="21"/>
    </row>
    <row r="1073" spans="1:20">
      <c r="A1073" s="12" t="s">
        <v>2301</v>
      </c>
      <c r="B1073" s="13" t="s">
        <v>2302</v>
      </c>
      <c r="C1073" s="14" t="s">
        <v>22</v>
      </c>
      <c r="D1073" s="15">
        <v>30</v>
      </c>
      <c r="E1073" s="14" t="s">
        <v>23</v>
      </c>
      <c r="F1073" s="15">
        <v>3</v>
      </c>
      <c r="G1073" s="14">
        <v>10</v>
      </c>
      <c r="H1073" s="16">
        <v>1313.46</v>
      </c>
      <c r="I1073" s="15" t="s">
        <v>55</v>
      </c>
      <c r="J1073" s="15" t="s">
        <v>50</v>
      </c>
      <c r="K1073" s="17" t="s">
        <v>26</v>
      </c>
      <c r="L1073" s="17" t="s">
        <v>32</v>
      </c>
      <c r="M1073" s="18">
        <v>24.36</v>
      </c>
      <c r="N1073" s="18">
        <v>194.38</v>
      </c>
      <c r="O1073" s="18">
        <v>25.119932247557006</v>
      </c>
      <c r="P1073" s="18">
        <v>203.27685000000002</v>
      </c>
      <c r="Q1073" s="19">
        <f t="shared" si="52"/>
        <v>1313.94</v>
      </c>
      <c r="R1073" s="19">
        <f t="shared" si="53"/>
        <v>1363.4285174267102</v>
      </c>
      <c r="S1073" s="20">
        <f t="shared" si="54"/>
        <v>3.7664214063587442E-2</v>
      </c>
      <c r="T1073" s="21"/>
    </row>
    <row r="1074" spans="1:20">
      <c r="A1074" s="12" t="s">
        <v>2303</v>
      </c>
      <c r="B1074" s="13" t="s">
        <v>2304</v>
      </c>
      <c r="C1074" s="14" t="s">
        <v>23</v>
      </c>
      <c r="D1074" s="15">
        <v>9</v>
      </c>
      <c r="E1074" s="14" t="s">
        <v>23</v>
      </c>
      <c r="F1074" s="15">
        <v>0</v>
      </c>
      <c r="G1074" s="14">
        <v>1</v>
      </c>
      <c r="H1074" s="16">
        <v>1685.65</v>
      </c>
      <c r="I1074" s="15" t="s">
        <v>102</v>
      </c>
      <c r="J1074" s="15" t="s">
        <v>25</v>
      </c>
      <c r="K1074" s="17" t="s">
        <v>26</v>
      </c>
      <c r="L1074" s="17" t="s">
        <v>32</v>
      </c>
      <c r="M1074" s="18">
        <v>177.45</v>
      </c>
      <c r="N1074" s="18">
        <v>0</v>
      </c>
      <c r="O1074" s="18">
        <v>187.99759999999998</v>
      </c>
      <c r="P1074" s="18">
        <v>0</v>
      </c>
      <c r="Q1074" s="19">
        <f t="shared" si="52"/>
        <v>1597.05</v>
      </c>
      <c r="R1074" s="19">
        <f t="shared" si="53"/>
        <v>1691.9783999999997</v>
      </c>
      <c r="S1074" s="20">
        <f t="shared" si="54"/>
        <v>5.9439842209072946E-2</v>
      </c>
      <c r="T1074" s="21"/>
    </row>
    <row r="1075" spans="1:20">
      <c r="A1075" s="12" t="s">
        <v>2305</v>
      </c>
      <c r="B1075" s="13" t="s">
        <v>2306</v>
      </c>
      <c r="C1075" s="14" t="s">
        <v>22</v>
      </c>
      <c r="D1075" s="15">
        <v>48</v>
      </c>
      <c r="E1075" s="14" t="s">
        <v>23</v>
      </c>
      <c r="F1075" s="15">
        <v>0</v>
      </c>
      <c r="G1075" s="14">
        <v>40</v>
      </c>
      <c r="H1075" s="16">
        <v>1259.73</v>
      </c>
      <c r="I1075" s="15" t="s">
        <v>584</v>
      </c>
      <c r="J1075" s="15" t="s">
        <v>77</v>
      </c>
      <c r="K1075" s="17" t="s">
        <v>26</v>
      </c>
      <c r="L1075" s="17" t="s">
        <v>32</v>
      </c>
      <c r="M1075" s="18">
        <v>38.5</v>
      </c>
      <c r="N1075" s="18">
        <v>1172.0899999999999</v>
      </c>
      <c r="O1075" s="18">
        <v>39.459199999999996</v>
      </c>
      <c r="P1075" s="18">
        <v>1201.291785142857</v>
      </c>
      <c r="Q1075" s="19">
        <f t="shared" si="52"/>
        <v>1848</v>
      </c>
      <c r="R1075" s="19">
        <f t="shared" si="53"/>
        <v>1894.0415999999998</v>
      </c>
      <c r="S1075" s="20">
        <f t="shared" si="54"/>
        <v>2.4914285714285667E-2</v>
      </c>
      <c r="T1075" s="21"/>
    </row>
    <row r="1076" spans="1:20">
      <c r="A1076" s="12" t="s">
        <v>2307</v>
      </c>
      <c r="B1076" s="13" t="s">
        <v>2308</v>
      </c>
      <c r="C1076" s="14" t="s">
        <v>72</v>
      </c>
      <c r="D1076" s="15">
        <v>2</v>
      </c>
      <c r="E1076" s="14" t="s">
        <v>72</v>
      </c>
      <c r="F1076" s="15">
        <v>0</v>
      </c>
      <c r="G1076" s="14">
        <v>1</v>
      </c>
      <c r="H1076" s="16">
        <v>854.92</v>
      </c>
      <c r="I1076" s="15" t="s">
        <v>90</v>
      </c>
      <c r="J1076" s="15" t="s">
        <v>25</v>
      </c>
      <c r="K1076" s="17" t="s">
        <v>26</v>
      </c>
      <c r="L1076" s="17" t="s">
        <v>32</v>
      </c>
      <c r="M1076" s="18">
        <v>430.83</v>
      </c>
      <c r="N1076" s="18">
        <v>0</v>
      </c>
      <c r="O1076" s="18">
        <v>451.50445462499994</v>
      </c>
      <c r="P1076" s="18">
        <v>0</v>
      </c>
      <c r="Q1076" s="19">
        <f t="shared" si="52"/>
        <v>861.66</v>
      </c>
      <c r="R1076" s="19">
        <f t="shared" si="53"/>
        <v>903.00890924999987</v>
      </c>
      <c r="S1076" s="20">
        <f t="shared" si="54"/>
        <v>4.798749999999985E-2</v>
      </c>
      <c r="T1076" s="21"/>
    </row>
    <row r="1077" spans="1:20">
      <c r="A1077" s="22" t="s">
        <v>2309</v>
      </c>
      <c r="B1077" s="23" t="s">
        <v>2310</v>
      </c>
      <c r="C1077" s="14" t="s">
        <v>22</v>
      </c>
      <c r="D1077" s="15">
        <v>58</v>
      </c>
      <c r="E1077" s="14" t="s">
        <v>23</v>
      </c>
      <c r="F1077" s="15">
        <v>0</v>
      </c>
      <c r="G1077" s="14">
        <v>20</v>
      </c>
      <c r="H1077" s="16">
        <v>1285.5</v>
      </c>
      <c r="I1077" s="15" t="s">
        <v>753</v>
      </c>
      <c r="J1077" s="15" t="s">
        <v>50</v>
      </c>
      <c r="K1077" s="17" t="s">
        <v>26</v>
      </c>
      <c r="L1077" s="17" t="s">
        <v>32</v>
      </c>
      <c r="M1077" s="18">
        <v>23.57</v>
      </c>
      <c r="N1077" s="18">
        <v>402.01</v>
      </c>
      <c r="O1077" s="18">
        <v>28.03</v>
      </c>
      <c r="P1077" s="18">
        <v>461.21308155339801</v>
      </c>
      <c r="Q1077" s="19">
        <f t="shared" si="52"/>
        <v>1367.06</v>
      </c>
      <c r="R1077" s="19">
        <f t="shared" si="53"/>
        <v>1625.74</v>
      </c>
      <c r="S1077" s="20">
        <f t="shared" si="54"/>
        <v>0.18922358930844307</v>
      </c>
      <c r="T1077" s="21" t="s">
        <v>97</v>
      </c>
    </row>
    <row r="1078" spans="1:20">
      <c r="A1078" s="12" t="s">
        <v>2311</v>
      </c>
      <c r="B1078" s="13" t="s">
        <v>2312</v>
      </c>
      <c r="C1078" s="14" t="s">
        <v>72</v>
      </c>
      <c r="D1078" s="15">
        <v>36</v>
      </c>
      <c r="E1078" s="14" t="s">
        <v>23</v>
      </c>
      <c r="F1078" s="15">
        <v>0</v>
      </c>
      <c r="G1078" s="14">
        <v>12</v>
      </c>
      <c r="H1078" s="16">
        <v>1249.1199999999999</v>
      </c>
      <c r="I1078" s="15" t="s">
        <v>2313</v>
      </c>
      <c r="J1078" s="15" t="s">
        <v>85</v>
      </c>
      <c r="K1078" s="17" t="s">
        <v>26</v>
      </c>
      <c r="L1078" s="17" t="s">
        <v>32</v>
      </c>
      <c r="M1078" s="18">
        <v>42.53</v>
      </c>
      <c r="N1078" s="18">
        <v>417.69</v>
      </c>
      <c r="O1078" s="18">
        <v>42.289563733333331</v>
      </c>
      <c r="P1078" s="18">
        <v>415.32865919999995</v>
      </c>
      <c r="Q1078" s="19">
        <f t="shared" si="52"/>
        <v>1531.08</v>
      </c>
      <c r="R1078" s="19">
        <f t="shared" si="53"/>
        <v>1522.4242944</v>
      </c>
      <c r="S1078" s="20">
        <f t="shared" si="54"/>
        <v>-5.653333333333288E-3</v>
      </c>
      <c r="T1078" s="21"/>
    </row>
    <row r="1079" spans="1:20" hidden="1">
      <c r="A1079" s="12" t="s">
        <v>2314</v>
      </c>
      <c r="B1079" s="13" t="s">
        <v>2315</v>
      </c>
      <c r="C1079" s="14" t="s">
        <v>22</v>
      </c>
      <c r="D1079" s="15">
        <v>0</v>
      </c>
      <c r="E1079" s="14" t="s">
        <v>23</v>
      </c>
      <c r="F1079" s="15">
        <v>2</v>
      </c>
      <c r="G1079" s="14">
        <v>5</v>
      </c>
      <c r="H1079" s="16">
        <v>1284.82</v>
      </c>
      <c r="I1079" s="15" t="s">
        <v>44</v>
      </c>
      <c r="J1079" s="15" t="s">
        <v>25</v>
      </c>
      <c r="K1079" s="17" t="s">
        <v>26</v>
      </c>
      <c r="L1079" s="17" t="s">
        <v>26</v>
      </c>
      <c r="M1079" s="18">
        <v>144.94999999999999</v>
      </c>
      <c r="N1079" s="18">
        <v>642.41</v>
      </c>
      <c r="O1079" s="18">
        <v>157.08159999999998</v>
      </c>
      <c r="P1079" s="18">
        <v>696.17654816143488</v>
      </c>
      <c r="Q1079" s="19">
        <f t="shared" si="52"/>
        <v>1284.82</v>
      </c>
      <c r="R1079" s="19">
        <f t="shared" si="53"/>
        <v>1392.3530963228698</v>
      </c>
      <c r="S1079" s="20">
        <f t="shared" si="54"/>
        <v>8.3695067264573986E-2</v>
      </c>
      <c r="T1079" s="21"/>
    </row>
    <row r="1080" spans="1:20" hidden="1">
      <c r="A1080" s="12" t="s">
        <v>2316</v>
      </c>
      <c r="B1080" s="13" t="s">
        <v>2317</v>
      </c>
      <c r="C1080" s="14" t="s">
        <v>22</v>
      </c>
      <c r="D1080" s="15">
        <v>2</v>
      </c>
      <c r="E1080" s="14" t="s">
        <v>22</v>
      </c>
      <c r="F1080" s="15">
        <v>0</v>
      </c>
      <c r="G1080" s="14">
        <v>1</v>
      </c>
      <c r="H1080" s="16">
        <v>1284.8</v>
      </c>
      <c r="I1080" s="15" t="s">
        <v>130</v>
      </c>
      <c r="J1080" s="15" t="s">
        <v>50</v>
      </c>
      <c r="K1080" s="17" t="s">
        <v>26</v>
      </c>
      <c r="L1080" s="17" t="s">
        <v>26</v>
      </c>
      <c r="M1080" s="18">
        <v>638.78</v>
      </c>
      <c r="N1080" s="18">
        <v>0</v>
      </c>
      <c r="O1080" s="18">
        <v>645.52813743589741</v>
      </c>
      <c r="P1080" s="18">
        <v>0</v>
      </c>
      <c r="Q1080" s="19">
        <f t="shared" si="52"/>
        <v>1277.56</v>
      </c>
      <c r="R1080" s="19">
        <f t="shared" si="53"/>
        <v>1291.0562748717948</v>
      </c>
      <c r="S1080" s="20">
        <f t="shared" si="54"/>
        <v>1.0564102564102562E-2</v>
      </c>
      <c r="T1080" s="21"/>
    </row>
    <row r="1081" spans="1:20">
      <c r="A1081" s="12" t="s">
        <v>2318</v>
      </c>
      <c r="B1081" s="13" t="s">
        <v>2319</v>
      </c>
      <c r="C1081" s="14" t="s">
        <v>72</v>
      </c>
      <c r="D1081" s="15">
        <v>2</v>
      </c>
      <c r="E1081" s="14" t="s">
        <v>72</v>
      </c>
      <c r="F1081" s="15">
        <v>0</v>
      </c>
      <c r="G1081" s="14">
        <v>1</v>
      </c>
      <c r="H1081" s="16">
        <v>1284.1400000000001</v>
      </c>
      <c r="I1081" s="15" t="s">
        <v>130</v>
      </c>
      <c r="J1081" s="15" t="s">
        <v>50</v>
      </c>
      <c r="K1081" s="17" t="s">
        <v>26</v>
      </c>
      <c r="L1081" s="17" t="s">
        <v>32</v>
      </c>
      <c r="M1081" s="18">
        <v>642.07000000000005</v>
      </c>
      <c r="N1081" s="18">
        <v>0</v>
      </c>
      <c r="O1081" s="18">
        <v>648.79817014084506</v>
      </c>
      <c r="P1081" s="18">
        <v>0</v>
      </c>
      <c r="Q1081" s="19">
        <f t="shared" si="52"/>
        <v>1284.1400000000001</v>
      </c>
      <c r="R1081" s="19">
        <f t="shared" si="53"/>
        <v>1297.5963402816901</v>
      </c>
      <c r="S1081" s="20">
        <f t="shared" si="54"/>
        <v>1.0478873239436526E-2</v>
      </c>
      <c r="T1081" s="21"/>
    </row>
    <row r="1082" spans="1:20" hidden="1">
      <c r="A1082" s="12" t="s">
        <v>2320</v>
      </c>
      <c r="B1082" s="13" t="s">
        <v>2321</v>
      </c>
      <c r="C1082" s="14" t="s">
        <v>72</v>
      </c>
      <c r="D1082" s="15">
        <v>3</v>
      </c>
      <c r="E1082" s="14" t="s">
        <v>72</v>
      </c>
      <c r="F1082" s="15">
        <v>0</v>
      </c>
      <c r="G1082" s="14">
        <v>1</v>
      </c>
      <c r="H1082" s="16">
        <v>962.55</v>
      </c>
      <c r="I1082" s="15" t="s">
        <v>130</v>
      </c>
      <c r="J1082" s="15" t="s">
        <v>50</v>
      </c>
      <c r="K1082" s="17" t="s">
        <v>26</v>
      </c>
      <c r="L1082" s="17" t="s">
        <v>26</v>
      </c>
      <c r="M1082" s="18">
        <v>333.96</v>
      </c>
      <c r="N1082" s="18">
        <v>0</v>
      </c>
      <c r="O1082" s="18">
        <v>315.25823999999994</v>
      </c>
      <c r="P1082" s="18">
        <v>0</v>
      </c>
      <c r="Q1082" s="19">
        <f t="shared" si="52"/>
        <v>1001.8799999999999</v>
      </c>
      <c r="R1082" s="19">
        <f t="shared" si="53"/>
        <v>945.77471999999989</v>
      </c>
      <c r="S1082" s="20">
        <f t="shared" si="54"/>
        <v>-5.600000000000005E-2</v>
      </c>
      <c r="T1082" s="21"/>
    </row>
    <row r="1083" spans="1:20" hidden="1">
      <c r="A1083" s="12" t="s">
        <v>2322</v>
      </c>
      <c r="B1083" s="13" t="s">
        <v>2323</v>
      </c>
      <c r="C1083" s="14" t="s">
        <v>23</v>
      </c>
      <c r="D1083" s="15">
        <v>3</v>
      </c>
      <c r="E1083" s="14" t="s">
        <v>23</v>
      </c>
      <c r="F1083" s="15">
        <v>0</v>
      </c>
      <c r="G1083" s="14">
        <v>1</v>
      </c>
      <c r="H1083" s="16">
        <v>1282.05</v>
      </c>
      <c r="I1083" s="15" t="s">
        <v>29</v>
      </c>
      <c r="J1083" s="15" t="s">
        <v>25</v>
      </c>
      <c r="K1083" s="17" t="s">
        <v>26</v>
      </c>
      <c r="L1083" s="17" t="s">
        <v>26</v>
      </c>
      <c r="M1083" s="18">
        <v>486.93</v>
      </c>
      <c r="N1083" s="18">
        <v>0</v>
      </c>
      <c r="O1083" s="18">
        <v>505.92249749313817</v>
      </c>
      <c r="P1083" s="18">
        <v>0</v>
      </c>
      <c r="Q1083" s="19">
        <f t="shared" si="52"/>
        <v>1460.79</v>
      </c>
      <c r="R1083" s="19">
        <f t="shared" si="53"/>
        <v>1517.7674924794146</v>
      </c>
      <c r="S1083" s="20">
        <f t="shared" si="54"/>
        <v>3.9004574565416394E-2</v>
      </c>
      <c r="T1083" s="21"/>
    </row>
    <row r="1084" spans="1:20">
      <c r="A1084" s="12" t="s">
        <v>2324</v>
      </c>
      <c r="B1084" s="13" t="s">
        <v>2325</v>
      </c>
      <c r="C1084" s="14" t="s">
        <v>72</v>
      </c>
      <c r="D1084" s="15">
        <v>50</v>
      </c>
      <c r="E1084" s="14" t="s">
        <v>72</v>
      </c>
      <c r="F1084" s="15">
        <v>0</v>
      </c>
      <c r="G1084" s="14">
        <v>1</v>
      </c>
      <c r="H1084" s="16">
        <v>1362.9</v>
      </c>
      <c r="I1084" s="15" t="s">
        <v>400</v>
      </c>
      <c r="J1084" s="15" t="s">
        <v>77</v>
      </c>
      <c r="K1084" s="17" t="s">
        <v>26</v>
      </c>
      <c r="L1084" s="17" t="s">
        <v>32</v>
      </c>
      <c r="M1084" s="18">
        <v>27.3</v>
      </c>
      <c r="N1084" s="18">
        <v>0</v>
      </c>
      <c r="O1084" s="18">
        <v>27.852719999999998</v>
      </c>
      <c r="P1084" s="18">
        <v>0</v>
      </c>
      <c r="Q1084" s="19">
        <f t="shared" si="52"/>
        <v>1365</v>
      </c>
      <c r="R1084" s="19">
        <f t="shared" si="53"/>
        <v>1392.636</v>
      </c>
      <c r="S1084" s="20">
        <f t="shared" si="54"/>
        <v>2.0246153846153803E-2</v>
      </c>
      <c r="T1084" s="21"/>
    </row>
    <row r="1085" spans="1:20" hidden="1">
      <c r="A1085" s="12" t="s">
        <v>2326</v>
      </c>
      <c r="B1085" s="13" t="s">
        <v>2327</v>
      </c>
      <c r="C1085" s="14" t="s">
        <v>23</v>
      </c>
      <c r="D1085" s="15">
        <v>13</v>
      </c>
      <c r="E1085" s="14" t="s">
        <v>23</v>
      </c>
      <c r="F1085" s="15">
        <v>0</v>
      </c>
      <c r="G1085" s="14">
        <v>1</v>
      </c>
      <c r="H1085" s="16">
        <v>1040</v>
      </c>
      <c r="I1085" s="15" t="s">
        <v>37</v>
      </c>
      <c r="J1085" s="15" t="s">
        <v>38</v>
      </c>
      <c r="K1085" s="17" t="s">
        <v>26</v>
      </c>
      <c r="L1085" s="17" t="s">
        <v>26</v>
      </c>
      <c r="M1085" s="18">
        <v>80</v>
      </c>
      <c r="N1085" s="18">
        <v>0</v>
      </c>
      <c r="O1085" s="18">
        <v>75.348363636363629</v>
      </c>
      <c r="P1085" s="18">
        <v>0</v>
      </c>
      <c r="Q1085" s="19">
        <f t="shared" si="52"/>
        <v>1040</v>
      </c>
      <c r="R1085" s="19">
        <f t="shared" si="53"/>
        <v>979.52872727272722</v>
      </c>
      <c r="S1085" s="20">
        <f t="shared" si="54"/>
        <v>-5.8145454545454611E-2</v>
      </c>
      <c r="T1085" s="21"/>
    </row>
    <row r="1086" spans="1:20">
      <c r="A1086" s="12" t="s">
        <v>2328</v>
      </c>
      <c r="B1086" s="13" t="s">
        <v>2329</v>
      </c>
      <c r="C1086" s="14" t="s">
        <v>22</v>
      </c>
      <c r="D1086" s="15">
        <v>5</v>
      </c>
      <c r="E1086" s="14" t="s">
        <v>22</v>
      </c>
      <c r="F1086" s="15">
        <v>0</v>
      </c>
      <c r="G1086" s="14">
        <v>1</v>
      </c>
      <c r="H1086" s="16">
        <v>1424.46</v>
      </c>
      <c r="I1086" s="15" t="s">
        <v>49</v>
      </c>
      <c r="J1086" s="15" t="s">
        <v>50</v>
      </c>
      <c r="K1086" s="17" t="s">
        <v>26</v>
      </c>
      <c r="L1086" s="17" t="s">
        <v>32</v>
      </c>
      <c r="M1086" s="18">
        <v>320</v>
      </c>
      <c r="N1086" s="18">
        <v>0</v>
      </c>
      <c r="O1086" s="18">
        <v>331.81599999999997</v>
      </c>
      <c r="P1086" s="18">
        <v>0</v>
      </c>
      <c r="Q1086" s="19">
        <f t="shared" si="52"/>
        <v>1600</v>
      </c>
      <c r="R1086" s="19">
        <f t="shared" si="53"/>
        <v>1659.08</v>
      </c>
      <c r="S1086" s="20">
        <f t="shared" si="54"/>
        <v>3.6924999999999875E-2</v>
      </c>
      <c r="T1086" s="21"/>
    </row>
    <row r="1087" spans="1:20">
      <c r="A1087" s="12" t="s">
        <v>2330</v>
      </c>
      <c r="B1087" s="13" t="s">
        <v>2331</v>
      </c>
      <c r="C1087" s="14" t="s">
        <v>22</v>
      </c>
      <c r="D1087" s="15">
        <v>7</v>
      </c>
      <c r="E1087" s="14" t="s">
        <v>22</v>
      </c>
      <c r="F1087" s="15">
        <v>0</v>
      </c>
      <c r="G1087" s="14">
        <v>1</v>
      </c>
      <c r="H1087" s="16">
        <v>2212.5500000000002</v>
      </c>
      <c r="I1087" s="15" t="s">
        <v>130</v>
      </c>
      <c r="J1087" s="15" t="s">
        <v>50</v>
      </c>
      <c r="K1087" s="17" t="s">
        <v>26</v>
      </c>
      <c r="L1087" s="17" t="s">
        <v>32</v>
      </c>
      <c r="M1087" s="18">
        <v>319.61</v>
      </c>
      <c r="N1087" s="18">
        <v>0</v>
      </c>
      <c r="O1087" s="18">
        <v>326.78245134670487</v>
      </c>
      <c r="P1087" s="18">
        <v>0</v>
      </c>
      <c r="Q1087" s="19">
        <f t="shared" si="52"/>
        <v>2237.27</v>
      </c>
      <c r="R1087" s="19">
        <f t="shared" si="53"/>
        <v>2287.4771594269341</v>
      </c>
      <c r="S1087" s="20">
        <f t="shared" si="54"/>
        <v>2.2441260744985758E-2</v>
      </c>
      <c r="T1087" s="21"/>
    </row>
    <row r="1088" spans="1:20" ht="12" thickBot="1">
      <c r="A1088" s="12" t="s">
        <v>2332</v>
      </c>
      <c r="B1088" s="13" t="s">
        <v>2333</v>
      </c>
      <c r="C1088" s="14" t="s">
        <v>22</v>
      </c>
      <c r="D1088" s="15">
        <v>9</v>
      </c>
      <c r="E1088" s="14" t="s">
        <v>23</v>
      </c>
      <c r="F1088" s="15">
        <v>0</v>
      </c>
      <c r="G1088" s="14">
        <v>4</v>
      </c>
      <c r="H1088" s="16">
        <v>1278.3800000000001</v>
      </c>
      <c r="I1088" s="15" t="s">
        <v>55</v>
      </c>
      <c r="J1088" s="15" t="s">
        <v>50</v>
      </c>
      <c r="K1088" s="17" t="s">
        <v>26</v>
      </c>
      <c r="L1088" s="17" t="s">
        <v>32</v>
      </c>
      <c r="M1088" s="18">
        <v>147.5</v>
      </c>
      <c r="N1088" s="18">
        <v>540.89</v>
      </c>
      <c r="O1088" s="18">
        <v>156.17756714060027</v>
      </c>
      <c r="P1088" s="18">
        <v>572.7110799368088</v>
      </c>
      <c r="Q1088" s="19">
        <f t="shared" si="52"/>
        <v>1327.5</v>
      </c>
      <c r="R1088" s="19">
        <f t="shared" si="53"/>
        <v>1405.5981042654025</v>
      </c>
      <c r="S1088" s="20">
        <f t="shared" si="54"/>
        <v>5.8830963665086555E-2</v>
      </c>
      <c r="T1088" s="21"/>
    </row>
    <row r="1089" spans="1:20" ht="12" hidden="1" thickBot="1">
      <c r="A1089" s="24" t="s">
        <v>2334</v>
      </c>
      <c r="B1089" s="23" t="s">
        <v>2335</v>
      </c>
      <c r="C1089" s="14" t="s">
        <v>72</v>
      </c>
      <c r="D1089" s="15">
        <v>6</v>
      </c>
      <c r="E1089" s="14" t="s">
        <v>72</v>
      </c>
      <c r="F1089" s="15">
        <v>0</v>
      </c>
      <c r="G1089" s="14">
        <v>1</v>
      </c>
      <c r="H1089" s="16">
        <v>851.64</v>
      </c>
      <c r="I1089" s="15" t="s">
        <v>96</v>
      </c>
      <c r="J1089" s="15" t="s">
        <v>50</v>
      </c>
      <c r="K1089" s="17" t="s">
        <v>26</v>
      </c>
      <c r="L1089" s="17" t="s">
        <v>26</v>
      </c>
      <c r="M1089" s="18">
        <v>144.86000000000001</v>
      </c>
      <c r="N1089" s="18">
        <v>0</v>
      </c>
      <c r="O1089" s="18">
        <v>188.32</v>
      </c>
      <c r="P1089" s="18">
        <v>0</v>
      </c>
      <c r="Q1089" s="19">
        <f t="shared" si="52"/>
        <v>869.16000000000008</v>
      </c>
      <c r="R1089" s="19">
        <f t="shared" si="53"/>
        <v>1129.92</v>
      </c>
      <c r="S1089" s="20">
        <f t="shared" si="54"/>
        <v>0.30001380643379805</v>
      </c>
      <c r="T1089" s="21" t="s">
        <v>97</v>
      </c>
    </row>
    <row r="1090" spans="1:20">
      <c r="A1090" s="25" t="s">
        <v>2336</v>
      </c>
      <c r="B1090" s="23" t="s">
        <v>2337</v>
      </c>
      <c r="C1090" s="14" t="s">
        <v>23</v>
      </c>
      <c r="D1090" s="15">
        <v>1</v>
      </c>
      <c r="E1090" s="14" t="s">
        <v>23</v>
      </c>
      <c r="F1090" s="15">
        <v>0</v>
      </c>
      <c r="G1090" s="14">
        <v>1</v>
      </c>
      <c r="H1090" s="16">
        <v>110.7</v>
      </c>
      <c r="I1090" s="15" t="s">
        <v>295</v>
      </c>
      <c r="J1090" s="15" t="s">
        <v>77</v>
      </c>
      <c r="K1090" s="17" t="s">
        <v>26</v>
      </c>
      <c r="L1090" s="17" t="s">
        <v>32</v>
      </c>
      <c r="M1090" s="18">
        <v>116.52</v>
      </c>
      <c r="N1090" s="18">
        <v>0</v>
      </c>
      <c r="O1090" s="18">
        <v>128.06</v>
      </c>
      <c r="P1090" s="18">
        <v>0</v>
      </c>
      <c r="Q1090" s="19">
        <f t="shared" si="52"/>
        <v>116.52</v>
      </c>
      <c r="R1090" s="19">
        <f t="shared" si="53"/>
        <v>128.06</v>
      </c>
      <c r="S1090" s="20">
        <f t="shared" si="54"/>
        <v>9.9038791623755618E-2</v>
      </c>
      <c r="T1090" s="21" t="s">
        <v>97</v>
      </c>
    </row>
    <row r="1091" spans="1:20">
      <c r="A1091" s="12" t="s">
        <v>2338</v>
      </c>
      <c r="B1091" s="13" t="s">
        <v>2339</v>
      </c>
      <c r="C1091" s="14" t="s">
        <v>23</v>
      </c>
      <c r="D1091" s="15">
        <v>25</v>
      </c>
      <c r="E1091" s="14" t="s">
        <v>23</v>
      </c>
      <c r="F1091" s="15">
        <v>0</v>
      </c>
      <c r="G1091" s="14">
        <v>1</v>
      </c>
      <c r="H1091" s="16">
        <v>1275.25</v>
      </c>
      <c r="I1091" s="15" t="s">
        <v>344</v>
      </c>
      <c r="J1091" s="15" t="s">
        <v>25</v>
      </c>
      <c r="K1091" s="17" t="s">
        <v>26</v>
      </c>
      <c r="L1091" s="17" t="s">
        <v>32</v>
      </c>
      <c r="M1091" s="18">
        <v>51.39</v>
      </c>
      <c r="N1091" s="18">
        <v>0</v>
      </c>
      <c r="O1091" s="18">
        <v>52.959107999999993</v>
      </c>
      <c r="P1091" s="18">
        <v>0</v>
      </c>
      <c r="Q1091" s="19">
        <f t="shared" si="52"/>
        <v>1284.75</v>
      </c>
      <c r="R1091" s="19">
        <f t="shared" si="53"/>
        <v>1323.9776999999999</v>
      </c>
      <c r="S1091" s="20">
        <f t="shared" si="54"/>
        <v>3.0533333333333301E-2</v>
      </c>
      <c r="T1091" s="21"/>
    </row>
    <row r="1092" spans="1:20" hidden="1">
      <c r="A1092" s="22" t="s">
        <v>2340</v>
      </c>
      <c r="B1092" s="23" t="s">
        <v>2341</v>
      </c>
      <c r="C1092" s="14" t="s">
        <v>22</v>
      </c>
      <c r="D1092" s="15">
        <v>12</v>
      </c>
      <c r="E1092" s="14" t="s">
        <v>23</v>
      </c>
      <c r="F1092" s="15">
        <v>0</v>
      </c>
      <c r="G1092" s="14">
        <v>10</v>
      </c>
      <c r="H1092" s="16">
        <v>745.92</v>
      </c>
      <c r="I1092" s="15" t="s">
        <v>44</v>
      </c>
      <c r="J1092" s="15" t="s">
        <v>25</v>
      </c>
      <c r="K1092" s="17" t="s">
        <v>26</v>
      </c>
      <c r="L1092" s="17" t="s">
        <v>26</v>
      </c>
      <c r="M1092" s="18">
        <v>62.16</v>
      </c>
      <c r="N1092" s="18">
        <v>528.39</v>
      </c>
      <c r="O1092" s="18">
        <v>75.959999999999994</v>
      </c>
      <c r="P1092" s="18">
        <v>667.36143133757957</v>
      </c>
      <c r="Q1092" s="19">
        <f t="shared" ref="Q1092:Q1155" si="55">(D1092*M1092)+(F1092*N1092)</f>
        <v>745.92</v>
      </c>
      <c r="R1092" s="19">
        <f t="shared" ref="R1092:R1155" si="56">(D1092*O1092)+(F1092*P1092)</f>
        <v>911.52</v>
      </c>
      <c r="S1092" s="20">
        <f t="shared" si="54"/>
        <v>0.22200772200772212</v>
      </c>
      <c r="T1092" s="21" t="s">
        <v>97</v>
      </c>
    </row>
    <row r="1093" spans="1:20" hidden="1">
      <c r="A1093" s="12" t="s">
        <v>2342</v>
      </c>
      <c r="B1093" s="13" t="s">
        <v>2343</v>
      </c>
      <c r="C1093" s="14" t="s">
        <v>72</v>
      </c>
      <c r="D1093" s="15">
        <v>4</v>
      </c>
      <c r="E1093" s="14" t="s">
        <v>23</v>
      </c>
      <c r="F1093" s="15">
        <v>1</v>
      </c>
      <c r="G1093" s="14">
        <v>2</v>
      </c>
      <c r="H1093" s="16">
        <v>1274.0899999999999</v>
      </c>
      <c r="I1093" s="15" t="s">
        <v>24</v>
      </c>
      <c r="J1093" s="15" t="s">
        <v>77</v>
      </c>
      <c r="K1093" s="17" t="s">
        <v>26</v>
      </c>
      <c r="L1093" s="17" t="s">
        <v>26</v>
      </c>
      <c r="M1093" s="18">
        <v>237.11</v>
      </c>
      <c r="N1093" s="18">
        <v>426.78</v>
      </c>
      <c r="O1093" s="18">
        <v>260.81443640138406</v>
      </c>
      <c r="P1093" s="18">
        <v>469.44618602076116</v>
      </c>
      <c r="Q1093" s="19">
        <f t="shared" si="55"/>
        <v>1375.22</v>
      </c>
      <c r="R1093" s="19">
        <f t="shared" si="56"/>
        <v>1512.7039316262974</v>
      </c>
      <c r="S1093" s="20">
        <f t="shared" si="54"/>
        <v>9.9972318339100141E-2</v>
      </c>
      <c r="T1093" s="21"/>
    </row>
    <row r="1094" spans="1:20" hidden="1">
      <c r="A1094" s="12" t="s">
        <v>2344</v>
      </c>
      <c r="B1094" s="13" t="s">
        <v>2345</v>
      </c>
      <c r="C1094" s="14" t="s">
        <v>72</v>
      </c>
      <c r="D1094" s="15">
        <v>1</v>
      </c>
      <c r="E1094" s="14" t="s">
        <v>72</v>
      </c>
      <c r="F1094" s="15">
        <v>0</v>
      </c>
      <c r="G1094" s="14">
        <v>1</v>
      </c>
      <c r="H1094" s="16">
        <v>1273</v>
      </c>
      <c r="I1094" s="15" t="s">
        <v>113</v>
      </c>
      <c r="J1094" s="15" t="s">
        <v>114</v>
      </c>
      <c r="K1094" s="17" t="s">
        <v>26</v>
      </c>
      <c r="L1094" s="17" t="s">
        <v>26</v>
      </c>
      <c r="M1094" s="18">
        <v>1273</v>
      </c>
      <c r="N1094" s="18">
        <v>0</v>
      </c>
      <c r="O1094" s="18">
        <v>1201.712</v>
      </c>
      <c r="P1094" s="18">
        <v>0</v>
      </c>
      <c r="Q1094" s="19">
        <f t="shared" si="55"/>
        <v>1273</v>
      </c>
      <c r="R1094" s="19">
        <f t="shared" si="56"/>
        <v>1201.712</v>
      </c>
      <c r="S1094" s="20">
        <f t="shared" si="54"/>
        <v>-5.600000000000005E-2</v>
      </c>
      <c r="T1094" s="21"/>
    </row>
    <row r="1095" spans="1:20" hidden="1">
      <c r="A1095" s="12" t="s">
        <v>2346</v>
      </c>
      <c r="B1095" s="13" t="s">
        <v>2347</v>
      </c>
      <c r="C1095" s="14" t="s">
        <v>23</v>
      </c>
      <c r="D1095" s="15">
        <v>2</v>
      </c>
      <c r="E1095" s="14" t="s">
        <v>23</v>
      </c>
      <c r="F1095" s="15">
        <v>0</v>
      </c>
      <c r="G1095" s="14">
        <v>1</v>
      </c>
      <c r="H1095" s="16">
        <v>1271.2</v>
      </c>
      <c r="I1095" s="15" t="s">
        <v>125</v>
      </c>
      <c r="J1095" s="15" t="s">
        <v>25</v>
      </c>
      <c r="K1095" s="17" t="s">
        <v>26</v>
      </c>
      <c r="L1095" s="17" t="s">
        <v>26</v>
      </c>
      <c r="M1095" s="18">
        <v>635.6</v>
      </c>
      <c r="N1095" s="18">
        <v>0</v>
      </c>
      <c r="O1095" s="18">
        <v>667.40800000000002</v>
      </c>
      <c r="P1095" s="18">
        <v>0</v>
      </c>
      <c r="Q1095" s="19">
        <f t="shared" si="55"/>
        <v>1271.2</v>
      </c>
      <c r="R1095" s="19">
        <f t="shared" si="56"/>
        <v>1334.816</v>
      </c>
      <c r="S1095" s="20">
        <f t="shared" si="54"/>
        <v>5.004405286343605E-2</v>
      </c>
      <c r="T1095" s="21"/>
    </row>
    <row r="1096" spans="1:20" hidden="1">
      <c r="A1096" s="12" t="s">
        <v>2348</v>
      </c>
      <c r="B1096" s="13" t="s">
        <v>2349</v>
      </c>
      <c r="C1096" s="14" t="s">
        <v>72</v>
      </c>
      <c r="D1096" s="15">
        <v>2</v>
      </c>
      <c r="E1096" s="14" t="s">
        <v>72</v>
      </c>
      <c r="F1096" s="15">
        <v>0</v>
      </c>
      <c r="G1096" s="14">
        <v>1</v>
      </c>
      <c r="H1096" s="16">
        <v>1270.72</v>
      </c>
      <c r="I1096" s="15" t="s">
        <v>96</v>
      </c>
      <c r="J1096" s="15" t="s">
        <v>50</v>
      </c>
      <c r="K1096" s="17" t="s">
        <v>26</v>
      </c>
      <c r="L1096" s="17" t="s">
        <v>26</v>
      </c>
      <c r="M1096" s="18">
        <v>636.95000000000005</v>
      </c>
      <c r="N1096" s="18">
        <v>0</v>
      </c>
      <c r="O1096" s="18">
        <v>657.74473126873124</v>
      </c>
      <c r="P1096" s="18">
        <v>0</v>
      </c>
      <c r="Q1096" s="19">
        <f t="shared" si="55"/>
        <v>1273.9000000000001</v>
      </c>
      <c r="R1096" s="19">
        <f t="shared" si="56"/>
        <v>1315.4894625374625</v>
      </c>
      <c r="S1096" s="20">
        <f t="shared" si="54"/>
        <v>3.2647352647352523E-2</v>
      </c>
      <c r="T1096" s="21"/>
    </row>
    <row r="1097" spans="1:20">
      <c r="A1097" s="12" t="s">
        <v>2350</v>
      </c>
      <c r="B1097" s="13" t="s">
        <v>2351</v>
      </c>
      <c r="C1097" s="14" t="s">
        <v>23</v>
      </c>
      <c r="D1097" s="15">
        <v>19</v>
      </c>
      <c r="E1097" s="14" t="s">
        <v>23</v>
      </c>
      <c r="F1097" s="15">
        <v>0</v>
      </c>
      <c r="G1097" s="14">
        <v>1</v>
      </c>
      <c r="H1097" s="16">
        <v>1337.37</v>
      </c>
      <c r="I1097" s="15" t="s">
        <v>69</v>
      </c>
      <c r="J1097" s="15" t="s">
        <v>25</v>
      </c>
      <c r="K1097" s="17" t="s">
        <v>26</v>
      </c>
      <c r="L1097" s="17" t="s">
        <v>32</v>
      </c>
      <c r="M1097" s="18">
        <v>70.78</v>
      </c>
      <c r="N1097" s="18">
        <v>0</v>
      </c>
      <c r="O1097" s="18">
        <v>72.433621238938045</v>
      </c>
      <c r="P1097" s="18">
        <v>0</v>
      </c>
      <c r="Q1097" s="19">
        <f t="shared" si="55"/>
        <v>1344.82</v>
      </c>
      <c r="R1097" s="19">
        <f t="shared" si="56"/>
        <v>1376.2388035398228</v>
      </c>
      <c r="S1097" s="20">
        <f t="shared" ref="S1097:S1118" si="57">R1097/Q1097-1</f>
        <v>2.3362831858406929E-2</v>
      </c>
      <c r="T1097" s="21"/>
    </row>
    <row r="1098" spans="1:20" hidden="1">
      <c r="A1098" s="12" t="s">
        <v>2352</v>
      </c>
      <c r="B1098" s="13" t="s">
        <v>688</v>
      </c>
      <c r="C1098" s="14" t="s">
        <v>22</v>
      </c>
      <c r="D1098" s="15">
        <v>37</v>
      </c>
      <c r="E1098" s="14" t="s">
        <v>23</v>
      </c>
      <c r="F1098" s="15">
        <v>7</v>
      </c>
      <c r="G1098" s="14">
        <v>10</v>
      </c>
      <c r="H1098" s="16">
        <v>1267.95</v>
      </c>
      <c r="I1098" s="15" t="s">
        <v>44</v>
      </c>
      <c r="J1098" s="15" t="s">
        <v>25</v>
      </c>
      <c r="K1098" s="17" t="s">
        <v>26</v>
      </c>
      <c r="L1098" s="17" t="s">
        <v>26</v>
      </c>
      <c r="M1098" s="18">
        <v>12.05</v>
      </c>
      <c r="N1098" s="18">
        <v>118.5</v>
      </c>
      <c r="O1098" s="18">
        <v>13.157380381282495</v>
      </c>
      <c r="P1098" s="18">
        <v>129.39000623916809</v>
      </c>
      <c r="Q1098" s="19">
        <f t="shared" si="55"/>
        <v>1275.3499999999999</v>
      </c>
      <c r="R1098" s="19">
        <f t="shared" si="56"/>
        <v>1392.553117781629</v>
      </c>
      <c r="S1098" s="20">
        <f t="shared" si="57"/>
        <v>9.1898786828422896E-2</v>
      </c>
      <c r="T1098" s="21"/>
    </row>
    <row r="1099" spans="1:20">
      <c r="A1099" s="12" t="s">
        <v>2353</v>
      </c>
      <c r="B1099" s="13" t="s">
        <v>2354</v>
      </c>
      <c r="C1099" s="14" t="s">
        <v>23</v>
      </c>
      <c r="D1099" s="15">
        <v>3</v>
      </c>
      <c r="E1099" s="14" t="s">
        <v>23</v>
      </c>
      <c r="F1099" s="15">
        <v>0</v>
      </c>
      <c r="G1099" s="14">
        <v>1</v>
      </c>
      <c r="H1099" s="16">
        <v>947</v>
      </c>
      <c r="I1099" s="15" t="s">
        <v>29</v>
      </c>
      <c r="J1099" s="15" t="s">
        <v>25</v>
      </c>
      <c r="K1099" s="17" t="s">
        <v>26</v>
      </c>
      <c r="L1099" s="17" t="s">
        <v>32</v>
      </c>
      <c r="M1099" s="18">
        <v>320.52</v>
      </c>
      <c r="N1099" s="18">
        <v>0</v>
      </c>
      <c r="O1099" s="18">
        <v>342.10979944392949</v>
      </c>
      <c r="P1099" s="18">
        <v>0</v>
      </c>
      <c r="Q1099" s="19">
        <f t="shared" si="55"/>
        <v>961.56</v>
      </c>
      <c r="R1099" s="19">
        <f t="shared" si="56"/>
        <v>1026.3293983317885</v>
      </c>
      <c r="S1099" s="20">
        <f t="shared" si="57"/>
        <v>6.7358665430954368E-2</v>
      </c>
      <c r="T1099" s="21"/>
    </row>
    <row r="1100" spans="1:20">
      <c r="A1100" s="12" t="s">
        <v>2355</v>
      </c>
      <c r="B1100" s="13" t="s">
        <v>2356</v>
      </c>
      <c r="C1100" s="14" t="s">
        <v>22</v>
      </c>
      <c r="D1100" s="15">
        <v>18</v>
      </c>
      <c r="E1100" s="14" t="s">
        <v>22</v>
      </c>
      <c r="F1100" s="15">
        <v>0</v>
      </c>
      <c r="G1100" s="14">
        <v>1</v>
      </c>
      <c r="H1100" s="16">
        <v>1211.98</v>
      </c>
      <c r="I1100" s="15" t="s">
        <v>155</v>
      </c>
      <c r="J1100" s="15" t="s">
        <v>156</v>
      </c>
      <c r="K1100" s="17" t="s">
        <v>26</v>
      </c>
      <c r="L1100" s="17" t="s">
        <v>32</v>
      </c>
      <c r="M1100" s="18">
        <v>71.12</v>
      </c>
      <c r="N1100" s="18">
        <v>0</v>
      </c>
      <c r="O1100" s="18">
        <v>75.444480000000013</v>
      </c>
      <c r="P1100" s="18">
        <v>0</v>
      </c>
      <c r="Q1100" s="19">
        <f t="shared" si="55"/>
        <v>1280.1600000000001</v>
      </c>
      <c r="R1100" s="19">
        <f t="shared" si="56"/>
        <v>1358.0006400000002</v>
      </c>
      <c r="S1100" s="20">
        <f t="shared" si="57"/>
        <v>6.0805399325084553E-2</v>
      </c>
      <c r="T1100" s="21"/>
    </row>
    <row r="1101" spans="1:20">
      <c r="A1101" s="12" t="s">
        <v>2357</v>
      </c>
      <c r="B1101" s="13" t="s">
        <v>2358</v>
      </c>
      <c r="C1101" s="14" t="s">
        <v>22</v>
      </c>
      <c r="D1101" s="15">
        <v>0</v>
      </c>
      <c r="E1101" s="14" t="s">
        <v>23</v>
      </c>
      <c r="F1101" s="15">
        <v>3</v>
      </c>
      <c r="G1101" s="14">
        <v>5</v>
      </c>
      <c r="H1101" s="16">
        <v>1265.8699999999999</v>
      </c>
      <c r="I1101" s="15" t="s">
        <v>44</v>
      </c>
      <c r="J1101" s="15" t="s">
        <v>25</v>
      </c>
      <c r="K1101" s="17" t="s">
        <v>26</v>
      </c>
      <c r="L1101" s="17" t="s">
        <v>32</v>
      </c>
      <c r="M1101" s="18">
        <v>94.68</v>
      </c>
      <c r="N1101" s="18">
        <v>432.9</v>
      </c>
      <c r="O1101" s="18">
        <v>101.01504515436243</v>
      </c>
      <c r="P1101" s="18">
        <v>461.86536805369127</v>
      </c>
      <c r="Q1101" s="19">
        <f t="shared" si="55"/>
        <v>1298.6999999999998</v>
      </c>
      <c r="R1101" s="19">
        <f t="shared" si="56"/>
        <v>1385.5961041610738</v>
      </c>
      <c r="S1101" s="20">
        <f t="shared" si="57"/>
        <v>6.6910067114094085E-2</v>
      </c>
      <c r="T1101" s="21"/>
    </row>
    <row r="1102" spans="1:20">
      <c r="A1102" s="12" t="s">
        <v>2359</v>
      </c>
      <c r="B1102" s="13" t="s">
        <v>2360</v>
      </c>
      <c r="C1102" s="14" t="s">
        <v>22</v>
      </c>
      <c r="D1102" s="15">
        <v>25</v>
      </c>
      <c r="E1102" s="14" t="s">
        <v>23</v>
      </c>
      <c r="F1102" s="15">
        <v>1</v>
      </c>
      <c r="G1102" s="14">
        <v>10</v>
      </c>
      <c r="H1102" s="16">
        <v>1345.13</v>
      </c>
      <c r="I1102" s="15" t="s">
        <v>55</v>
      </c>
      <c r="J1102" s="15" t="s">
        <v>50</v>
      </c>
      <c r="K1102" s="17" t="s">
        <v>26</v>
      </c>
      <c r="L1102" s="17" t="s">
        <v>32</v>
      </c>
      <c r="M1102" s="18">
        <v>40.82</v>
      </c>
      <c r="N1102" s="18">
        <v>325.91000000000003</v>
      </c>
      <c r="O1102" s="18">
        <v>46.774071949685535</v>
      </c>
      <c r="P1102" s="18">
        <v>373.44776553459121</v>
      </c>
      <c r="Q1102" s="19">
        <f t="shared" si="55"/>
        <v>1346.41</v>
      </c>
      <c r="R1102" s="19">
        <f t="shared" si="56"/>
        <v>1542.7995642767296</v>
      </c>
      <c r="S1102" s="20">
        <f t="shared" si="57"/>
        <v>0.14586163522012585</v>
      </c>
      <c r="T1102" s="21"/>
    </row>
    <row r="1103" spans="1:20">
      <c r="A1103" s="12" t="s">
        <v>2361</v>
      </c>
      <c r="B1103" s="13" t="s">
        <v>2362</v>
      </c>
      <c r="C1103" s="14" t="s">
        <v>72</v>
      </c>
      <c r="D1103" s="15">
        <v>4</v>
      </c>
      <c r="E1103" s="14" t="s">
        <v>72</v>
      </c>
      <c r="F1103" s="15">
        <v>0</v>
      </c>
      <c r="G1103" s="14">
        <v>1</v>
      </c>
      <c r="H1103" s="16">
        <v>1262</v>
      </c>
      <c r="I1103" s="15" t="s">
        <v>217</v>
      </c>
      <c r="J1103" s="15" t="s">
        <v>50</v>
      </c>
      <c r="K1103" s="17" t="s">
        <v>26</v>
      </c>
      <c r="L1103" s="17" t="s">
        <v>32</v>
      </c>
      <c r="M1103" s="18">
        <v>341.76</v>
      </c>
      <c r="N1103" s="18">
        <v>0</v>
      </c>
      <c r="O1103" s="18">
        <v>330.89378461538456</v>
      </c>
      <c r="P1103" s="18">
        <v>0</v>
      </c>
      <c r="Q1103" s="19">
        <f t="shared" si="55"/>
        <v>1367.04</v>
      </c>
      <c r="R1103" s="19">
        <f t="shared" si="56"/>
        <v>1323.5751384615382</v>
      </c>
      <c r="S1103" s="20">
        <f t="shared" si="57"/>
        <v>-3.1794871794871948E-2</v>
      </c>
      <c r="T1103" s="21"/>
    </row>
    <row r="1104" spans="1:20">
      <c r="A1104" s="12" t="s">
        <v>2363</v>
      </c>
      <c r="B1104" s="13" t="s">
        <v>2364</v>
      </c>
      <c r="C1104" s="14" t="s">
        <v>72</v>
      </c>
      <c r="D1104" s="15">
        <v>4</v>
      </c>
      <c r="E1104" s="14" t="s">
        <v>72</v>
      </c>
      <c r="F1104" s="15">
        <v>0</v>
      </c>
      <c r="G1104" s="14">
        <v>1</v>
      </c>
      <c r="H1104" s="16">
        <v>1262</v>
      </c>
      <c r="I1104" s="15" t="s">
        <v>217</v>
      </c>
      <c r="J1104" s="15" t="s">
        <v>50</v>
      </c>
      <c r="K1104" s="17" t="s">
        <v>26</v>
      </c>
      <c r="L1104" s="17" t="s">
        <v>32</v>
      </c>
      <c r="M1104" s="18">
        <v>315.5</v>
      </c>
      <c r="N1104" s="18">
        <v>0</v>
      </c>
      <c r="O1104" s="18">
        <v>324.04575</v>
      </c>
      <c r="P1104" s="18">
        <v>0</v>
      </c>
      <c r="Q1104" s="19">
        <f t="shared" si="55"/>
        <v>1262</v>
      </c>
      <c r="R1104" s="19">
        <f t="shared" si="56"/>
        <v>1296.183</v>
      </c>
      <c r="S1104" s="20">
        <f t="shared" si="57"/>
        <v>2.7086370839936702E-2</v>
      </c>
      <c r="T1104" s="21"/>
    </row>
    <row r="1105" spans="1:20" hidden="1">
      <c r="A1105" s="12" t="s">
        <v>2365</v>
      </c>
      <c r="B1105" s="13" t="s">
        <v>2366</v>
      </c>
      <c r="C1105" s="14" t="s">
        <v>72</v>
      </c>
      <c r="D1105" s="15">
        <v>4</v>
      </c>
      <c r="E1105" s="14" t="s">
        <v>72</v>
      </c>
      <c r="F1105" s="15">
        <v>0</v>
      </c>
      <c r="G1105" s="14">
        <v>1</v>
      </c>
      <c r="H1105" s="16">
        <v>1262</v>
      </c>
      <c r="I1105" s="15" t="s">
        <v>217</v>
      </c>
      <c r="J1105" s="15" t="s">
        <v>50</v>
      </c>
      <c r="K1105" s="17" t="s">
        <v>26</v>
      </c>
      <c r="L1105" s="17" t="s">
        <v>26</v>
      </c>
      <c r="M1105" s="18">
        <v>350</v>
      </c>
      <c r="N1105" s="18">
        <v>0</v>
      </c>
      <c r="O1105" s="18">
        <v>324.04575</v>
      </c>
      <c r="P1105" s="18">
        <v>0</v>
      </c>
      <c r="Q1105" s="19">
        <f t="shared" si="55"/>
        <v>1400</v>
      </c>
      <c r="R1105" s="19">
        <f t="shared" si="56"/>
        <v>1296.183</v>
      </c>
      <c r="S1105" s="20">
        <f t="shared" si="57"/>
        <v>-7.4154999999999971E-2</v>
      </c>
      <c r="T1105" s="21"/>
    </row>
    <row r="1106" spans="1:20" hidden="1">
      <c r="A1106" s="12" t="s">
        <v>2367</v>
      </c>
      <c r="B1106" s="13" t="s">
        <v>2368</v>
      </c>
      <c r="C1106" s="14" t="s">
        <v>72</v>
      </c>
      <c r="D1106" s="15">
        <v>4</v>
      </c>
      <c r="E1106" s="14" t="s">
        <v>72</v>
      </c>
      <c r="F1106" s="15">
        <v>0</v>
      </c>
      <c r="G1106" s="14">
        <v>1</v>
      </c>
      <c r="H1106" s="16">
        <v>1262</v>
      </c>
      <c r="I1106" s="15" t="s">
        <v>217</v>
      </c>
      <c r="J1106" s="15" t="s">
        <v>50</v>
      </c>
      <c r="K1106" s="17" t="s">
        <v>26</v>
      </c>
      <c r="L1106" s="17" t="s">
        <v>26</v>
      </c>
      <c r="M1106" s="18">
        <v>350</v>
      </c>
      <c r="N1106" s="18">
        <v>0</v>
      </c>
      <c r="O1106" s="18">
        <v>324.04575</v>
      </c>
      <c r="P1106" s="18">
        <v>0</v>
      </c>
      <c r="Q1106" s="19">
        <f t="shared" si="55"/>
        <v>1400</v>
      </c>
      <c r="R1106" s="19">
        <f t="shared" si="56"/>
        <v>1296.183</v>
      </c>
      <c r="S1106" s="20">
        <f t="shared" si="57"/>
        <v>-7.4154999999999971E-2</v>
      </c>
      <c r="T1106" s="21"/>
    </row>
    <row r="1107" spans="1:20" hidden="1">
      <c r="A1107" s="12" t="s">
        <v>2369</v>
      </c>
      <c r="B1107" s="13" t="s">
        <v>2370</v>
      </c>
      <c r="C1107" s="14" t="s">
        <v>72</v>
      </c>
      <c r="D1107" s="15">
        <v>4</v>
      </c>
      <c r="E1107" s="14" t="s">
        <v>72</v>
      </c>
      <c r="F1107" s="15">
        <v>0</v>
      </c>
      <c r="G1107" s="14">
        <v>1</v>
      </c>
      <c r="H1107" s="16">
        <v>1262</v>
      </c>
      <c r="I1107" s="15" t="s">
        <v>217</v>
      </c>
      <c r="J1107" s="15" t="s">
        <v>50</v>
      </c>
      <c r="K1107" s="17" t="s">
        <v>26</v>
      </c>
      <c r="L1107" s="17" t="s">
        <v>26</v>
      </c>
      <c r="M1107" s="18">
        <v>350</v>
      </c>
      <c r="N1107" s="18">
        <v>0</v>
      </c>
      <c r="O1107" s="18">
        <v>324.04575</v>
      </c>
      <c r="P1107" s="18">
        <v>0</v>
      </c>
      <c r="Q1107" s="19">
        <f t="shared" si="55"/>
        <v>1400</v>
      </c>
      <c r="R1107" s="19">
        <f t="shared" si="56"/>
        <v>1296.183</v>
      </c>
      <c r="S1107" s="20">
        <f t="shared" si="57"/>
        <v>-7.4154999999999971E-2</v>
      </c>
      <c r="T1107" s="21"/>
    </row>
    <row r="1108" spans="1:20" hidden="1">
      <c r="A1108" s="12" t="s">
        <v>2371</v>
      </c>
      <c r="B1108" s="13" t="s">
        <v>2372</v>
      </c>
      <c r="C1108" s="14" t="s">
        <v>72</v>
      </c>
      <c r="D1108" s="15">
        <v>4</v>
      </c>
      <c r="E1108" s="14" t="s">
        <v>72</v>
      </c>
      <c r="F1108" s="15">
        <v>0</v>
      </c>
      <c r="G1108" s="14">
        <v>1</v>
      </c>
      <c r="H1108" s="16">
        <v>1262</v>
      </c>
      <c r="I1108" s="15" t="s">
        <v>217</v>
      </c>
      <c r="J1108" s="15" t="s">
        <v>50</v>
      </c>
      <c r="K1108" s="17" t="s">
        <v>26</v>
      </c>
      <c r="L1108" s="17" t="s">
        <v>26</v>
      </c>
      <c r="M1108" s="18">
        <v>351</v>
      </c>
      <c r="N1108" s="18">
        <v>0</v>
      </c>
      <c r="O1108" s="18">
        <v>339.83999999999992</v>
      </c>
      <c r="P1108" s="18">
        <v>0</v>
      </c>
      <c r="Q1108" s="19">
        <f t="shared" si="55"/>
        <v>1404</v>
      </c>
      <c r="R1108" s="19">
        <f t="shared" si="56"/>
        <v>1359.3599999999997</v>
      </c>
      <c r="S1108" s="20">
        <f t="shared" si="57"/>
        <v>-3.1794871794872059E-2</v>
      </c>
      <c r="T1108" s="21"/>
    </row>
    <row r="1109" spans="1:20" hidden="1">
      <c r="A1109" s="12" t="s">
        <v>2373</v>
      </c>
      <c r="B1109" s="13" t="s">
        <v>2374</v>
      </c>
      <c r="C1109" s="14" t="s">
        <v>72</v>
      </c>
      <c r="D1109" s="15">
        <v>4</v>
      </c>
      <c r="E1109" s="14" t="s">
        <v>72</v>
      </c>
      <c r="F1109" s="15">
        <v>0</v>
      </c>
      <c r="G1109" s="14">
        <v>1</v>
      </c>
      <c r="H1109" s="16">
        <v>1262</v>
      </c>
      <c r="I1109" s="15" t="s">
        <v>217</v>
      </c>
      <c r="J1109" s="15" t="s">
        <v>50</v>
      </c>
      <c r="K1109" s="17" t="s">
        <v>26</v>
      </c>
      <c r="L1109" s="17" t="s">
        <v>26</v>
      </c>
      <c r="M1109" s="18">
        <v>351</v>
      </c>
      <c r="N1109" s="18">
        <v>0</v>
      </c>
      <c r="O1109" s="18">
        <v>339.83999999999992</v>
      </c>
      <c r="P1109" s="18">
        <v>0</v>
      </c>
      <c r="Q1109" s="19">
        <f t="shared" si="55"/>
        <v>1404</v>
      </c>
      <c r="R1109" s="19">
        <f t="shared" si="56"/>
        <v>1359.3599999999997</v>
      </c>
      <c r="S1109" s="20">
        <f t="shared" si="57"/>
        <v>-3.1794871794872059E-2</v>
      </c>
      <c r="T1109" s="21"/>
    </row>
    <row r="1110" spans="1:20" hidden="1">
      <c r="A1110" s="12" t="s">
        <v>2375</v>
      </c>
      <c r="B1110" s="13" t="s">
        <v>2376</v>
      </c>
      <c r="C1110" s="14" t="s">
        <v>72</v>
      </c>
      <c r="D1110" s="15">
        <v>4</v>
      </c>
      <c r="E1110" s="14" t="s">
        <v>72</v>
      </c>
      <c r="F1110" s="15">
        <v>0</v>
      </c>
      <c r="G1110" s="14">
        <v>1</v>
      </c>
      <c r="H1110" s="16">
        <v>1262</v>
      </c>
      <c r="I1110" s="15" t="s">
        <v>217</v>
      </c>
      <c r="J1110" s="15" t="s">
        <v>50</v>
      </c>
      <c r="K1110" s="17" t="s">
        <v>26</v>
      </c>
      <c r="L1110" s="17" t="s">
        <v>26</v>
      </c>
      <c r="M1110" s="18">
        <v>351</v>
      </c>
      <c r="N1110" s="18">
        <v>0</v>
      </c>
      <c r="O1110" s="18">
        <v>339.83999999999992</v>
      </c>
      <c r="P1110" s="18">
        <v>0</v>
      </c>
      <c r="Q1110" s="19">
        <f t="shared" si="55"/>
        <v>1404</v>
      </c>
      <c r="R1110" s="19">
        <f t="shared" si="56"/>
        <v>1359.3599999999997</v>
      </c>
      <c r="S1110" s="20">
        <f t="shared" si="57"/>
        <v>-3.1794871794872059E-2</v>
      </c>
      <c r="T1110" s="21"/>
    </row>
    <row r="1111" spans="1:20">
      <c r="A1111" s="12" t="s">
        <v>2377</v>
      </c>
      <c r="B1111" s="13" t="s">
        <v>2378</v>
      </c>
      <c r="C1111" s="14" t="s">
        <v>72</v>
      </c>
      <c r="D1111" s="15">
        <v>3</v>
      </c>
      <c r="E1111" s="14" t="s">
        <v>72</v>
      </c>
      <c r="F1111" s="15">
        <v>0</v>
      </c>
      <c r="G1111" s="14">
        <v>1</v>
      </c>
      <c r="H1111" s="16">
        <v>946.5</v>
      </c>
      <c r="I1111" s="15" t="s">
        <v>217</v>
      </c>
      <c r="J1111" s="15" t="s">
        <v>50</v>
      </c>
      <c r="K1111" s="17" t="s">
        <v>26</v>
      </c>
      <c r="L1111" s="17" t="s">
        <v>32</v>
      </c>
      <c r="M1111" s="18">
        <v>351</v>
      </c>
      <c r="N1111" s="18">
        <v>0</v>
      </c>
      <c r="O1111" s="18">
        <v>339.83999999999992</v>
      </c>
      <c r="P1111" s="18">
        <v>0</v>
      </c>
      <c r="Q1111" s="19">
        <f t="shared" si="55"/>
        <v>1053</v>
      </c>
      <c r="R1111" s="19">
        <f t="shared" si="56"/>
        <v>1019.5199999999998</v>
      </c>
      <c r="S1111" s="20">
        <f t="shared" si="57"/>
        <v>-3.1794871794872059E-2</v>
      </c>
      <c r="T1111" s="21"/>
    </row>
    <row r="1112" spans="1:20" hidden="1">
      <c r="A1112" s="12" t="s">
        <v>2379</v>
      </c>
      <c r="B1112" s="13" t="s">
        <v>2380</v>
      </c>
      <c r="C1112" s="14" t="s">
        <v>72</v>
      </c>
      <c r="D1112" s="15">
        <v>2</v>
      </c>
      <c r="E1112" s="14" t="s">
        <v>72</v>
      </c>
      <c r="F1112" s="15">
        <v>0</v>
      </c>
      <c r="G1112" s="14">
        <v>1</v>
      </c>
      <c r="H1112" s="16">
        <v>631</v>
      </c>
      <c r="I1112" s="15" t="s">
        <v>217</v>
      </c>
      <c r="J1112" s="15" t="s">
        <v>50</v>
      </c>
      <c r="K1112" s="17" t="s">
        <v>26</v>
      </c>
      <c r="L1112" s="17" t="s">
        <v>26</v>
      </c>
      <c r="M1112" s="18">
        <v>350</v>
      </c>
      <c r="N1112" s="18">
        <v>0</v>
      </c>
      <c r="O1112" s="18">
        <v>324.04575</v>
      </c>
      <c r="P1112" s="18">
        <v>0</v>
      </c>
      <c r="Q1112" s="19">
        <f t="shared" si="55"/>
        <v>700</v>
      </c>
      <c r="R1112" s="19">
        <f t="shared" si="56"/>
        <v>648.0915</v>
      </c>
      <c r="S1112" s="20">
        <f t="shared" si="57"/>
        <v>-7.4154999999999971E-2</v>
      </c>
      <c r="T1112" s="21"/>
    </row>
    <row r="1113" spans="1:20" hidden="1">
      <c r="A1113" s="12" t="s">
        <v>2381</v>
      </c>
      <c r="B1113" s="13" t="s">
        <v>2382</v>
      </c>
      <c r="C1113" s="14" t="s">
        <v>72</v>
      </c>
      <c r="D1113" s="15">
        <v>3</v>
      </c>
      <c r="E1113" s="14" t="s">
        <v>72</v>
      </c>
      <c r="F1113" s="15">
        <v>0</v>
      </c>
      <c r="G1113" s="14">
        <v>1</v>
      </c>
      <c r="H1113" s="16">
        <v>946.5</v>
      </c>
      <c r="I1113" s="15" t="s">
        <v>217</v>
      </c>
      <c r="J1113" s="15" t="s">
        <v>50</v>
      </c>
      <c r="K1113" s="17" t="s">
        <v>26</v>
      </c>
      <c r="L1113" s="17" t="s">
        <v>26</v>
      </c>
      <c r="M1113" s="18">
        <v>350</v>
      </c>
      <c r="N1113" s="18">
        <v>0</v>
      </c>
      <c r="O1113" s="18">
        <v>324.04575</v>
      </c>
      <c r="P1113" s="18">
        <v>0</v>
      </c>
      <c r="Q1113" s="19">
        <f t="shared" si="55"/>
        <v>1050</v>
      </c>
      <c r="R1113" s="19">
        <f t="shared" si="56"/>
        <v>972.13724999999999</v>
      </c>
      <c r="S1113" s="20">
        <f t="shared" si="57"/>
        <v>-7.4154999999999971E-2</v>
      </c>
      <c r="T1113" s="21"/>
    </row>
    <row r="1114" spans="1:20" hidden="1">
      <c r="A1114" s="12" t="s">
        <v>2383</v>
      </c>
      <c r="B1114" s="13" t="s">
        <v>2384</v>
      </c>
      <c r="C1114" s="14" t="s">
        <v>72</v>
      </c>
      <c r="D1114" s="15">
        <v>4</v>
      </c>
      <c r="E1114" s="14" t="s">
        <v>72</v>
      </c>
      <c r="F1114" s="15">
        <v>0</v>
      </c>
      <c r="G1114" s="14">
        <v>1</v>
      </c>
      <c r="H1114" s="16">
        <v>1262</v>
      </c>
      <c r="I1114" s="15" t="s">
        <v>217</v>
      </c>
      <c r="J1114" s="15" t="s">
        <v>50</v>
      </c>
      <c r="K1114" s="17" t="s">
        <v>26</v>
      </c>
      <c r="L1114" s="17" t="s">
        <v>26</v>
      </c>
      <c r="M1114" s="18">
        <v>350</v>
      </c>
      <c r="N1114" s="18">
        <v>0</v>
      </c>
      <c r="O1114" s="18">
        <v>324.04575</v>
      </c>
      <c r="P1114" s="18">
        <v>0</v>
      </c>
      <c r="Q1114" s="19">
        <f t="shared" si="55"/>
        <v>1400</v>
      </c>
      <c r="R1114" s="19">
        <f t="shared" si="56"/>
        <v>1296.183</v>
      </c>
      <c r="S1114" s="20">
        <f t="shared" si="57"/>
        <v>-7.4154999999999971E-2</v>
      </c>
      <c r="T1114" s="21"/>
    </row>
    <row r="1115" spans="1:20">
      <c r="A1115" s="12" t="s">
        <v>2385</v>
      </c>
      <c r="B1115" s="13" t="s">
        <v>2386</v>
      </c>
      <c r="C1115" s="14" t="s">
        <v>72</v>
      </c>
      <c r="D1115" s="15">
        <v>7</v>
      </c>
      <c r="E1115" s="14" t="s">
        <v>72</v>
      </c>
      <c r="F1115" s="15">
        <v>0</v>
      </c>
      <c r="G1115" s="14">
        <v>1</v>
      </c>
      <c r="H1115" s="16">
        <v>2207.02</v>
      </c>
      <c r="I1115" s="15" t="s">
        <v>217</v>
      </c>
      <c r="J1115" s="15" t="s">
        <v>50</v>
      </c>
      <c r="K1115" s="17" t="s">
        <v>26</v>
      </c>
      <c r="L1115" s="17" t="s">
        <v>32</v>
      </c>
      <c r="M1115" s="18">
        <v>341.76</v>
      </c>
      <c r="N1115" s="18">
        <v>0</v>
      </c>
      <c r="O1115" s="18">
        <v>330.89378461538456</v>
      </c>
      <c r="P1115" s="18">
        <v>0</v>
      </c>
      <c r="Q1115" s="19">
        <f t="shared" si="55"/>
        <v>2392.3199999999997</v>
      </c>
      <c r="R1115" s="19">
        <f t="shared" si="56"/>
        <v>2316.256492307692</v>
      </c>
      <c r="S1115" s="20">
        <f t="shared" si="57"/>
        <v>-3.1794871794871837E-2</v>
      </c>
      <c r="T1115" s="21"/>
    </row>
    <row r="1116" spans="1:20">
      <c r="A1116" s="12" t="s">
        <v>2387</v>
      </c>
      <c r="B1116" s="13" t="s">
        <v>2388</v>
      </c>
      <c r="C1116" s="14" t="s">
        <v>72</v>
      </c>
      <c r="D1116" s="15">
        <v>4</v>
      </c>
      <c r="E1116" s="14" t="s">
        <v>72</v>
      </c>
      <c r="F1116" s="15">
        <v>0</v>
      </c>
      <c r="G1116" s="14">
        <v>1</v>
      </c>
      <c r="H1116" s="16">
        <v>1261.6300000000001</v>
      </c>
      <c r="I1116" s="15" t="s">
        <v>217</v>
      </c>
      <c r="J1116" s="15" t="s">
        <v>50</v>
      </c>
      <c r="K1116" s="17" t="s">
        <v>26</v>
      </c>
      <c r="L1116" s="17" t="s">
        <v>32</v>
      </c>
      <c r="M1116" s="18">
        <v>351</v>
      </c>
      <c r="N1116" s="18">
        <v>0</v>
      </c>
      <c r="O1116" s="18">
        <v>339.83999999999992</v>
      </c>
      <c r="P1116" s="18">
        <v>0</v>
      </c>
      <c r="Q1116" s="19">
        <f t="shared" si="55"/>
        <v>1404</v>
      </c>
      <c r="R1116" s="19">
        <f t="shared" si="56"/>
        <v>1359.3599999999997</v>
      </c>
      <c r="S1116" s="20">
        <f t="shared" si="57"/>
        <v>-3.1794871794872059E-2</v>
      </c>
      <c r="T1116" s="21"/>
    </row>
    <row r="1117" spans="1:20">
      <c r="A1117" s="12" t="s">
        <v>2389</v>
      </c>
      <c r="B1117" s="13" t="s">
        <v>2390</v>
      </c>
      <c r="C1117" s="14" t="s">
        <v>72</v>
      </c>
      <c r="D1117" s="15">
        <v>5</v>
      </c>
      <c r="E1117" s="14" t="s">
        <v>72</v>
      </c>
      <c r="F1117" s="15">
        <v>0</v>
      </c>
      <c r="G1117" s="14">
        <v>1</v>
      </c>
      <c r="H1117" s="16">
        <v>1260.1500000000001</v>
      </c>
      <c r="I1117" s="15" t="s">
        <v>84</v>
      </c>
      <c r="J1117" s="15" t="s">
        <v>50</v>
      </c>
      <c r="K1117" s="17" t="s">
        <v>26</v>
      </c>
      <c r="L1117" s="17" t="s">
        <v>32</v>
      </c>
      <c r="M1117" s="18">
        <v>252.03</v>
      </c>
      <c r="N1117" s="18">
        <v>0</v>
      </c>
      <c r="O1117" s="18">
        <v>279.90155294117648</v>
      </c>
      <c r="P1117" s="18">
        <v>0</v>
      </c>
      <c r="Q1117" s="19">
        <f t="shared" si="55"/>
        <v>1260.1500000000001</v>
      </c>
      <c r="R1117" s="19">
        <f t="shared" si="56"/>
        <v>1399.5077647058824</v>
      </c>
      <c r="S1117" s="20">
        <f t="shared" si="57"/>
        <v>0.11058823529411765</v>
      </c>
      <c r="T1117" s="21"/>
    </row>
    <row r="1118" spans="1:20" hidden="1">
      <c r="A1118" s="22" t="s">
        <v>2391</v>
      </c>
      <c r="B1118" s="23" t="s">
        <v>2392</v>
      </c>
      <c r="C1118" s="14" t="s">
        <v>23</v>
      </c>
      <c r="D1118" s="15">
        <v>7</v>
      </c>
      <c r="E1118" s="14" t="s">
        <v>23</v>
      </c>
      <c r="F1118" s="15">
        <v>0</v>
      </c>
      <c r="G1118" s="14">
        <v>1</v>
      </c>
      <c r="H1118" s="16">
        <v>1259.93</v>
      </c>
      <c r="I1118" s="15" t="s">
        <v>76</v>
      </c>
      <c r="J1118" s="15" t="s">
        <v>77</v>
      </c>
      <c r="K1118" s="17" t="s">
        <v>26</v>
      </c>
      <c r="L1118" s="17" t="s">
        <v>26</v>
      </c>
      <c r="M1118" s="18">
        <v>179.99</v>
      </c>
      <c r="N1118" s="18">
        <v>0</v>
      </c>
      <c r="O1118" s="18">
        <v>206.98</v>
      </c>
      <c r="P1118" s="18">
        <v>0</v>
      </c>
      <c r="Q1118" s="19">
        <f t="shared" si="55"/>
        <v>1259.93</v>
      </c>
      <c r="R1118" s="19">
        <f t="shared" si="56"/>
        <v>1448.86</v>
      </c>
      <c r="S1118" s="20">
        <f t="shared" si="57"/>
        <v>0.14995277515417516</v>
      </c>
      <c r="T1118" s="21" t="s">
        <v>97</v>
      </c>
    </row>
    <row r="1119" spans="1:20">
      <c r="A1119" s="12" t="s">
        <v>2393</v>
      </c>
      <c r="B1119" s="13" t="s">
        <v>2394</v>
      </c>
      <c r="C1119" s="14" t="s">
        <v>22</v>
      </c>
      <c r="D1119" s="15">
        <v>35</v>
      </c>
      <c r="E1119" s="14" t="s">
        <v>23</v>
      </c>
      <c r="F1119" s="15">
        <v>1</v>
      </c>
      <c r="G1119" s="14">
        <v>10</v>
      </c>
      <c r="H1119" s="16">
        <v>1259.06</v>
      </c>
      <c r="I1119" s="15" t="s">
        <v>44</v>
      </c>
      <c r="J1119" s="15" t="s">
        <v>25</v>
      </c>
      <c r="K1119" s="17" t="s">
        <v>26</v>
      </c>
      <c r="L1119" s="17" t="s">
        <v>32</v>
      </c>
      <c r="M1119" s="18">
        <v>27.98</v>
      </c>
      <c r="N1119" s="18">
        <v>279.76</v>
      </c>
      <c r="O1119" s="18">
        <v>30.521376049230774</v>
      </c>
      <c r="P1119" s="18">
        <v>305.17012735999998</v>
      </c>
      <c r="Q1119" s="19">
        <f t="shared" si="55"/>
        <v>1259.06</v>
      </c>
      <c r="R1119" s="19">
        <f t="shared" si="56"/>
        <v>1373.4182890830771</v>
      </c>
      <c r="S1119" s="20">
        <v>0</v>
      </c>
      <c r="T1119" s="21"/>
    </row>
    <row r="1120" spans="1:20" hidden="1">
      <c r="A1120" s="12" t="s">
        <v>2395</v>
      </c>
      <c r="B1120" s="13" t="s">
        <v>2396</v>
      </c>
      <c r="C1120" s="14" t="s">
        <v>22</v>
      </c>
      <c r="D1120" s="15">
        <v>8</v>
      </c>
      <c r="E1120" s="14" t="s">
        <v>22</v>
      </c>
      <c r="F1120" s="15">
        <v>0</v>
      </c>
      <c r="G1120" s="14">
        <v>1</v>
      </c>
      <c r="H1120" s="16">
        <v>1258.8800000000001</v>
      </c>
      <c r="I1120" s="15" t="s">
        <v>189</v>
      </c>
      <c r="J1120" s="15" t="s">
        <v>25</v>
      </c>
      <c r="K1120" s="17" t="s">
        <v>26</v>
      </c>
      <c r="L1120" s="17" t="s">
        <v>26</v>
      </c>
      <c r="M1120" s="18">
        <v>157.36000000000001</v>
      </c>
      <c r="N1120" s="18">
        <v>0</v>
      </c>
      <c r="O1120" s="18">
        <v>162.08000000000001</v>
      </c>
      <c r="P1120" s="18">
        <v>0</v>
      </c>
      <c r="Q1120" s="19">
        <f t="shared" si="55"/>
        <v>1258.8800000000001</v>
      </c>
      <c r="R1120" s="19">
        <f t="shared" si="56"/>
        <v>1296.6400000000001</v>
      </c>
      <c r="S1120" s="20">
        <f t="shared" ref="S1120:S1183" si="58">R1120/Q1120-1</f>
        <v>2.999491611591254E-2</v>
      </c>
      <c r="T1120" s="21"/>
    </row>
    <row r="1121" spans="1:20">
      <c r="A1121" s="12" t="s">
        <v>2397</v>
      </c>
      <c r="B1121" s="13" t="s">
        <v>2398</v>
      </c>
      <c r="C1121" s="14" t="s">
        <v>22</v>
      </c>
      <c r="D1121" s="15">
        <v>0</v>
      </c>
      <c r="E1121" s="14" t="s">
        <v>23</v>
      </c>
      <c r="F1121" s="15">
        <v>0</v>
      </c>
      <c r="G1121" s="14">
        <v>10</v>
      </c>
      <c r="H1121" s="16">
        <v>0</v>
      </c>
      <c r="I1121" s="15" t="s">
        <v>44</v>
      </c>
      <c r="J1121" s="15" t="s">
        <v>25</v>
      </c>
      <c r="K1121" s="17" t="s">
        <v>26</v>
      </c>
      <c r="L1121" s="17" t="s">
        <v>32</v>
      </c>
      <c r="M1121" s="18">
        <v>55.08</v>
      </c>
      <c r="N1121" s="18">
        <v>548.53</v>
      </c>
      <c r="O1121" s="18">
        <v>58.02956799999999</v>
      </c>
      <c r="P1121" s="18">
        <v>577.90412009876536</v>
      </c>
      <c r="Q1121" s="19">
        <f t="shared" si="55"/>
        <v>0</v>
      </c>
      <c r="R1121" s="19">
        <f t="shared" si="56"/>
        <v>0</v>
      </c>
      <c r="S1121" s="20">
        <v>0</v>
      </c>
      <c r="T1121" s="21"/>
    </row>
    <row r="1122" spans="1:20">
      <c r="A1122" s="12" t="s">
        <v>2399</v>
      </c>
      <c r="B1122" s="13" t="s">
        <v>2400</v>
      </c>
      <c r="C1122" s="14" t="s">
        <v>23</v>
      </c>
      <c r="D1122" s="15">
        <v>5</v>
      </c>
      <c r="E1122" s="14" t="s">
        <v>23</v>
      </c>
      <c r="F1122" s="15">
        <v>0</v>
      </c>
      <c r="G1122" s="14">
        <v>1</v>
      </c>
      <c r="H1122" s="16">
        <v>1256.5</v>
      </c>
      <c r="I1122" s="15" t="s">
        <v>24</v>
      </c>
      <c r="J1122" s="15" t="s">
        <v>25</v>
      </c>
      <c r="K1122" s="17" t="s">
        <v>26</v>
      </c>
      <c r="L1122" s="17" t="s">
        <v>32</v>
      </c>
      <c r="M1122" s="18">
        <v>251.3</v>
      </c>
      <c r="N1122" s="18">
        <v>0</v>
      </c>
      <c r="O1122" s="18">
        <v>268.28480000000002</v>
      </c>
      <c r="P1122" s="18">
        <v>0</v>
      </c>
      <c r="Q1122" s="19">
        <f t="shared" si="55"/>
        <v>1256.5</v>
      </c>
      <c r="R1122" s="19">
        <f t="shared" si="56"/>
        <v>1341.424</v>
      </c>
      <c r="S1122" s="20">
        <f t="shared" si="58"/>
        <v>6.7587743732590466E-2</v>
      </c>
      <c r="T1122" s="21"/>
    </row>
    <row r="1123" spans="1:20" hidden="1">
      <c r="A1123" s="12" t="s">
        <v>2401</v>
      </c>
      <c r="B1123" s="13" t="s">
        <v>2402</v>
      </c>
      <c r="C1123" s="14" t="s">
        <v>72</v>
      </c>
      <c r="D1123" s="15">
        <v>2</v>
      </c>
      <c r="E1123" s="14" t="s">
        <v>72</v>
      </c>
      <c r="F1123" s="15">
        <v>0</v>
      </c>
      <c r="G1123" s="14">
        <v>1</v>
      </c>
      <c r="H1123" s="16">
        <v>1255.22</v>
      </c>
      <c r="I1123" s="15" t="s">
        <v>1320</v>
      </c>
      <c r="J1123" s="15" t="s">
        <v>114</v>
      </c>
      <c r="K1123" s="17" t="s">
        <v>26</v>
      </c>
      <c r="L1123" s="17" t="s">
        <v>26</v>
      </c>
      <c r="M1123" s="18">
        <v>627.61</v>
      </c>
      <c r="N1123" s="18">
        <v>0</v>
      </c>
      <c r="O1123" s="18">
        <v>639.86094719999994</v>
      </c>
      <c r="P1123" s="18">
        <v>0</v>
      </c>
      <c r="Q1123" s="19">
        <f t="shared" si="55"/>
        <v>1255.22</v>
      </c>
      <c r="R1123" s="19">
        <f t="shared" si="56"/>
        <v>1279.7218943999999</v>
      </c>
      <c r="S1123" s="20">
        <f t="shared" si="58"/>
        <v>1.9519999999999982E-2</v>
      </c>
      <c r="T1123" s="21"/>
    </row>
    <row r="1124" spans="1:20" hidden="1">
      <c r="A1124" s="12" t="s">
        <v>2403</v>
      </c>
      <c r="B1124" s="13" t="s">
        <v>2404</v>
      </c>
      <c r="C1124" s="14" t="s">
        <v>23</v>
      </c>
      <c r="D1124" s="15">
        <v>10</v>
      </c>
      <c r="E1124" s="14" t="s">
        <v>23</v>
      </c>
      <c r="F1124" s="15">
        <v>0</v>
      </c>
      <c r="G1124" s="14">
        <v>1</v>
      </c>
      <c r="H1124" s="16">
        <v>1255</v>
      </c>
      <c r="I1124" s="15" t="s">
        <v>598</v>
      </c>
      <c r="J1124" s="15" t="s">
        <v>25</v>
      </c>
      <c r="K1124" s="17" t="s">
        <v>26</v>
      </c>
      <c r="L1124" s="17" t="s">
        <v>26</v>
      </c>
      <c r="M1124" s="18">
        <v>178</v>
      </c>
      <c r="N1124" s="18">
        <v>0</v>
      </c>
      <c r="O1124" s="18">
        <v>168.03199999999998</v>
      </c>
      <c r="P1124" s="18">
        <v>0</v>
      </c>
      <c r="Q1124" s="19">
        <f t="shared" si="55"/>
        <v>1780</v>
      </c>
      <c r="R1124" s="19">
        <f t="shared" si="56"/>
        <v>1680.3199999999997</v>
      </c>
      <c r="S1124" s="20">
        <f t="shared" si="58"/>
        <v>-5.6000000000000161E-2</v>
      </c>
      <c r="T1124" s="21"/>
    </row>
    <row r="1125" spans="1:20">
      <c r="A1125" s="12" t="s">
        <v>2405</v>
      </c>
      <c r="B1125" s="13" t="s">
        <v>2406</v>
      </c>
      <c r="C1125" s="14" t="s">
        <v>22</v>
      </c>
      <c r="D1125" s="15">
        <v>7</v>
      </c>
      <c r="E1125" s="14" t="s">
        <v>22</v>
      </c>
      <c r="F1125" s="15">
        <v>0</v>
      </c>
      <c r="G1125" s="14">
        <v>1</v>
      </c>
      <c r="H1125" s="16">
        <v>1254.42</v>
      </c>
      <c r="I1125" s="15" t="s">
        <v>58</v>
      </c>
      <c r="J1125" s="15" t="s">
        <v>25</v>
      </c>
      <c r="K1125" s="17" t="s">
        <v>26</v>
      </c>
      <c r="L1125" s="17" t="s">
        <v>32</v>
      </c>
      <c r="M1125" s="18">
        <v>181.18</v>
      </c>
      <c r="N1125" s="18">
        <v>0</v>
      </c>
      <c r="O1125" s="18">
        <v>186.77141611111111</v>
      </c>
      <c r="P1125" s="18">
        <v>0</v>
      </c>
      <c r="Q1125" s="19">
        <f t="shared" si="55"/>
        <v>1268.26</v>
      </c>
      <c r="R1125" s="19">
        <f t="shared" si="56"/>
        <v>1307.3999127777777</v>
      </c>
      <c r="S1125" s="20">
        <f t="shared" si="58"/>
        <v>3.0861111111111006E-2</v>
      </c>
      <c r="T1125" s="21"/>
    </row>
    <row r="1126" spans="1:20" hidden="1">
      <c r="A1126" s="12" t="s">
        <v>2407</v>
      </c>
      <c r="B1126" s="13" t="s">
        <v>2408</v>
      </c>
      <c r="C1126" s="14" t="s">
        <v>72</v>
      </c>
      <c r="D1126" s="15">
        <v>8</v>
      </c>
      <c r="E1126" s="14" t="s">
        <v>72</v>
      </c>
      <c r="F1126" s="15">
        <v>0</v>
      </c>
      <c r="G1126" s="14">
        <v>1</v>
      </c>
      <c r="H1126" s="16">
        <v>1253.68</v>
      </c>
      <c r="I1126" s="15" t="s">
        <v>189</v>
      </c>
      <c r="J1126" s="15" t="s">
        <v>282</v>
      </c>
      <c r="K1126" s="17" t="s">
        <v>26</v>
      </c>
      <c r="L1126" s="17" t="s">
        <v>26</v>
      </c>
      <c r="M1126" s="18">
        <v>167.2</v>
      </c>
      <c r="N1126" s="18">
        <v>0</v>
      </c>
      <c r="O1126" s="18">
        <v>172.22</v>
      </c>
      <c r="P1126" s="18">
        <v>0</v>
      </c>
      <c r="Q1126" s="19">
        <f t="shared" si="55"/>
        <v>1337.6</v>
      </c>
      <c r="R1126" s="19">
        <f t="shared" si="56"/>
        <v>1377.76</v>
      </c>
      <c r="S1126" s="20">
        <f t="shared" si="58"/>
        <v>3.0023923444976175E-2</v>
      </c>
      <c r="T1126" s="21"/>
    </row>
    <row r="1127" spans="1:20" hidden="1">
      <c r="A1127" s="12" t="s">
        <v>2409</v>
      </c>
      <c r="B1127" s="13" t="s">
        <v>2410</v>
      </c>
      <c r="C1127" s="14" t="s">
        <v>2411</v>
      </c>
      <c r="D1127" s="15">
        <v>5</v>
      </c>
      <c r="E1127" s="14" t="s">
        <v>2411</v>
      </c>
      <c r="F1127" s="15">
        <v>0</v>
      </c>
      <c r="G1127" s="14">
        <v>1</v>
      </c>
      <c r="H1127" s="16">
        <v>1253.55</v>
      </c>
      <c r="I1127" s="15" t="s">
        <v>1789</v>
      </c>
      <c r="J1127" s="15" t="s">
        <v>38</v>
      </c>
      <c r="K1127" s="17" t="s">
        <v>26</v>
      </c>
      <c r="L1127" s="17" t="s">
        <v>26</v>
      </c>
      <c r="M1127" s="18">
        <v>159.88</v>
      </c>
      <c r="N1127" s="18">
        <v>0</v>
      </c>
      <c r="O1127" s="18">
        <v>257.52602724057493</v>
      </c>
      <c r="P1127" s="18">
        <v>0</v>
      </c>
      <c r="Q1127" s="19">
        <f t="shared" si="55"/>
        <v>799.4</v>
      </c>
      <c r="R1127" s="19">
        <f t="shared" si="56"/>
        <v>1287.6301362028746</v>
      </c>
      <c r="S1127" s="20">
        <f t="shared" si="58"/>
        <v>0.61074572955075634</v>
      </c>
      <c r="T1127" s="21"/>
    </row>
    <row r="1128" spans="1:20">
      <c r="A1128" s="12" t="s">
        <v>2412</v>
      </c>
      <c r="B1128" s="13" t="s">
        <v>2413</v>
      </c>
      <c r="C1128" s="14" t="s">
        <v>23</v>
      </c>
      <c r="D1128" s="15">
        <v>4</v>
      </c>
      <c r="E1128" s="14" t="s">
        <v>23</v>
      </c>
      <c r="F1128" s="15">
        <v>0</v>
      </c>
      <c r="G1128" s="14">
        <v>1</v>
      </c>
      <c r="H1128" s="16">
        <v>1001.6</v>
      </c>
      <c r="I1128" s="15" t="s">
        <v>1876</v>
      </c>
      <c r="J1128" s="15" t="s">
        <v>25</v>
      </c>
      <c r="K1128" s="17" t="s">
        <v>26</v>
      </c>
      <c r="L1128" s="17" t="s">
        <v>32</v>
      </c>
      <c r="M1128" s="18">
        <v>251.78</v>
      </c>
      <c r="N1128" s="18">
        <v>0</v>
      </c>
      <c r="O1128" s="18">
        <v>266.52501902912621</v>
      </c>
      <c r="P1128" s="18">
        <v>0</v>
      </c>
      <c r="Q1128" s="19">
        <f t="shared" si="55"/>
        <v>1007.12</v>
      </c>
      <c r="R1128" s="19">
        <f t="shared" si="56"/>
        <v>1066.1000761165049</v>
      </c>
      <c r="S1128" s="20">
        <f t="shared" si="58"/>
        <v>5.8563106796116537E-2</v>
      </c>
      <c r="T1128" s="21"/>
    </row>
    <row r="1129" spans="1:20">
      <c r="A1129" s="12" t="s">
        <v>2414</v>
      </c>
      <c r="B1129" s="13" t="s">
        <v>2415</v>
      </c>
      <c r="C1129" s="14" t="s">
        <v>22</v>
      </c>
      <c r="D1129" s="15">
        <v>11</v>
      </c>
      <c r="E1129" s="14" t="s">
        <v>23</v>
      </c>
      <c r="F1129" s="15">
        <v>1</v>
      </c>
      <c r="G1129" s="14">
        <v>6</v>
      </c>
      <c r="H1129" s="16">
        <v>1329.69</v>
      </c>
      <c r="I1129" s="15" t="s">
        <v>562</v>
      </c>
      <c r="J1129" s="15" t="s">
        <v>25</v>
      </c>
      <c r="K1129" s="17" t="s">
        <v>26</v>
      </c>
      <c r="L1129" s="17" t="s">
        <v>32</v>
      </c>
      <c r="M1129" s="18">
        <v>79.23</v>
      </c>
      <c r="N1129" s="18">
        <v>463.66</v>
      </c>
      <c r="O1129" s="18">
        <v>83.666879999999992</v>
      </c>
      <c r="P1129" s="18">
        <v>489.62495999999999</v>
      </c>
      <c r="Q1129" s="19">
        <f t="shared" si="55"/>
        <v>1335.19</v>
      </c>
      <c r="R1129" s="19">
        <f t="shared" si="56"/>
        <v>1409.9606399999998</v>
      </c>
      <c r="S1129" s="20">
        <f t="shared" si="58"/>
        <v>5.5999999999999828E-2</v>
      </c>
      <c r="T1129" s="21"/>
    </row>
    <row r="1130" spans="1:20">
      <c r="A1130" s="12" t="s">
        <v>2416</v>
      </c>
      <c r="B1130" s="13" t="s">
        <v>2417</v>
      </c>
      <c r="C1130" s="14" t="s">
        <v>23</v>
      </c>
      <c r="D1130" s="15">
        <v>18</v>
      </c>
      <c r="E1130" s="14" t="s">
        <v>23</v>
      </c>
      <c r="F1130" s="15">
        <v>0</v>
      </c>
      <c r="G1130" s="14">
        <v>1</v>
      </c>
      <c r="H1130" s="16">
        <v>1405.22</v>
      </c>
      <c r="I1130" s="15" t="s">
        <v>125</v>
      </c>
      <c r="J1130" s="15" t="s">
        <v>25</v>
      </c>
      <c r="K1130" s="17" t="s">
        <v>26</v>
      </c>
      <c r="L1130" s="17" t="s">
        <v>32</v>
      </c>
      <c r="M1130" s="18">
        <v>86.8</v>
      </c>
      <c r="N1130" s="18">
        <v>0</v>
      </c>
      <c r="O1130" s="18">
        <v>90.727840000000015</v>
      </c>
      <c r="P1130" s="18">
        <v>0</v>
      </c>
      <c r="Q1130" s="19">
        <f t="shared" si="55"/>
        <v>1562.3999999999999</v>
      </c>
      <c r="R1130" s="19">
        <f t="shared" si="56"/>
        <v>1633.1011200000003</v>
      </c>
      <c r="S1130" s="20">
        <f t="shared" si="58"/>
        <v>4.5251612903226102E-2</v>
      </c>
      <c r="T1130" s="21"/>
    </row>
    <row r="1131" spans="1:20">
      <c r="A1131" s="12" t="s">
        <v>2418</v>
      </c>
      <c r="B1131" s="13" t="s">
        <v>2419</v>
      </c>
      <c r="C1131" s="14" t="s">
        <v>72</v>
      </c>
      <c r="D1131" s="15">
        <v>5</v>
      </c>
      <c r="E1131" s="14" t="s">
        <v>72</v>
      </c>
      <c r="F1131" s="15">
        <v>0</v>
      </c>
      <c r="G1131" s="14">
        <v>1</v>
      </c>
      <c r="H1131" s="16">
        <v>1251.5999999999999</v>
      </c>
      <c r="I1131" s="15" t="s">
        <v>130</v>
      </c>
      <c r="J1131" s="15" t="s">
        <v>50</v>
      </c>
      <c r="K1131" s="17" t="s">
        <v>26</v>
      </c>
      <c r="L1131" s="17" t="s">
        <v>32</v>
      </c>
      <c r="M1131" s="18">
        <v>250.32</v>
      </c>
      <c r="N1131" s="18">
        <v>0</v>
      </c>
      <c r="O1131" s="18">
        <v>258.72000000000003</v>
      </c>
      <c r="P1131" s="18">
        <v>0</v>
      </c>
      <c r="Q1131" s="19">
        <f t="shared" si="55"/>
        <v>1251.5999999999999</v>
      </c>
      <c r="R1131" s="19">
        <f t="shared" si="56"/>
        <v>1293.6000000000001</v>
      </c>
      <c r="S1131" s="20">
        <f t="shared" si="58"/>
        <v>3.3557046979866056E-2</v>
      </c>
      <c r="T1131" s="21"/>
    </row>
    <row r="1132" spans="1:20">
      <c r="A1132" s="12" t="s">
        <v>2420</v>
      </c>
      <c r="B1132" s="13" t="s">
        <v>2421</v>
      </c>
      <c r="C1132" s="14" t="s">
        <v>23</v>
      </c>
      <c r="D1132" s="15">
        <v>4</v>
      </c>
      <c r="E1132" s="14" t="s">
        <v>23</v>
      </c>
      <c r="F1132" s="15">
        <v>0</v>
      </c>
      <c r="G1132" s="14">
        <v>1</v>
      </c>
      <c r="H1132" s="16">
        <v>1663.17</v>
      </c>
      <c r="I1132" s="15" t="s">
        <v>24</v>
      </c>
      <c r="J1132" s="15" t="s">
        <v>25</v>
      </c>
      <c r="K1132" s="17" t="s">
        <v>26</v>
      </c>
      <c r="L1132" s="17" t="s">
        <v>32</v>
      </c>
      <c r="M1132" s="18">
        <v>427.2</v>
      </c>
      <c r="N1132" s="18">
        <v>0</v>
      </c>
      <c r="O1132" s="18">
        <v>450.26050485436883</v>
      </c>
      <c r="P1132" s="18">
        <v>0</v>
      </c>
      <c r="Q1132" s="19">
        <f t="shared" si="55"/>
        <v>1708.8</v>
      </c>
      <c r="R1132" s="19">
        <f t="shared" si="56"/>
        <v>1801.0420194174753</v>
      </c>
      <c r="S1132" s="20">
        <f t="shared" si="58"/>
        <v>5.3980582524271625E-2</v>
      </c>
      <c r="T1132" s="21"/>
    </row>
    <row r="1133" spans="1:20">
      <c r="A1133" s="12" t="s">
        <v>2422</v>
      </c>
      <c r="B1133" s="13" t="s">
        <v>2423</v>
      </c>
      <c r="C1133" s="14" t="s">
        <v>22</v>
      </c>
      <c r="D1133" s="15">
        <v>6</v>
      </c>
      <c r="E1133" s="14" t="s">
        <v>22</v>
      </c>
      <c r="F1133" s="15">
        <v>0</v>
      </c>
      <c r="G1133" s="14">
        <v>1</v>
      </c>
      <c r="H1133" s="16">
        <v>2502.02</v>
      </c>
      <c r="I1133" s="15" t="s">
        <v>58</v>
      </c>
      <c r="J1133" s="15" t="s">
        <v>156</v>
      </c>
      <c r="K1133" s="17" t="s">
        <v>26</v>
      </c>
      <c r="L1133" s="17" t="s">
        <v>32</v>
      </c>
      <c r="M1133" s="18">
        <v>436.27</v>
      </c>
      <c r="N1133" s="18">
        <v>0</v>
      </c>
      <c r="O1133" s="18">
        <v>436.15698529523803</v>
      </c>
      <c r="P1133" s="18">
        <v>0</v>
      </c>
      <c r="Q1133" s="19">
        <f t="shared" si="55"/>
        <v>2617.62</v>
      </c>
      <c r="R1133" s="19">
        <f t="shared" si="56"/>
        <v>2616.9419117714283</v>
      </c>
      <c r="S1133" s="20">
        <f t="shared" si="58"/>
        <v>-2.5904761904771423E-4</v>
      </c>
      <c r="T1133" s="21"/>
    </row>
    <row r="1134" spans="1:20" hidden="1">
      <c r="A1134" s="12" t="s">
        <v>2424</v>
      </c>
      <c r="B1134" s="13" t="s">
        <v>2425</v>
      </c>
      <c r="C1134" s="14" t="s">
        <v>22</v>
      </c>
      <c r="D1134" s="15">
        <v>10</v>
      </c>
      <c r="E1134" s="14" t="s">
        <v>23</v>
      </c>
      <c r="F1134" s="15">
        <v>1</v>
      </c>
      <c r="G1134" s="14">
        <v>10</v>
      </c>
      <c r="H1134" s="16">
        <v>1311.16</v>
      </c>
      <c r="I1134" s="15" t="s">
        <v>41</v>
      </c>
      <c r="J1134" s="15" t="s">
        <v>25</v>
      </c>
      <c r="K1134" s="17" t="s">
        <v>26</v>
      </c>
      <c r="L1134" s="17" t="s">
        <v>26</v>
      </c>
      <c r="M1134" s="18">
        <v>108.51</v>
      </c>
      <c r="N1134" s="18">
        <v>967.46</v>
      </c>
      <c r="O1134" s="18">
        <v>102.43344</v>
      </c>
      <c r="P1134" s="18">
        <v>913.28224</v>
      </c>
      <c r="Q1134" s="19">
        <f t="shared" si="55"/>
        <v>2052.5600000000004</v>
      </c>
      <c r="R1134" s="19">
        <f t="shared" si="56"/>
        <v>1937.61664</v>
      </c>
      <c r="S1134" s="20">
        <f t="shared" si="58"/>
        <v>-5.6000000000000161E-2</v>
      </c>
      <c r="T1134" s="21"/>
    </row>
    <row r="1135" spans="1:20" hidden="1">
      <c r="A1135" s="12" t="s">
        <v>2426</v>
      </c>
      <c r="B1135" s="13" t="s">
        <v>2427</v>
      </c>
      <c r="C1135" s="14" t="s">
        <v>72</v>
      </c>
      <c r="D1135" s="15">
        <v>2</v>
      </c>
      <c r="E1135" s="14" t="s">
        <v>72</v>
      </c>
      <c r="F1135" s="15">
        <v>0</v>
      </c>
      <c r="G1135" s="14">
        <v>1</v>
      </c>
      <c r="H1135" s="16">
        <v>1247.75</v>
      </c>
      <c r="I1135" s="15" t="s">
        <v>1029</v>
      </c>
      <c r="J1135" s="15" t="s">
        <v>114</v>
      </c>
      <c r="K1135" s="17" t="s">
        <v>26</v>
      </c>
      <c r="L1135" s="17" t="s">
        <v>26</v>
      </c>
      <c r="M1135" s="18">
        <v>638.34</v>
      </c>
      <c r="N1135" s="18">
        <v>0</v>
      </c>
      <c r="O1135" s="18">
        <v>664.8842167827529</v>
      </c>
      <c r="P1135" s="18">
        <v>0</v>
      </c>
      <c r="Q1135" s="19">
        <f t="shared" si="55"/>
        <v>1276.68</v>
      </c>
      <c r="R1135" s="19">
        <f t="shared" si="56"/>
        <v>1329.7684335655058</v>
      </c>
      <c r="S1135" s="20">
        <f t="shared" si="58"/>
        <v>4.1583195135433959E-2</v>
      </c>
      <c r="T1135" s="21"/>
    </row>
    <row r="1136" spans="1:20">
      <c r="A1136" s="12" t="s">
        <v>2428</v>
      </c>
      <c r="B1136" s="13" t="s">
        <v>2429</v>
      </c>
      <c r="C1136" s="14" t="s">
        <v>23</v>
      </c>
      <c r="D1136" s="15">
        <v>17</v>
      </c>
      <c r="E1136" s="14" t="s">
        <v>23</v>
      </c>
      <c r="F1136" s="15">
        <v>0</v>
      </c>
      <c r="G1136" s="14">
        <v>1</v>
      </c>
      <c r="H1136" s="16">
        <v>1366.43</v>
      </c>
      <c r="I1136" s="15" t="s">
        <v>1210</v>
      </c>
      <c r="J1136" s="15" t="s">
        <v>77</v>
      </c>
      <c r="K1136" s="17" t="s">
        <v>26</v>
      </c>
      <c r="L1136" s="17" t="s">
        <v>32</v>
      </c>
      <c r="M1136" s="18">
        <v>118.82</v>
      </c>
      <c r="N1136" s="18">
        <v>0</v>
      </c>
      <c r="O1136" s="18">
        <v>136.70240999999999</v>
      </c>
      <c r="P1136" s="18">
        <v>0</v>
      </c>
      <c r="Q1136" s="19">
        <f t="shared" si="55"/>
        <v>2019.9399999999998</v>
      </c>
      <c r="R1136" s="19">
        <f t="shared" si="56"/>
        <v>2323.9409699999997</v>
      </c>
      <c r="S1136" s="20">
        <f t="shared" si="58"/>
        <v>0.15049999999999986</v>
      </c>
      <c r="T1136" s="21"/>
    </row>
    <row r="1137" spans="1:20">
      <c r="A1137" s="12" t="s">
        <v>2430</v>
      </c>
      <c r="B1137" s="13" t="s">
        <v>2431</v>
      </c>
      <c r="C1137" s="14" t="s">
        <v>22</v>
      </c>
      <c r="D1137" s="15">
        <v>33</v>
      </c>
      <c r="E1137" s="14" t="s">
        <v>23</v>
      </c>
      <c r="F1137" s="15">
        <v>1</v>
      </c>
      <c r="G1137" s="14">
        <v>10</v>
      </c>
      <c r="H1137" s="16">
        <v>1345.16</v>
      </c>
      <c r="I1137" s="15" t="s">
        <v>55</v>
      </c>
      <c r="J1137" s="15" t="s">
        <v>50</v>
      </c>
      <c r="K1137" s="17" t="s">
        <v>26</v>
      </c>
      <c r="L1137" s="17" t="s">
        <v>32</v>
      </c>
      <c r="M1137" s="18">
        <v>32.979999999999997</v>
      </c>
      <c r="N1137" s="18">
        <v>258.06</v>
      </c>
      <c r="O1137" s="18">
        <v>37.873279999999994</v>
      </c>
      <c r="P1137" s="18">
        <v>296.34865484536084</v>
      </c>
      <c r="Q1137" s="19">
        <f t="shared" si="55"/>
        <v>1346.3999999999999</v>
      </c>
      <c r="R1137" s="19">
        <f t="shared" si="56"/>
        <v>1546.1668948453607</v>
      </c>
      <c r="S1137" s="20">
        <f t="shared" si="58"/>
        <v>0.14837113402061863</v>
      </c>
      <c r="T1137" s="21"/>
    </row>
    <row r="1138" spans="1:20" hidden="1">
      <c r="A1138" s="12" t="s">
        <v>2432</v>
      </c>
      <c r="B1138" s="13" t="s">
        <v>2433</v>
      </c>
      <c r="C1138" s="14" t="s">
        <v>23</v>
      </c>
      <c r="D1138" s="15">
        <v>1</v>
      </c>
      <c r="E1138" s="14" t="s">
        <v>23</v>
      </c>
      <c r="F1138" s="15">
        <v>0</v>
      </c>
      <c r="G1138" s="14">
        <v>1</v>
      </c>
      <c r="H1138" s="16">
        <v>106.46</v>
      </c>
      <c r="I1138" s="15" t="s">
        <v>93</v>
      </c>
      <c r="J1138" s="15" t="s">
        <v>25</v>
      </c>
      <c r="K1138" s="17" t="s">
        <v>26</v>
      </c>
      <c r="L1138" s="17" t="s">
        <v>26</v>
      </c>
      <c r="M1138" s="18">
        <v>178.15</v>
      </c>
      <c r="N1138" s="18">
        <v>0</v>
      </c>
      <c r="O1138" s="18">
        <v>192.6232</v>
      </c>
      <c r="P1138" s="18">
        <v>0</v>
      </c>
      <c r="Q1138" s="19">
        <f t="shared" si="55"/>
        <v>178.15</v>
      </c>
      <c r="R1138" s="19">
        <f t="shared" si="56"/>
        <v>192.6232</v>
      </c>
      <c r="S1138" s="20">
        <f t="shared" si="58"/>
        <v>8.1241650294695322E-2</v>
      </c>
      <c r="T1138" s="21"/>
    </row>
    <row r="1139" spans="1:20">
      <c r="A1139" s="12" t="s">
        <v>2434</v>
      </c>
      <c r="B1139" s="13" t="s">
        <v>2435</v>
      </c>
      <c r="C1139" s="14" t="s">
        <v>72</v>
      </c>
      <c r="D1139" s="15">
        <v>32</v>
      </c>
      <c r="E1139" s="14" t="s">
        <v>72</v>
      </c>
      <c r="F1139" s="15">
        <v>0</v>
      </c>
      <c r="G1139" s="14">
        <v>1</v>
      </c>
      <c r="H1139" s="16">
        <v>1171.2</v>
      </c>
      <c r="I1139" s="15" t="s">
        <v>288</v>
      </c>
      <c r="J1139" s="15" t="s">
        <v>38</v>
      </c>
      <c r="K1139" s="17" t="s">
        <v>26</v>
      </c>
      <c r="L1139" s="17" t="s">
        <v>32</v>
      </c>
      <c r="M1139" s="18">
        <v>36.6</v>
      </c>
      <c r="N1139" s="18">
        <v>0</v>
      </c>
      <c r="O1139" s="18">
        <v>37.344640000000005</v>
      </c>
      <c r="P1139" s="18">
        <v>0</v>
      </c>
      <c r="Q1139" s="19">
        <f t="shared" si="55"/>
        <v>1171.2</v>
      </c>
      <c r="R1139" s="19">
        <f t="shared" si="56"/>
        <v>1195.0284800000002</v>
      </c>
      <c r="S1139" s="20">
        <f t="shared" si="58"/>
        <v>2.0345355191256909E-2</v>
      </c>
      <c r="T1139" s="21"/>
    </row>
    <row r="1140" spans="1:20">
      <c r="A1140" s="12" t="s">
        <v>2436</v>
      </c>
      <c r="B1140" s="13" t="s">
        <v>2437</v>
      </c>
      <c r="C1140" s="14" t="s">
        <v>72</v>
      </c>
      <c r="D1140" s="15">
        <v>2</v>
      </c>
      <c r="E1140" s="14" t="s">
        <v>72</v>
      </c>
      <c r="F1140" s="15">
        <v>0</v>
      </c>
      <c r="G1140" s="14">
        <v>1</v>
      </c>
      <c r="H1140" s="16">
        <v>1241.68</v>
      </c>
      <c r="I1140" s="15" t="s">
        <v>241</v>
      </c>
      <c r="J1140" s="15" t="s">
        <v>25</v>
      </c>
      <c r="K1140" s="17" t="s">
        <v>26</v>
      </c>
      <c r="L1140" s="17" t="s">
        <v>32</v>
      </c>
      <c r="M1140" s="18">
        <v>620.84</v>
      </c>
      <c r="N1140" s="18">
        <v>0</v>
      </c>
      <c r="O1140" s="18">
        <v>621.37856000000011</v>
      </c>
      <c r="P1140" s="18">
        <v>0</v>
      </c>
      <c r="Q1140" s="19">
        <f t="shared" si="55"/>
        <v>1241.68</v>
      </c>
      <c r="R1140" s="19">
        <f t="shared" si="56"/>
        <v>1242.7571200000002</v>
      </c>
      <c r="S1140" s="20">
        <f t="shared" si="58"/>
        <v>8.6746987951813459E-4</v>
      </c>
      <c r="T1140" s="21"/>
    </row>
    <row r="1141" spans="1:20" hidden="1">
      <c r="A1141" s="12" t="s">
        <v>2438</v>
      </c>
      <c r="B1141" s="13" t="s">
        <v>2439</v>
      </c>
      <c r="C1141" s="14" t="s">
        <v>22</v>
      </c>
      <c r="D1141" s="15">
        <v>6</v>
      </c>
      <c r="E1141" s="14" t="s">
        <v>22</v>
      </c>
      <c r="F1141" s="15">
        <v>0</v>
      </c>
      <c r="G1141" s="14">
        <v>1</v>
      </c>
      <c r="H1141" s="16">
        <v>1240.6199999999999</v>
      </c>
      <c r="I1141" s="15" t="s">
        <v>49</v>
      </c>
      <c r="J1141" s="15" t="s">
        <v>50</v>
      </c>
      <c r="K1141" s="17" t="s">
        <v>26</v>
      </c>
      <c r="L1141" s="17" t="s">
        <v>26</v>
      </c>
      <c r="M1141" s="18">
        <v>211.06</v>
      </c>
      <c r="N1141" s="18">
        <v>0</v>
      </c>
      <c r="O1141" s="18">
        <v>212.87199999999999</v>
      </c>
      <c r="P1141" s="18">
        <v>0</v>
      </c>
      <c r="Q1141" s="19">
        <f t="shared" si="55"/>
        <v>1266.3600000000001</v>
      </c>
      <c r="R1141" s="19">
        <f t="shared" si="56"/>
        <v>1277.232</v>
      </c>
      <c r="S1141" s="20">
        <f t="shared" si="58"/>
        <v>8.5852364256608915E-3</v>
      </c>
      <c r="T1141" s="21"/>
    </row>
    <row r="1142" spans="1:20">
      <c r="A1142" s="12" t="s">
        <v>2440</v>
      </c>
      <c r="B1142" s="13" t="s">
        <v>2441</v>
      </c>
      <c r="C1142" s="14" t="s">
        <v>22</v>
      </c>
      <c r="D1142" s="15">
        <v>4</v>
      </c>
      <c r="E1142" s="14" t="s">
        <v>23</v>
      </c>
      <c r="F1142" s="15">
        <v>0</v>
      </c>
      <c r="G1142" s="14">
        <v>6</v>
      </c>
      <c r="H1142" s="16">
        <v>826.08</v>
      </c>
      <c r="I1142" s="15" t="s">
        <v>29</v>
      </c>
      <c r="J1142" s="15" t="s">
        <v>25</v>
      </c>
      <c r="K1142" s="17" t="s">
        <v>26</v>
      </c>
      <c r="L1142" s="17" t="s">
        <v>32</v>
      </c>
      <c r="M1142" s="18">
        <v>206.52</v>
      </c>
      <c r="N1142" s="18">
        <v>1218.55</v>
      </c>
      <c r="O1142" s="18">
        <v>214.6472921212121</v>
      </c>
      <c r="P1142" s="18">
        <v>1266.5042505050505</v>
      </c>
      <c r="Q1142" s="19">
        <f t="shared" si="55"/>
        <v>826.08</v>
      </c>
      <c r="R1142" s="19">
        <f t="shared" si="56"/>
        <v>858.58916848484841</v>
      </c>
      <c r="S1142" s="20">
        <f t="shared" si="58"/>
        <v>3.9353535353535252E-2</v>
      </c>
      <c r="T1142" s="21"/>
    </row>
    <row r="1143" spans="1:20">
      <c r="A1143" s="12" t="s">
        <v>2442</v>
      </c>
      <c r="B1143" s="13" t="s">
        <v>2443</v>
      </c>
      <c r="C1143" s="14" t="s">
        <v>72</v>
      </c>
      <c r="D1143" s="15">
        <v>13</v>
      </c>
      <c r="E1143" s="14" t="s">
        <v>72</v>
      </c>
      <c r="F1143" s="15">
        <v>0</v>
      </c>
      <c r="G1143" s="14">
        <v>1</v>
      </c>
      <c r="H1143" s="16">
        <v>1243.57</v>
      </c>
      <c r="I1143" s="15" t="s">
        <v>135</v>
      </c>
      <c r="J1143" s="15" t="s">
        <v>25</v>
      </c>
      <c r="K1143" s="17" t="s">
        <v>26</v>
      </c>
      <c r="L1143" s="17" t="s">
        <v>32</v>
      </c>
      <c r="M1143" s="18">
        <v>127</v>
      </c>
      <c r="N1143" s="18">
        <v>0</v>
      </c>
      <c r="O1143" s="18">
        <v>138.20159999999998</v>
      </c>
      <c r="P1143" s="18">
        <v>0</v>
      </c>
      <c r="Q1143" s="19">
        <f t="shared" si="55"/>
        <v>1651</v>
      </c>
      <c r="R1143" s="19">
        <f t="shared" si="56"/>
        <v>1796.6207999999997</v>
      </c>
      <c r="S1143" s="20">
        <f t="shared" si="58"/>
        <v>8.8201574803149496E-2</v>
      </c>
      <c r="T1143" s="21"/>
    </row>
    <row r="1144" spans="1:20">
      <c r="A1144" s="22" t="s">
        <v>2444</v>
      </c>
      <c r="B1144" s="23" t="s">
        <v>2445</v>
      </c>
      <c r="C1144" s="14" t="s">
        <v>72</v>
      </c>
      <c r="D1144" s="15">
        <v>14</v>
      </c>
      <c r="E1144" s="14" t="s">
        <v>23</v>
      </c>
      <c r="F1144" s="15">
        <v>0</v>
      </c>
      <c r="G1144" s="14">
        <v>9</v>
      </c>
      <c r="H1144" s="16">
        <v>891.92</v>
      </c>
      <c r="I1144" s="15" t="s">
        <v>66</v>
      </c>
      <c r="J1144" s="15" t="s">
        <v>77</v>
      </c>
      <c r="K1144" s="17" t="s">
        <v>26</v>
      </c>
      <c r="L1144" s="17" t="s">
        <v>32</v>
      </c>
      <c r="M1144" s="18">
        <v>68.680000000000007</v>
      </c>
      <c r="N1144" s="18">
        <v>586.79</v>
      </c>
      <c r="O1144" s="18">
        <v>78.98</v>
      </c>
      <c r="P1144" s="18">
        <v>687.49413203738322</v>
      </c>
      <c r="Q1144" s="19">
        <f t="shared" si="55"/>
        <v>961.5200000000001</v>
      </c>
      <c r="R1144" s="19">
        <f t="shared" si="56"/>
        <v>1105.72</v>
      </c>
      <c r="S1144" s="20">
        <f t="shared" si="58"/>
        <v>0.14997087944088516</v>
      </c>
      <c r="T1144" s="21" t="s">
        <v>97</v>
      </c>
    </row>
    <row r="1145" spans="1:20" hidden="1">
      <c r="A1145" s="12" t="s">
        <v>2446</v>
      </c>
      <c r="B1145" s="13" t="s">
        <v>2447</v>
      </c>
      <c r="C1145" s="14" t="s">
        <v>72</v>
      </c>
      <c r="D1145" s="15">
        <v>3</v>
      </c>
      <c r="E1145" s="14" t="s">
        <v>72</v>
      </c>
      <c r="F1145" s="15">
        <v>0</v>
      </c>
      <c r="G1145" s="14">
        <v>1</v>
      </c>
      <c r="H1145" s="16">
        <v>926.28</v>
      </c>
      <c r="I1145" s="15" t="s">
        <v>130</v>
      </c>
      <c r="J1145" s="15" t="s">
        <v>50</v>
      </c>
      <c r="K1145" s="17" t="s">
        <v>26</v>
      </c>
      <c r="L1145" s="17" t="s">
        <v>26</v>
      </c>
      <c r="M1145" s="18">
        <v>321.38</v>
      </c>
      <c r="N1145" s="18">
        <v>0</v>
      </c>
      <c r="O1145" s="18">
        <v>324.85709927710838</v>
      </c>
      <c r="P1145" s="18">
        <v>0</v>
      </c>
      <c r="Q1145" s="19">
        <f t="shared" si="55"/>
        <v>964.14</v>
      </c>
      <c r="R1145" s="19">
        <f t="shared" si="56"/>
        <v>974.57129783132518</v>
      </c>
      <c r="S1145" s="20">
        <f t="shared" si="58"/>
        <v>1.0819277108433667E-2</v>
      </c>
      <c r="T1145" s="21"/>
    </row>
    <row r="1146" spans="1:20" hidden="1">
      <c r="A1146" s="12" t="s">
        <v>2448</v>
      </c>
      <c r="B1146" s="13" t="s">
        <v>2449</v>
      </c>
      <c r="C1146" s="14" t="s">
        <v>23</v>
      </c>
      <c r="D1146" s="15">
        <v>10</v>
      </c>
      <c r="E1146" s="14" t="s">
        <v>23</v>
      </c>
      <c r="F1146" s="15">
        <v>0</v>
      </c>
      <c r="G1146" s="14">
        <v>1</v>
      </c>
      <c r="H1146" s="16">
        <v>1235</v>
      </c>
      <c r="I1146" s="15" t="s">
        <v>1060</v>
      </c>
      <c r="J1146" s="15" t="s">
        <v>38</v>
      </c>
      <c r="K1146" s="17" t="s">
        <v>26</v>
      </c>
      <c r="L1146" s="17" t="s">
        <v>26</v>
      </c>
      <c r="M1146" s="18">
        <v>117.61</v>
      </c>
      <c r="N1146" s="18">
        <v>0</v>
      </c>
      <c r="O1146" s="18">
        <v>129.79999999999998</v>
      </c>
      <c r="P1146" s="18">
        <v>0</v>
      </c>
      <c r="Q1146" s="19">
        <f t="shared" si="55"/>
        <v>1176.0999999999999</v>
      </c>
      <c r="R1146" s="19">
        <f t="shared" si="56"/>
        <v>1297.9999999999998</v>
      </c>
      <c r="S1146" s="20">
        <f t="shared" si="58"/>
        <v>0.10364764900943779</v>
      </c>
      <c r="T1146" s="21"/>
    </row>
    <row r="1147" spans="1:20">
      <c r="A1147" s="12" t="s">
        <v>2450</v>
      </c>
      <c r="B1147" s="13" t="s">
        <v>2451</v>
      </c>
      <c r="C1147" s="14" t="s">
        <v>23</v>
      </c>
      <c r="D1147" s="15">
        <v>9</v>
      </c>
      <c r="E1147" s="14" t="s">
        <v>23</v>
      </c>
      <c r="F1147" s="15">
        <v>0</v>
      </c>
      <c r="G1147" s="14">
        <v>1</v>
      </c>
      <c r="H1147" s="16">
        <v>1842.31</v>
      </c>
      <c r="I1147" s="15" t="s">
        <v>55</v>
      </c>
      <c r="J1147" s="15" t="s">
        <v>50</v>
      </c>
      <c r="K1147" s="17" t="s">
        <v>26</v>
      </c>
      <c r="L1147" s="17" t="s">
        <v>32</v>
      </c>
      <c r="M1147" s="18">
        <v>206.51</v>
      </c>
      <c r="N1147" s="18">
        <v>0</v>
      </c>
      <c r="O1147" s="18">
        <v>212.63279747534514</v>
      </c>
      <c r="P1147" s="18">
        <v>0</v>
      </c>
      <c r="Q1147" s="19">
        <f t="shared" si="55"/>
        <v>1858.59</v>
      </c>
      <c r="R1147" s="19">
        <f t="shared" si="56"/>
        <v>1913.6951772781063</v>
      </c>
      <c r="S1147" s="20">
        <f t="shared" si="58"/>
        <v>2.9648915187376668E-2</v>
      </c>
      <c r="T1147" s="21"/>
    </row>
    <row r="1148" spans="1:20" hidden="1">
      <c r="A1148" s="12" t="s">
        <v>2452</v>
      </c>
      <c r="B1148" s="13" t="s">
        <v>2453</v>
      </c>
      <c r="C1148" s="14" t="s">
        <v>72</v>
      </c>
      <c r="D1148" s="15">
        <v>2</v>
      </c>
      <c r="E1148" s="14" t="s">
        <v>72</v>
      </c>
      <c r="F1148" s="15">
        <v>0</v>
      </c>
      <c r="G1148" s="14">
        <v>1</v>
      </c>
      <c r="H1148" s="16">
        <v>1234.54</v>
      </c>
      <c r="I1148" s="15" t="s">
        <v>840</v>
      </c>
      <c r="J1148" s="15" t="s">
        <v>50</v>
      </c>
      <c r="K1148" s="17" t="s">
        <v>26</v>
      </c>
      <c r="L1148" s="17" t="s">
        <v>26</v>
      </c>
      <c r="M1148" s="18">
        <v>620.30999999999995</v>
      </c>
      <c r="N1148" s="18">
        <v>0</v>
      </c>
      <c r="O1148" s="18">
        <v>598.30247999999995</v>
      </c>
      <c r="P1148" s="18">
        <v>0</v>
      </c>
      <c r="Q1148" s="19">
        <f t="shared" si="55"/>
        <v>1240.6199999999999</v>
      </c>
      <c r="R1148" s="19">
        <f t="shared" si="56"/>
        <v>1196.6049599999999</v>
      </c>
      <c r="S1148" s="20">
        <f t="shared" si="58"/>
        <v>-3.5478260869565181E-2</v>
      </c>
      <c r="T1148" s="21"/>
    </row>
    <row r="1149" spans="1:20" hidden="1">
      <c r="A1149" s="12" t="s">
        <v>2454</v>
      </c>
      <c r="B1149" s="13" t="s">
        <v>2455</v>
      </c>
      <c r="C1149" s="14" t="s">
        <v>23</v>
      </c>
      <c r="D1149" s="15">
        <v>4</v>
      </c>
      <c r="E1149" s="14" t="s">
        <v>23</v>
      </c>
      <c r="F1149" s="15">
        <v>0</v>
      </c>
      <c r="G1149" s="14">
        <v>1</v>
      </c>
      <c r="H1149" s="16">
        <v>1232.92</v>
      </c>
      <c r="I1149" s="15" t="s">
        <v>24</v>
      </c>
      <c r="J1149" s="15" t="s">
        <v>77</v>
      </c>
      <c r="K1149" s="17" t="s">
        <v>26</v>
      </c>
      <c r="L1149" s="17" t="s">
        <v>26</v>
      </c>
      <c r="M1149" s="18">
        <v>308.23</v>
      </c>
      <c r="N1149" s="18">
        <v>0</v>
      </c>
      <c r="O1149" s="18">
        <v>308.70050493506494</v>
      </c>
      <c r="P1149" s="18">
        <v>0</v>
      </c>
      <c r="Q1149" s="19">
        <f t="shared" si="55"/>
        <v>1232.92</v>
      </c>
      <c r="R1149" s="19">
        <f t="shared" si="56"/>
        <v>1234.8020197402598</v>
      </c>
      <c r="S1149" s="20">
        <f t="shared" si="58"/>
        <v>1.5264735264735041E-3</v>
      </c>
      <c r="T1149" s="21"/>
    </row>
    <row r="1150" spans="1:20" hidden="1">
      <c r="A1150" s="12" t="s">
        <v>2456</v>
      </c>
      <c r="B1150" s="13" t="s">
        <v>2457</v>
      </c>
      <c r="C1150" s="14" t="s">
        <v>23</v>
      </c>
      <c r="D1150" s="15">
        <v>6</v>
      </c>
      <c r="E1150" s="14" t="s">
        <v>23</v>
      </c>
      <c r="F1150" s="15">
        <v>0</v>
      </c>
      <c r="G1150" s="14">
        <v>1</v>
      </c>
      <c r="H1150" s="16">
        <v>852.18</v>
      </c>
      <c r="I1150" s="15" t="s">
        <v>93</v>
      </c>
      <c r="J1150" s="15" t="s">
        <v>25</v>
      </c>
      <c r="K1150" s="17" t="s">
        <v>26</v>
      </c>
      <c r="L1150" s="17" t="s">
        <v>26</v>
      </c>
      <c r="M1150" s="18">
        <v>166.39</v>
      </c>
      <c r="N1150" s="18">
        <v>0</v>
      </c>
      <c r="O1150" s="18">
        <v>179.70375787855494</v>
      </c>
      <c r="P1150" s="18">
        <v>0</v>
      </c>
      <c r="Q1150" s="19">
        <f t="shared" si="55"/>
        <v>998.33999999999992</v>
      </c>
      <c r="R1150" s="19">
        <f t="shared" si="56"/>
        <v>1078.2225472713296</v>
      </c>
      <c r="S1150" s="20">
        <f t="shared" si="58"/>
        <v>8.0015372790161354E-2</v>
      </c>
      <c r="T1150" s="21"/>
    </row>
    <row r="1151" spans="1:20" hidden="1">
      <c r="A1151" s="12" t="s">
        <v>2458</v>
      </c>
      <c r="B1151" s="13" t="s">
        <v>2459</v>
      </c>
      <c r="C1151" s="14" t="s">
        <v>72</v>
      </c>
      <c r="D1151" s="15">
        <v>25</v>
      </c>
      <c r="E1151" s="14" t="s">
        <v>72</v>
      </c>
      <c r="F1151" s="15">
        <v>0</v>
      </c>
      <c r="G1151" s="14">
        <v>1</v>
      </c>
      <c r="H1151" s="16">
        <v>1230.2</v>
      </c>
      <c r="I1151" s="15" t="s">
        <v>2460</v>
      </c>
      <c r="J1151" s="15" t="s">
        <v>77</v>
      </c>
      <c r="K1151" s="17" t="s">
        <v>26</v>
      </c>
      <c r="L1151" s="17" t="s">
        <v>26</v>
      </c>
      <c r="M1151" s="18">
        <v>78.5</v>
      </c>
      <c r="N1151" s="18">
        <v>0</v>
      </c>
      <c r="O1151" s="18">
        <v>82.552800000000005</v>
      </c>
      <c r="P1151" s="18">
        <v>0</v>
      </c>
      <c r="Q1151" s="19">
        <f t="shared" si="55"/>
        <v>1962.5</v>
      </c>
      <c r="R1151" s="19">
        <f t="shared" si="56"/>
        <v>2063.8200000000002</v>
      </c>
      <c r="S1151" s="20">
        <f t="shared" si="58"/>
        <v>5.1628025477707062E-2</v>
      </c>
      <c r="T1151" s="21"/>
    </row>
    <row r="1152" spans="1:20">
      <c r="A1152" s="22" t="s">
        <v>2461</v>
      </c>
      <c r="B1152" s="23" t="s">
        <v>2462</v>
      </c>
      <c r="C1152" s="14" t="s">
        <v>72</v>
      </c>
      <c r="D1152" s="15">
        <v>13</v>
      </c>
      <c r="E1152" s="14" t="s">
        <v>72</v>
      </c>
      <c r="F1152" s="15">
        <v>0</v>
      </c>
      <c r="G1152" s="14">
        <v>1</v>
      </c>
      <c r="H1152" s="16">
        <v>1996.69</v>
      </c>
      <c r="I1152" s="15" t="s">
        <v>96</v>
      </c>
      <c r="J1152" s="15" t="s">
        <v>50</v>
      </c>
      <c r="K1152" s="17" t="s">
        <v>26</v>
      </c>
      <c r="L1152" s="17" t="s">
        <v>32</v>
      </c>
      <c r="M1152" s="18">
        <v>184.68</v>
      </c>
      <c r="N1152" s="18">
        <v>0</v>
      </c>
      <c r="O1152" s="18">
        <v>240.09</v>
      </c>
      <c r="P1152" s="18">
        <v>0</v>
      </c>
      <c r="Q1152" s="19">
        <f t="shared" si="55"/>
        <v>2400.84</v>
      </c>
      <c r="R1152" s="19">
        <f t="shared" si="56"/>
        <v>3121.17</v>
      </c>
      <c r="S1152" s="20">
        <f t="shared" si="58"/>
        <v>0.3000324886289798</v>
      </c>
      <c r="T1152" s="21" t="s">
        <v>97</v>
      </c>
    </row>
    <row r="1153" spans="1:20" hidden="1">
      <c r="A1153" s="12" t="s">
        <v>2463</v>
      </c>
      <c r="B1153" s="13" t="s">
        <v>2464</v>
      </c>
      <c r="C1153" s="14" t="s">
        <v>72</v>
      </c>
      <c r="D1153" s="15">
        <v>3</v>
      </c>
      <c r="E1153" s="14" t="s">
        <v>72</v>
      </c>
      <c r="F1153" s="15">
        <v>0</v>
      </c>
      <c r="G1153" s="14">
        <v>1</v>
      </c>
      <c r="H1153" s="16">
        <v>1227</v>
      </c>
      <c r="I1153" s="15" t="s">
        <v>84</v>
      </c>
      <c r="J1153" s="15" t="s">
        <v>50</v>
      </c>
      <c r="K1153" s="17" t="s">
        <v>26</v>
      </c>
      <c r="L1153" s="17" t="s">
        <v>26</v>
      </c>
      <c r="M1153" s="18">
        <v>409</v>
      </c>
      <c r="N1153" s="18">
        <v>0</v>
      </c>
      <c r="O1153" s="18">
        <v>414.416</v>
      </c>
      <c r="P1153" s="18">
        <v>0</v>
      </c>
      <c r="Q1153" s="19">
        <f t="shared" si="55"/>
        <v>1227</v>
      </c>
      <c r="R1153" s="19">
        <f t="shared" si="56"/>
        <v>1243.248</v>
      </c>
      <c r="S1153" s="20">
        <f t="shared" si="58"/>
        <v>1.324205378973109E-2</v>
      </c>
      <c r="T1153" s="21"/>
    </row>
    <row r="1154" spans="1:20">
      <c r="A1154" s="12" t="s">
        <v>2465</v>
      </c>
      <c r="B1154" s="13" t="s">
        <v>2466</v>
      </c>
      <c r="C1154" s="14" t="s">
        <v>72</v>
      </c>
      <c r="D1154" s="15">
        <v>8</v>
      </c>
      <c r="E1154" s="14" t="s">
        <v>72</v>
      </c>
      <c r="F1154" s="15">
        <v>0</v>
      </c>
      <c r="G1154" s="14">
        <v>1</v>
      </c>
      <c r="H1154" s="16">
        <v>977.49</v>
      </c>
      <c r="I1154" s="15" t="s">
        <v>231</v>
      </c>
      <c r="J1154" s="15" t="s">
        <v>50</v>
      </c>
      <c r="K1154" s="17" t="s">
        <v>26</v>
      </c>
      <c r="L1154" s="17" t="s">
        <v>32</v>
      </c>
      <c r="M1154" s="18">
        <v>122.97</v>
      </c>
      <c r="N1154" s="18">
        <v>0</v>
      </c>
      <c r="O1154" s="18">
        <v>128.75866500000001</v>
      </c>
      <c r="P1154" s="18">
        <v>0</v>
      </c>
      <c r="Q1154" s="19">
        <f t="shared" si="55"/>
        <v>983.76</v>
      </c>
      <c r="R1154" s="19">
        <f t="shared" si="56"/>
        <v>1030.0693200000001</v>
      </c>
      <c r="S1154" s="20">
        <f t="shared" si="58"/>
        <v>4.7073798487436092E-2</v>
      </c>
      <c r="T1154" s="21"/>
    </row>
    <row r="1155" spans="1:20" hidden="1">
      <c r="A1155" s="12" t="s">
        <v>2467</v>
      </c>
      <c r="B1155" s="13" t="s">
        <v>2468</v>
      </c>
      <c r="C1155" s="14" t="s">
        <v>23</v>
      </c>
      <c r="D1155" s="15">
        <v>0</v>
      </c>
      <c r="E1155" s="14" t="s">
        <v>23</v>
      </c>
      <c r="F1155" s="15">
        <v>0</v>
      </c>
      <c r="G1155" s="14">
        <v>1</v>
      </c>
      <c r="H1155" s="16">
        <v>0</v>
      </c>
      <c r="I1155" s="15" t="s">
        <v>175</v>
      </c>
      <c r="J1155" s="15" t="s">
        <v>77</v>
      </c>
      <c r="K1155" s="17" t="s">
        <v>26</v>
      </c>
      <c r="L1155" s="17" t="s">
        <v>26</v>
      </c>
      <c r="M1155" s="18">
        <v>305.74</v>
      </c>
      <c r="N1155" s="18">
        <v>0</v>
      </c>
      <c r="O1155" s="18">
        <v>335.70820500000002</v>
      </c>
      <c r="P1155" s="18">
        <v>0</v>
      </c>
      <c r="Q1155" s="19">
        <f t="shared" si="55"/>
        <v>0</v>
      </c>
      <c r="R1155" s="19">
        <f t="shared" si="56"/>
        <v>0</v>
      </c>
      <c r="S1155" s="20">
        <v>0</v>
      </c>
      <c r="T1155" s="21"/>
    </row>
    <row r="1156" spans="1:20">
      <c r="A1156" s="22" t="s">
        <v>2469</v>
      </c>
      <c r="B1156" s="23" t="s">
        <v>2470</v>
      </c>
      <c r="C1156" s="14" t="s">
        <v>22</v>
      </c>
      <c r="D1156" s="15">
        <v>0</v>
      </c>
      <c r="E1156" s="14" t="s">
        <v>23</v>
      </c>
      <c r="F1156" s="15">
        <v>7</v>
      </c>
      <c r="G1156" s="14">
        <v>10</v>
      </c>
      <c r="H1156" s="16">
        <v>1221.1500000000001</v>
      </c>
      <c r="I1156" s="15" t="s">
        <v>518</v>
      </c>
      <c r="J1156" s="15" t="s">
        <v>38</v>
      </c>
      <c r="K1156" s="17" t="s">
        <v>26</v>
      </c>
      <c r="L1156" s="17" t="s">
        <v>32</v>
      </c>
      <c r="M1156" s="18">
        <v>29.14</v>
      </c>
      <c r="N1156" s="18">
        <v>291.42</v>
      </c>
      <c r="O1156" s="18">
        <v>37.46</v>
      </c>
      <c r="P1156" s="18">
        <v>372.45</v>
      </c>
      <c r="Q1156" s="19">
        <f t="shared" ref="Q1156:Q1219" si="59">(D1156*M1156)+(F1156*N1156)</f>
        <v>2039.94</v>
      </c>
      <c r="R1156" s="19">
        <f t="shared" ref="R1156:R1219" si="60">(D1156*O1156)+(F1156*P1156)</f>
        <v>2607.15</v>
      </c>
      <c r="S1156" s="20">
        <f t="shared" si="58"/>
        <v>0.27805229565575451</v>
      </c>
      <c r="T1156" s="21" t="s">
        <v>97</v>
      </c>
    </row>
    <row r="1157" spans="1:20" hidden="1">
      <c r="A1157" s="12" t="s">
        <v>2471</v>
      </c>
      <c r="B1157" s="13" t="s">
        <v>2472</v>
      </c>
      <c r="C1157" s="14" t="s">
        <v>22</v>
      </c>
      <c r="D1157" s="15">
        <v>7</v>
      </c>
      <c r="E1157" s="14" t="s">
        <v>22</v>
      </c>
      <c r="F1157" s="15">
        <v>0</v>
      </c>
      <c r="G1157" s="14">
        <v>1</v>
      </c>
      <c r="H1157" s="16">
        <v>1220.0999999999999</v>
      </c>
      <c r="I1157" s="15" t="s">
        <v>58</v>
      </c>
      <c r="J1157" s="15" t="s">
        <v>25</v>
      </c>
      <c r="K1157" s="17" t="s">
        <v>26</v>
      </c>
      <c r="L1157" s="17" t="s">
        <v>26</v>
      </c>
      <c r="M1157" s="18">
        <v>174.3</v>
      </c>
      <c r="N1157" s="18">
        <v>0</v>
      </c>
      <c r="O1157" s="18">
        <v>179.73759999999999</v>
      </c>
      <c r="P1157" s="18">
        <v>0</v>
      </c>
      <c r="Q1157" s="19">
        <f t="shared" si="59"/>
        <v>1220.1000000000001</v>
      </c>
      <c r="R1157" s="19">
        <f t="shared" si="60"/>
        <v>1258.1632</v>
      </c>
      <c r="S1157" s="20">
        <f t="shared" si="58"/>
        <v>3.1196787148594307E-2</v>
      </c>
      <c r="T1157" s="21"/>
    </row>
    <row r="1158" spans="1:20" hidden="1">
      <c r="A1158" s="12" t="s">
        <v>2473</v>
      </c>
      <c r="B1158" s="13" t="s">
        <v>2474</v>
      </c>
      <c r="C1158" s="14" t="s">
        <v>72</v>
      </c>
      <c r="D1158" s="15">
        <v>7</v>
      </c>
      <c r="E1158" s="14" t="s">
        <v>72</v>
      </c>
      <c r="F1158" s="15">
        <v>0</v>
      </c>
      <c r="G1158" s="14">
        <v>1</v>
      </c>
      <c r="H1158" s="16">
        <v>1220.0999999999999</v>
      </c>
      <c r="I1158" s="15" t="s">
        <v>562</v>
      </c>
      <c r="J1158" s="15" t="s">
        <v>25</v>
      </c>
      <c r="K1158" s="17" t="s">
        <v>26</v>
      </c>
      <c r="L1158" s="17" t="s">
        <v>26</v>
      </c>
      <c r="M1158" s="18">
        <v>174.3</v>
      </c>
      <c r="N1158" s="18">
        <v>0</v>
      </c>
      <c r="O1158" s="18">
        <v>182.71119999999999</v>
      </c>
      <c r="P1158" s="18">
        <v>0</v>
      </c>
      <c r="Q1158" s="19">
        <f t="shared" si="59"/>
        <v>1220.1000000000001</v>
      </c>
      <c r="R1158" s="19">
        <f t="shared" si="60"/>
        <v>1278.9784</v>
      </c>
      <c r="S1158" s="20">
        <f t="shared" si="58"/>
        <v>4.8257028112449696E-2</v>
      </c>
      <c r="T1158" s="21"/>
    </row>
    <row r="1159" spans="1:20">
      <c r="A1159" s="12" t="s">
        <v>2475</v>
      </c>
      <c r="B1159" s="13" t="s">
        <v>2476</v>
      </c>
      <c r="C1159" s="14" t="s">
        <v>72</v>
      </c>
      <c r="D1159" s="15">
        <v>2</v>
      </c>
      <c r="E1159" s="14" t="s">
        <v>72</v>
      </c>
      <c r="F1159" s="15">
        <v>0</v>
      </c>
      <c r="G1159" s="14">
        <v>1</v>
      </c>
      <c r="H1159" s="16">
        <v>1219.97</v>
      </c>
      <c r="I1159" s="15" t="s">
        <v>2477</v>
      </c>
      <c r="J1159" s="15" t="s">
        <v>77</v>
      </c>
      <c r="K1159" s="17" t="s">
        <v>26</v>
      </c>
      <c r="L1159" s="17" t="s">
        <v>32</v>
      </c>
      <c r="M1159" s="18">
        <v>619</v>
      </c>
      <c r="N1159" s="18">
        <v>0</v>
      </c>
      <c r="O1159" s="18">
        <v>668.51996343665098</v>
      </c>
      <c r="P1159" s="18">
        <v>0</v>
      </c>
      <c r="Q1159" s="19">
        <f t="shared" si="59"/>
        <v>1238</v>
      </c>
      <c r="R1159" s="19">
        <f t="shared" si="60"/>
        <v>1337.039926873302</v>
      </c>
      <c r="S1159" s="20">
        <f t="shared" si="58"/>
        <v>7.9999940931584801E-2</v>
      </c>
      <c r="T1159" s="21"/>
    </row>
    <row r="1160" spans="1:20">
      <c r="A1160" s="12" t="s">
        <v>2478</v>
      </c>
      <c r="B1160" s="13" t="s">
        <v>2479</v>
      </c>
      <c r="C1160" s="14" t="s">
        <v>22</v>
      </c>
      <c r="D1160" s="15">
        <v>5</v>
      </c>
      <c r="E1160" s="14" t="s">
        <v>22</v>
      </c>
      <c r="F1160" s="15">
        <v>0</v>
      </c>
      <c r="G1160" s="14">
        <v>1</v>
      </c>
      <c r="H1160" s="16">
        <v>1218.75</v>
      </c>
      <c r="I1160" s="15" t="s">
        <v>90</v>
      </c>
      <c r="J1160" s="15" t="s">
        <v>25</v>
      </c>
      <c r="K1160" s="17" t="s">
        <v>26</v>
      </c>
      <c r="L1160" s="17" t="s">
        <v>32</v>
      </c>
      <c r="M1160" s="18">
        <v>243.75</v>
      </c>
      <c r="N1160" s="18">
        <v>0</v>
      </c>
      <c r="O1160" s="18">
        <v>259.57561983471072</v>
      </c>
      <c r="P1160" s="18">
        <v>0</v>
      </c>
      <c r="Q1160" s="19">
        <f t="shared" si="59"/>
        <v>1218.75</v>
      </c>
      <c r="R1160" s="19">
        <f t="shared" si="60"/>
        <v>1297.8780991735537</v>
      </c>
      <c r="S1160" s="20">
        <f t="shared" si="58"/>
        <v>6.492561983471079E-2</v>
      </c>
      <c r="T1160" s="21"/>
    </row>
    <row r="1161" spans="1:20">
      <c r="A1161" s="12" t="s">
        <v>2480</v>
      </c>
      <c r="B1161" s="13" t="s">
        <v>2481</v>
      </c>
      <c r="C1161" s="14" t="s">
        <v>72</v>
      </c>
      <c r="D1161" s="15">
        <v>28</v>
      </c>
      <c r="E1161" s="14" t="s">
        <v>23</v>
      </c>
      <c r="F1161" s="15">
        <v>0</v>
      </c>
      <c r="G1161" s="14">
        <v>24</v>
      </c>
      <c r="H1161" s="16">
        <v>1218.27</v>
      </c>
      <c r="I1161" s="15" t="s">
        <v>1051</v>
      </c>
      <c r="J1161" s="15" t="s">
        <v>77</v>
      </c>
      <c r="K1161" s="17" t="s">
        <v>26</v>
      </c>
      <c r="L1161" s="17" t="s">
        <v>32</v>
      </c>
      <c r="M1161" s="18">
        <v>43.53</v>
      </c>
      <c r="N1161" s="18">
        <v>787.61</v>
      </c>
      <c r="O1161" s="18">
        <v>44.660863578947364</v>
      </c>
      <c r="P1161" s="18">
        <v>808.07127873684203</v>
      </c>
      <c r="Q1161" s="19">
        <f t="shared" si="59"/>
        <v>1218.8400000000001</v>
      </c>
      <c r="R1161" s="19">
        <f t="shared" si="60"/>
        <v>1250.5041802105261</v>
      </c>
      <c r="S1161" s="20">
        <f t="shared" si="58"/>
        <v>2.5978947368420657E-2</v>
      </c>
      <c r="T1161" s="21"/>
    </row>
    <row r="1162" spans="1:20">
      <c r="A1162" s="12" t="s">
        <v>2482</v>
      </c>
      <c r="B1162" s="13" t="s">
        <v>2483</v>
      </c>
      <c r="C1162" s="14" t="s">
        <v>72</v>
      </c>
      <c r="D1162" s="15">
        <v>6</v>
      </c>
      <c r="E1162" s="14" t="s">
        <v>72</v>
      </c>
      <c r="F1162" s="15">
        <v>0</v>
      </c>
      <c r="G1162" s="14">
        <v>1</v>
      </c>
      <c r="H1162" s="16">
        <v>1458.54</v>
      </c>
      <c r="I1162" s="15" t="s">
        <v>24</v>
      </c>
      <c r="J1162" s="15" t="s">
        <v>77</v>
      </c>
      <c r="K1162" s="17" t="s">
        <v>26</v>
      </c>
      <c r="L1162" s="17" t="s">
        <v>32</v>
      </c>
      <c r="M1162" s="18">
        <v>248.63</v>
      </c>
      <c r="N1162" s="18">
        <v>0</v>
      </c>
      <c r="O1162" s="18">
        <v>274.24287871657754</v>
      </c>
      <c r="P1162" s="18">
        <v>0</v>
      </c>
      <c r="Q1162" s="19">
        <f t="shared" si="59"/>
        <v>1491.78</v>
      </c>
      <c r="R1162" s="19">
        <f t="shared" si="60"/>
        <v>1645.4572722994653</v>
      </c>
      <c r="S1162" s="20">
        <f t="shared" si="58"/>
        <v>0.10301604278074872</v>
      </c>
      <c r="T1162" s="21"/>
    </row>
    <row r="1163" spans="1:20" hidden="1">
      <c r="A1163" s="12" t="s">
        <v>2484</v>
      </c>
      <c r="B1163" s="13" t="s">
        <v>2485</v>
      </c>
      <c r="C1163" s="14" t="s">
        <v>72</v>
      </c>
      <c r="D1163" s="15">
        <v>30</v>
      </c>
      <c r="E1163" s="14" t="s">
        <v>72</v>
      </c>
      <c r="F1163" s="15">
        <v>0</v>
      </c>
      <c r="G1163" s="14">
        <v>1</v>
      </c>
      <c r="H1163" s="16">
        <v>1217.2</v>
      </c>
      <c r="I1163" s="15" t="s">
        <v>288</v>
      </c>
      <c r="J1163" s="15" t="s">
        <v>38</v>
      </c>
      <c r="K1163" s="17" t="s">
        <v>26</v>
      </c>
      <c r="L1163" s="17" t="s">
        <v>26</v>
      </c>
      <c r="M1163" s="18">
        <v>41.8</v>
      </c>
      <c r="N1163" s="18">
        <v>0</v>
      </c>
      <c r="O1163" s="18">
        <v>44.083165684754512</v>
      </c>
      <c r="P1163" s="18">
        <v>0</v>
      </c>
      <c r="Q1163" s="19">
        <f t="shared" si="59"/>
        <v>1254</v>
      </c>
      <c r="R1163" s="19">
        <f t="shared" si="60"/>
        <v>1322.4949705426354</v>
      </c>
      <c r="S1163" s="20">
        <f t="shared" si="58"/>
        <v>5.4621188630490813E-2</v>
      </c>
      <c r="T1163" s="21"/>
    </row>
    <row r="1164" spans="1:20">
      <c r="A1164" s="12" t="s">
        <v>2486</v>
      </c>
      <c r="B1164" s="13" t="s">
        <v>964</v>
      </c>
      <c r="C1164" s="14" t="s">
        <v>72</v>
      </c>
      <c r="D1164" s="15">
        <v>10</v>
      </c>
      <c r="E1164" s="14" t="s">
        <v>72</v>
      </c>
      <c r="F1164" s="15">
        <v>0</v>
      </c>
      <c r="G1164" s="14">
        <v>1</v>
      </c>
      <c r="H1164" s="16">
        <v>1347.4</v>
      </c>
      <c r="I1164" s="15" t="s">
        <v>189</v>
      </c>
      <c r="J1164" s="15" t="s">
        <v>50</v>
      </c>
      <c r="K1164" s="17" t="s">
        <v>26</v>
      </c>
      <c r="L1164" s="17" t="s">
        <v>32</v>
      </c>
      <c r="M1164" s="18">
        <v>138.46</v>
      </c>
      <c r="N1164" s="18">
        <v>0</v>
      </c>
      <c r="O1164" s="18">
        <v>142.61000000000001</v>
      </c>
      <c r="P1164" s="18">
        <v>0</v>
      </c>
      <c r="Q1164" s="19">
        <f t="shared" si="59"/>
        <v>1384.6000000000001</v>
      </c>
      <c r="R1164" s="19">
        <f t="shared" si="60"/>
        <v>1426.1000000000001</v>
      </c>
      <c r="S1164" s="20">
        <f t="shared" si="58"/>
        <v>2.9972555250613819E-2</v>
      </c>
      <c r="T1164" s="21"/>
    </row>
    <row r="1165" spans="1:20">
      <c r="A1165" s="12" t="s">
        <v>2487</v>
      </c>
      <c r="B1165" s="13" t="s">
        <v>2488</v>
      </c>
      <c r="C1165" s="14" t="s">
        <v>72</v>
      </c>
      <c r="D1165" s="15">
        <v>8</v>
      </c>
      <c r="E1165" s="14" t="s">
        <v>72</v>
      </c>
      <c r="F1165" s="15">
        <v>0</v>
      </c>
      <c r="G1165" s="14">
        <v>1</v>
      </c>
      <c r="H1165" s="16">
        <v>1215.9000000000001</v>
      </c>
      <c r="I1165" s="15" t="s">
        <v>102</v>
      </c>
      <c r="J1165" s="15" t="s">
        <v>50</v>
      </c>
      <c r="K1165" s="17" t="s">
        <v>26</v>
      </c>
      <c r="L1165" s="17" t="s">
        <v>32</v>
      </c>
      <c r="M1165" s="18">
        <v>152.38999999999999</v>
      </c>
      <c r="N1165" s="18">
        <v>0</v>
      </c>
      <c r="O1165" s="18">
        <v>161.43857955555552</v>
      </c>
      <c r="P1165" s="18">
        <v>0</v>
      </c>
      <c r="Q1165" s="19">
        <f t="shared" si="59"/>
        <v>1219.1199999999999</v>
      </c>
      <c r="R1165" s="19">
        <f t="shared" si="60"/>
        <v>1291.5086364444442</v>
      </c>
      <c r="S1165" s="20">
        <f t="shared" si="58"/>
        <v>5.9377777777777752E-2</v>
      </c>
      <c r="T1165" s="21"/>
    </row>
    <row r="1166" spans="1:20" hidden="1">
      <c r="A1166" s="22" t="s">
        <v>2489</v>
      </c>
      <c r="B1166" s="23" t="s">
        <v>2490</v>
      </c>
      <c r="C1166" s="14" t="s">
        <v>23</v>
      </c>
      <c r="D1166" s="15">
        <v>10</v>
      </c>
      <c r="E1166" s="14" t="s">
        <v>23</v>
      </c>
      <c r="F1166" s="15">
        <v>0</v>
      </c>
      <c r="G1166" s="14">
        <v>1</v>
      </c>
      <c r="H1166" s="16">
        <v>1215.5</v>
      </c>
      <c r="I1166" s="15" t="s">
        <v>2491</v>
      </c>
      <c r="J1166" s="15" t="s">
        <v>38</v>
      </c>
      <c r="K1166" s="17" t="s">
        <v>26</v>
      </c>
      <c r="L1166" s="17" t="s">
        <v>26</v>
      </c>
      <c r="M1166" s="18">
        <v>441.77</v>
      </c>
      <c r="N1166" s="18">
        <v>0</v>
      </c>
      <c r="O1166" s="18">
        <v>534.29</v>
      </c>
      <c r="P1166" s="18">
        <v>0</v>
      </c>
      <c r="Q1166" s="19">
        <f t="shared" si="59"/>
        <v>4417.7</v>
      </c>
      <c r="R1166" s="19">
        <f t="shared" si="60"/>
        <v>5342.9</v>
      </c>
      <c r="S1166" s="20">
        <f t="shared" si="58"/>
        <v>0.20943024650836395</v>
      </c>
      <c r="T1166" s="21" t="s">
        <v>97</v>
      </c>
    </row>
    <row r="1167" spans="1:20" hidden="1">
      <c r="A1167" s="12" t="s">
        <v>2492</v>
      </c>
      <c r="B1167" s="13" t="s">
        <v>2493</v>
      </c>
      <c r="C1167" s="14" t="s">
        <v>72</v>
      </c>
      <c r="D1167" s="15">
        <v>1</v>
      </c>
      <c r="E1167" s="14" t="s">
        <v>72</v>
      </c>
      <c r="F1167" s="15">
        <v>0</v>
      </c>
      <c r="G1167" s="14">
        <v>1</v>
      </c>
      <c r="H1167" s="16">
        <v>1215</v>
      </c>
      <c r="I1167" s="15" t="s">
        <v>250</v>
      </c>
      <c r="J1167" s="15" t="s">
        <v>114</v>
      </c>
      <c r="K1167" s="17" t="s">
        <v>26</v>
      </c>
      <c r="L1167" s="17" t="s">
        <v>26</v>
      </c>
      <c r="M1167" s="18">
        <v>1314</v>
      </c>
      <c r="N1167" s="18">
        <v>0</v>
      </c>
      <c r="O1167" s="18">
        <v>1377.2959999999998</v>
      </c>
      <c r="P1167" s="18">
        <v>0</v>
      </c>
      <c r="Q1167" s="19">
        <f t="shared" si="59"/>
        <v>1314</v>
      </c>
      <c r="R1167" s="19">
        <f t="shared" si="60"/>
        <v>1377.2959999999998</v>
      </c>
      <c r="S1167" s="20">
        <f t="shared" si="58"/>
        <v>4.8170471841704643E-2</v>
      </c>
      <c r="T1167" s="21"/>
    </row>
    <row r="1168" spans="1:20">
      <c r="A1168" s="12" t="s">
        <v>2494</v>
      </c>
      <c r="B1168" s="13" t="s">
        <v>2495</v>
      </c>
      <c r="C1168" s="14" t="s">
        <v>72</v>
      </c>
      <c r="D1168" s="15">
        <v>47</v>
      </c>
      <c r="E1168" s="14" t="s">
        <v>72</v>
      </c>
      <c r="F1168" s="15">
        <v>0</v>
      </c>
      <c r="G1168" s="14">
        <v>1</v>
      </c>
      <c r="H1168" s="16">
        <v>1215.24</v>
      </c>
      <c r="I1168" s="15" t="s">
        <v>84</v>
      </c>
      <c r="J1168" s="15" t="s">
        <v>50</v>
      </c>
      <c r="K1168" s="17" t="s">
        <v>26</v>
      </c>
      <c r="L1168" s="17" t="s">
        <v>32</v>
      </c>
      <c r="M1168" s="18">
        <v>25.65</v>
      </c>
      <c r="N1168" s="18">
        <v>0</v>
      </c>
      <c r="O1168" s="18">
        <v>26.007199999999997</v>
      </c>
      <c r="P1168" s="18">
        <v>0</v>
      </c>
      <c r="Q1168" s="19">
        <f t="shared" si="59"/>
        <v>1205.55</v>
      </c>
      <c r="R1168" s="19">
        <f t="shared" si="60"/>
        <v>1222.3383999999999</v>
      </c>
      <c r="S1168" s="20">
        <f t="shared" si="58"/>
        <v>1.3925925925925897E-2</v>
      </c>
      <c r="T1168" s="21"/>
    </row>
    <row r="1169" spans="1:20">
      <c r="A1169" s="12" t="s">
        <v>2496</v>
      </c>
      <c r="B1169" s="13" t="s">
        <v>2497</v>
      </c>
      <c r="C1169" s="14" t="s">
        <v>72</v>
      </c>
      <c r="D1169" s="15">
        <v>2</v>
      </c>
      <c r="E1169" s="14" t="s">
        <v>72</v>
      </c>
      <c r="F1169" s="15">
        <v>0</v>
      </c>
      <c r="G1169" s="14">
        <v>1</v>
      </c>
      <c r="H1169" s="16">
        <v>1212.6600000000001</v>
      </c>
      <c r="I1169" s="15" t="s">
        <v>1320</v>
      </c>
      <c r="J1169" s="15" t="s">
        <v>114</v>
      </c>
      <c r="K1169" s="17" t="s">
        <v>26</v>
      </c>
      <c r="L1169" s="17" t="s">
        <v>32</v>
      </c>
      <c r="M1169" s="18">
        <v>606.33000000000004</v>
      </c>
      <c r="N1169" s="18">
        <v>0</v>
      </c>
      <c r="O1169" s="18">
        <v>618.51980052117267</v>
      </c>
      <c r="P1169" s="18">
        <v>0</v>
      </c>
      <c r="Q1169" s="19">
        <f t="shared" si="59"/>
        <v>1212.6600000000001</v>
      </c>
      <c r="R1169" s="19">
        <f t="shared" si="60"/>
        <v>1237.0396010423453</v>
      </c>
      <c r="S1169" s="20">
        <f t="shared" si="58"/>
        <v>2.010423452768717E-2</v>
      </c>
      <c r="T1169" s="21"/>
    </row>
    <row r="1170" spans="1:20">
      <c r="A1170" s="12" t="s">
        <v>2498</v>
      </c>
      <c r="B1170" s="13" t="s">
        <v>2499</v>
      </c>
      <c r="C1170" s="14" t="s">
        <v>22</v>
      </c>
      <c r="D1170" s="15">
        <v>0</v>
      </c>
      <c r="E1170" s="14" t="s">
        <v>23</v>
      </c>
      <c r="F1170" s="15">
        <v>0</v>
      </c>
      <c r="G1170" s="14">
        <v>5</v>
      </c>
      <c r="H1170" s="16">
        <v>0</v>
      </c>
      <c r="I1170" s="15" t="s">
        <v>44</v>
      </c>
      <c r="J1170" s="15" t="s">
        <v>25</v>
      </c>
      <c r="K1170" s="17" t="s">
        <v>26</v>
      </c>
      <c r="L1170" s="17" t="s">
        <v>32</v>
      </c>
      <c r="M1170" s="18">
        <v>37.85</v>
      </c>
      <c r="N1170" s="18">
        <v>166.5</v>
      </c>
      <c r="O1170" s="18">
        <v>40.988480000000003</v>
      </c>
      <c r="P1170" s="18">
        <v>180.30599524438574</v>
      </c>
      <c r="Q1170" s="19">
        <f t="shared" si="59"/>
        <v>0</v>
      </c>
      <c r="R1170" s="19">
        <f t="shared" si="60"/>
        <v>0</v>
      </c>
      <c r="S1170" s="20">
        <v>0</v>
      </c>
      <c r="T1170" s="21"/>
    </row>
    <row r="1171" spans="1:20">
      <c r="A1171" s="12" t="s">
        <v>2500</v>
      </c>
      <c r="B1171" s="13" t="s">
        <v>2501</v>
      </c>
      <c r="C1171" s="14" t="s">
        <v>23</v>
      </c>
      <c r="D1171" s="15">
        <v>14</v>
      </c>
      <c r="E1171" s="14" t="s">
        <v>23</v>
      </c>
      <c r="F1171" s="15">
        <v>0</v>
      </c>
      <c r="G1171" s="14">
        <v>1</v>
      </c>
      <c r="H1171" s="16">
        <v>848.26</v>
      </c>
      <c r="I1171" s="15" t="s">
        <v>37</v>
      </c>
      <c r="J1171" s="15" t="s">
        <v>38</v>
      </c>
      <c r="K1171" s="17" t="s">
        <v>26</v>
      </c>
      <c r="L1171" s="17" t="s">
        <v>32</v>
      </c>
      <c r="M1171" s="18">
        <v>60.59</v>
      </c>
      <c r="N1171" s="18">
        <v>0</v>
      </c>
      <c r="O1171" s="18">
        <v>60.59</v>
      </c>
      <c r="P1171" s="18">
        <v>0</v>
      </c>
      <c r="Q1171" s="19">
        <f t="shared" si="59"/>
        <v>848.26</v>
      </c>
      <c r="R1171" s="19">
        <f t="shared" si="60"/>
        <v>848.26</v>
      </c>
      <c r="S1171" s="20">
        <f t="shared" si="58"/>
        <v>0</v>
      </c>
      <c r="T1171" s="21"/>
    </row>
    <row r="1172" spans="1:20">
      <c r="A1172" s="12" t="s">
        <v>2502</v>
      </c>
      <c r="B1172" s="13" t="s">
        <v>2503</v>
      </c>
      <c r="C1172" s="14" t="s">
        <v>23</v>
      </c>
      <c r="D1172" s="15">
        <v>9</v>
      </c>
      <c r="E1172" s="14" t="s">
        <v>23</v>
      </c>
      <c r="F1172" s="15">
        <v>0</v>
      </c>
      <c r="G1172" s="14">
        <v>1</v>
      </c>
      <c r="H1172" s="16">
        <v>1211.77</v>
      </c>
      <c r="I1172" s="15" t="s">
        <v>125</v>
      </c>
      <c r="J1172" s="15" t="s">
        <v>25</v>
      </c>
      <c r="K1172" s="17" t="s">
        <v>26</v>
      </c>
      <c r="L1172" s="17" t="s">
        <v>32</v>
      </c>
      <c r="M1172" s="18">
        <v>135.1</v>
      </c>
      <c r="N1172" s="18">
        <v>0</v>
      </c>
      <c r="O1172" s="18">
        <v>142.73279999999997</v>
      </c>
      <c r="P1172" s="18">
        <v>0</v>
      </c>
      <c r="Q1172" s="19">
        <f t="shared" si="59"/>
        <v>1215.8999999999999</v>
      </c>
      <c r="R1172" s="19">
        <f t="shared" si="60"/>
        <v>1284.5951999999997</v>
      </c>
      <c r="S1172" s="20">
        <f t="shared" si="58"/>
        <v>5.6497409326424775E-2</v>
      </c>
      <c r="T1172" s="21"/>
    </row>
    <row r="1173" spans="1:20" ht="12" thickBot="1">
      <c r="A1173" s="24" t="s">
        <v>2504</v>
      </c>
      <c r="B1173" s="23" t="s">
        <v>2505</v>
      </c>
      <c r="C1173" s="14" t="s">
        <v>23</v>
      </c>
      <c r="D1173" s="15">
        <v>8</v>
      </c>
      <c r="E1173" s="14" t="s">
        <v>23</v>
      </c>
      <c r="F1173" s="15">
        <v>0</v>
      </c>
      <c r="G1173" s="14">
        <v>1</v>
      </c>
      <c r="H1173" s="16">
        <v>1210.6400000000001</v>
      </c>
      <c r="I1173" s="15" t="s">
        <v>2506</v>
      </c>
      <c r="J1173" s="15" t="s">
        <v>38</v>
      </c>
      <c r="K1173" s="17" t="s">
        <v>26</v>
      </c>
      <c r="L1173" s="17" t="s">
        <v>32</v>
      </c>
      <c r="M1173" s="18">
        <v>739.8</v>
      </c>
      <c r="N1173" s="18">
        <v>0</v>
      </c>
      <c r="O1173" s="18">
        <v>1048.45</v>
      </c>
      <c r="P1173" s="18">
        <v>0</v>
      </c>
      <c r="Q1173" s="19">
        <f t="shared" si="59"/>
        <v>5918.4</v>
      </c>
      <c r="R1173" s="19">
        <f t="shared" si="60"/>
        <v>8387.6</v>
      </c>
      <c r="S1173" s="20">
        <f t="shared" si="58"/>
        <v>0.41720735333874037</v>
      </c>
      <c r="T1173" s="21" t="s">
        <v>97</v>
      </c>
    </row>
    <row r="1174" spans="1:20" ht="12" thickBot="1">
      <c r="A1174" s="26" t="s">
        <v>2507</v>
      </c>
      <c r="B1174" s="23" t="s">
        <v>2508</v>
      </c>
      <c r="C1174" s="14" t="s">
        <v>22</v>
      </c>
      <c r="D1174" s="15">
        <v>2</v>
      </c>
      <c r="E1174" s="14" t="s">
        <v>23</v>
      </c>
      <c r="F1174" s="15">
        <v>6</v>
      </c>
      <c r="G1174" s="14">
        <v>10</v>
      </c>
      <c r="H1174" s="16">
        <v>1296.8</v>
      </c>
      <c r="I1174" s="15" t="s">
        <v>365</v>
      </c>
      <c r="J1174" s="15" t="s">
        <v>38</v>
      </c>
      <c r="K1174" s="17" t="s">
        <v>26</v>
      </c>
      <c r="L1174" s="17" t="s">
        <v>32</v>
      </c>
      <c r="M1174" s="18">
        <v>16.2</v>
      </c>
      <c r="N1174" s="18">
        <v>162.01</v>
      </c>
      <c r="O1174" s="18">
        <v>18.53</v>
      </c>
      <c r="P1174" s="18">
        <v>185.3</v>
      </c>
      <c r="Q1174" s="19">
        <f t="shared" si="59"/>
        <v>1004.4599999999999</v>
      </c>
      <c r="R1174" s="19">
        <f t="shared" si="60"/>
        <v>1148.8600000000001</v>
      </c>
      <c r="S1174" s="20">
        <f t="shared" si="58"/>
        <v>0.1437588355932542</v>
      </c>
      <c r="T1174" s="21" t="s">
        <v>97</v>
      </c>
    </row>
    <row r="1175" spans="1:20">
      <c r="A1175" s="25" t="s">
        <v>2509</v>
      </c>
      <c r="B1175" s="23" t="s">
        <v>2510</v>
      </c>
      <c r="C1175" s="14" t="s">
        <v>22</v>
      </c>
      <c r="D1175" s="15">
        <v>12</v>
      </c>
      <c r="E1175" s="14" t="s">
        <v>23</v>
      </c>
      <c r="F1175" s="15">
        <v>3</v>
      </c>
      <c r="G1175" s="14">
        <v>4</v>
      </c>
      <c r="H1175" s="16">
        <v>1350.68</v>
      </c>
      <c r="I1175" s="15" t="s">
        <v>24</v>
      </c>
      <c r="J1175" s="15" t="s">
        <v>25</v>
      </c>
      <c r="K1175" s="17" t="s">
        <v>26</v>
      </c>
      <c r="L1175" s="17" t="s">
        <v>32</v>
      </c>
      <c r="M1175" s="18">
        <v>73.67</v>
      </c>
      <c r="N1175" s="18">
        <v>176.84</v>
      </c>
      <c r="O1175" s="18">
        <v>82.32</v>
      </c>
      <c r="P1175" s="18">
        <v>195.0594171076923</v>
      </c>
      <c r="Q1175" s="19">
        <f t="shared" si="59"/>
        <v>1414.56</v>
      </c>
      <c r="R1175" s="19">
        <f t="shared" si="60"/>
        <v>1573.0182513230768</v>
      </c>
      <c r="S1175" s="20">
        <f t="shared" si="58"/>
        <v>0.11201946281746755</v>
      </c>
      <c r="T1175" s="21" t="s">
        <v>97</v>
      </c>
    </row>
    <row r="1176" spans="1:20">
      <c r="A1176" s="12" t="s">
        <v>2511</v>
      </c>
      <c r="B1176" s="13" t="s">
        <v>2512</v>
      </c>
      <c r="C1176" s="14" t="s">
        <v>72</v>
      </c>
      <c r="D1176" s="15">
        <v>3</v>
      </c>
      <c r="E1176" s="14" t="s">
        <v>23</v>
      </c>
      <c r="F1176" s="15">
        <v>2</v>
      </c>
      <c r="G1176" s="14">
        <v>4</v>
      </c>
      <c r="H1176" s="16">
        <v>1209.81</v>
      </c>
      <c r="I1176" s="15" t="s">
        <v>969</v>
      </c>
      <c r="J1176" s="15" t="s">
        <v>38</v>
      </c>
      <c r="K1176" s="17" t="s">
        <v>26</v>
      </c>
      <c r="L1176" s="17" t="s">
        <v>32</v>
      </c>
      <c r="M1176" s="18">
        <v>120.87</v>
      </c>
      <c r="N1176" s="18">
        <v>429.68</v>
      </c>
      <c r="O1176" s="18">
        <v>123.28844273184761</v>
      </c>
      <c r="P1176" s="18">
        <v>438.27730680086273</v>
      </c>
      <c r="Q1176" s="19">
        <f t="shared" si="59"/>
        <v>1221.97</v>
      </c>
      <c r="R1176" s="19">
        <f t="shared" si="60"/>
        <v>1246.4199417972682</v>
      </c>
      <c r="S1176" s="20">
        <f t="shared" si="58"/>
        <v>2.0008626887131564E-2</v>
      </c>
      <c r="T1176" s="21"/>
    </row>
    <row r="1177" spans="1:20">
      <c r="A1177" s="12" t="s">
        <v>2513</v>
      </c>
      <c r="B1177" s="13" t="s">
        <v>2514</v>
      </c>
      <c r="C1177" s="14" t="s">
        <v>22</v>
      </c>
      <c r="D1177" s="15">
        <v>12</v>
      </c>
      <c r="E1177" s="14" t="s">
        <v>22</v>
      </c>
      <c r="F1177" s="15">
        <v>0</v>
      </c>
      <c r="G1177" s="14">
        <v>1</v>
      </c>
      <c r="H1177" s="16">
        <v>2054.2800000000002</v>
      </c>
      <c r="I1177" s="15" t="s">
        <v>2515</v>
      </c>
      <c r="J1177" s="15" t="s">
        <v>50</v>
      </c>
      <c r="K1177" s="17" t="s">
        <v>26</v>
      </c>
      <c r="L1177" s="17" t="s">
        <v>32</v>
      </c>
      <c r="M1177" s="18">
        <v>172.69</v>
      </c>
      <c r="N1177" s="18">
        <v>0</v>
      </c>
      <c r="O1177" s="18">
        <v>183.04996500000001</v>
      </c>
      <c r="P1177" s="18">
        <v>0</v>
      </c>
      <c r="Q1177" s="19">
        <f t="shared" si="59"/>
        <v>2072.2799999999997</v>
      </c>
      <c r="R1177" s="19">
        <f t="shared" si="60"/>
        <v>2196.5995800000001</v>
      </c>
      <c r="S1177" s="20">
        <f t="shared" si="58"/>
        <v>5.9991690312120038E-2</v>
      </c>
      <c r="T1177" s="21"/>
    </row>
    <row r="1178" spans="1:20">
      <c r="A1178" s="12" t="s">
        <v>2516</v>
      </c>
      <c r="B1178" s="13" t="s">
        <v>2517</v>
      </c>
      <c r="C1178" s="14" t="s">
        <v>72</v>
      </c>
      <c r="D1178" s="15">
        <v>4</v>
      </c>
      <c r="E1178" s="14" t="s">
        <v>72</v>
      </c>
      <c r="F1178" s="15">
        <v>0</v>
      </c>
      <c r="G1178" s="14">
        <v>1</v>
      </c>
      <c r="H1178" s="16">
        <v>966.5</v>
      </c>
      <c r="I1178" s="15" t="s">
        <v>84</v>
      </c>
      <c r="J1178" s="15" t="s">
        <v>85</v>
      </c>
      <c r="K1178" s="17" t="s">
        <v>26</v>
      </c>
      <c r="L1178" s="17" t="s">
        <v>32</v>
      </c>
      <c r="M1178" s="18">
        <v>241.5</v>
      </c>
      <c r="N1178" s="18">
        <v>0</v>
      </c>
      <c r="O1178" s="18">
        <v>241.16469421487602</v>
      </c>
      <c r="P1178" s="18">
        <v>0</v>
      </c>
      <c r="Q1178" s="19">
        <f t="shared" si="59"/>
        <v>966</v>
      </c>
      <c r="R1178" s="19">
        <f t="shared" si="60"/>
        <v>964.65877685950409</v>
      </c>
      <c r="S1178" s="20">
        <f t="shared" si="58"/>
        <v>-1.3884297520662114E-3</v>
      </c>
      <c r="T1178" s="21"/>
    </row>
    <row r="1179" spans="1:20" hidden="1">
      <c r="A1179" s="12" t="s">
        <v>2518</v>
      </c>
      <c r="B1179" s="13" t="s">
        <v>2519</v>
      </c>
      <c r="C1179" s="14" t="s">
        <v>23</v>
      </c>
      <c r="D1179" s="15">
        <v>5</v>
      </c>
      <c r="E1179" s="14" t="s">
        <v>23</v>
      </c>
      <c r="F1179" s="15">
        <v>0</v>
      </c>
      <c r="G1179" s="14">
        <v>1</v>
      </c>
      <c r="H1179" s="16">
        <v>1206.3599999999999</v>
      </c>
      <c r="I1179" s="15" t="s">
        <v>180</v>
      </c>
      <c r="J1179" s="15" t="s">
        <v>38</v>
      </c>
      <c r="K1179" s="17" t="s">
        <v>26</v>
      </c>
      <c r="L1179" s="17" t="s">
        <v>26</v>
      </c>
      <c r="M1179" s="18">
        <v>75</v>
      </c>
      <c r="N1179" s="18">
        <v>0</v>
      </c>
      <c r="O1179" s="18">
        <v>23</v>
      </c>
      <c r="P1179" s="18">
        <v>0</v>
      </c>
      <c r="Q1179" s="19">
        <f t="shared" si="59"/>
        <v>375</v>
      </c>
      <c r="R1179" s="19">
        <f t="shared" si="60"/>
        <v>115</v>
      </c>
      <c r="S1179" s="20">
        <f t="shared" si="58"/>
        <v>-0.69333333333333336</v>
      </c>
      <c r="T1179" s="21"/>
    </row>
    <row r="1180" spans="1:20" hidden="1">
      <c r="A1180" s="12" t="s">
        <v>2520</v>
      </c>
      <c r="B1180" s="13" t="s">
        <v>2521</v>
      </c>
      <c r="C1180" s="14" t="s">
        <v>22</v>
      </c>
      <c r="D1180" s="15">
        <v>13</v>
      </c>
      <c r="E1180" s="14" t="s">
        <v>22</v>
      </c>
      <c r="F1180" s="15">
        <v>0</v>
      </c>
      <c r="G1180" s="14">
        <v>1</v>
      </c>
      <c r="H1180" s="16">
        <v>743.28</v>
      </c>
      <c r="I1180" s="15" t="s">
        <v>113</v>
      </c>
      <c r="J1180" s="15" t="s">
        <v>114</v>
      </c>
      <c r="K1180" s="17" t="s">
        <v>26</v>
      </c>
      <c r="L1180" s="17" t="s">
        <v>26</v>
      </c>
      <c r="M1180" s="18">
        <v>57.57</v>
      </c>
      <c r="N1180" s="18">
        <v>0</v>
      </c>
      <c r="O1180" s="18">
        <v>59.253056155339799</v>
      </c>
      <c r="P1180" s="18">
        <v>0</v>
      </c>
      <c r="Q1180" s="19">
        <f t="shared" si="59"/>
        <v>748.41</v>
      </c>
      <c r="R1180" s="19">
        <f t="shared" si="60"/>
        <v>770.28973001941733</v>
      </c>
      <c r="S1180" s="20">
        <f t="shared" si="58"/>
        <v>2.9234951456310609E-2</v>
      </c>
      <c r="T1180" s="21"/>
    </row>
    <row r="1181" spans="1:20" hidden="1">
      <c r="A1181" s="12" t="s">
        <v>2522</v>
      </c>
      <c r="B1181" s="13" t="s">
        <v>2523</v>
      </c>
      <c r="C1181" s="14" t="s">
        <v>72</v>
      </c>
      <c r="D1181" s="15">
        <v>6</v>
      </c>
      <c r="E1181" s="14" t="s">
        <v>72</v>
      </c>
      <c r="F1181" s="15">
        <v>0</v>
      </c>
      <c r="G1181" s="14">
        <v>1</v>
      </c>
      <c r="H1181" s="16">
        <v>1203.79</v>
      </c>
      <c r="I1181" s="15" t="s">
        <v>113</v>
      </c>
      <c r="J1181" s="15" t="s">
        <v>186</v>
      </c>
      <c r="K1181" s="17" t="s">
        <v>26</v>
      </c>
      <c r="L1181" s="17" t="s">
        <v>26</v>
      </c>
      <c r="M1181" s="18">
        <v>439</v>
      </c>
      <c r="N1181" s="18">
        <v>0</v>
      </c>
      <c r="O1181" s="18">
        <v>443.67999999999995</v>
      </c>
      <c r="P1181" s="18">
        <v>0</v>
      </c>
      <c r="Q1181" s="19">
        <f t="shared" si="59"/>
        <v>2634</v>
      </c>
      <c r="R1181" s="19">
        <f t="shared" si="60"/>
        <v>2662.08</v>
      </c>
      <c r="S1181" s="20">
        <f t="shared" si="58"/>
        <v>1.0660592255125279E-2</v>
      </c>
      <c r="T1181" s="21"/>
    </row>
    <row r="1182" spans="1:20" hidden="1">
      <c r="A1182" s="12" t="s">
        <v>2524</v>
      </c>
      <c r="B1182" s="13" t="s">
        <v>2525</v>
      </c>
      <c r="C1182" s="14" t="s">
        <v>23</v>
      </c>
      <c r="D1182" s="15">
        <v>13</v>
      </c>
      <c r="E1182" s="14" t="s">
        <v>23</v>
      </c>
      <c r="F1182" s="15">
        <v>0</v>
      </c>
      <c r="G1182" s="14">
        <v>1</v>
      </c>
      <c r="H1182" s="16">
        <v>1112.3699999999999</v>
      </c>
      <c r="I1182" s="15" t="s">
        <v>66</v>
      </c>
      <c r="J1182" s="15" t="s">
        <v>25</v>
      </c>
      <c r="K1182" s="17" t="s">
        <v>26</v>
      </c>
      <c r="L1182" s="17" t="s">
        <v>26</v>
      </c>
      <c r="M1182" s="18">
        <v>100.6</v>
      </c>
      <c r="N1182" s="18">
        <v>0</v>
      </c>
      <c r="O1182" s="18">
        <v>103.61783418493489</v>
      </c>
      <c r="P1182" s="18">
        <v>0</v>
      </c>
      <c r="Q1182" s="19">
        <f t="shared" si="59"/>
        <v>1307.8</v>
      </c>
      <c r="R1182" s="19">
        <f t="shared" si="60"/>
        <v>1347.0318444041536</v>
      </c>
      <c r="S1182" s="20">
        <f t="shared" si="58"/>
        <v>2.9998351738915519E-2</v>
      </c>
      <c r="T1182" s="21"/>
    </row>
    <row r="1183" spans="1:20">
      <c r="A1183" s="12" t="s">
        <v>2526</v>
      </c>
      <c r="B1183" s="13" t="s">
        <v>2527</v>
      </c>
      <c r="C1183" s="14" t="s">
        <v>72</v>
      </c>
      <c r="D1183" s="15">
        <v>5</v>
      </c>
      <c r="E1183" s="14" t="s">
        <v>72</v>
      </c>
      <c r="F1183" s="15">
        <v>0</v>
      </c>
      <c r="G1183" s="14">
        <v>1</v>
      </c>
      <c r="H1183" s="16">
        <v>848.63</v>
      </c>
      <c r="I1183" s="15" t="s">
        <v>288</v>
      </c>
      <c r="J1183" s="15" t="s">
        <v>38</v>
      </c>
      <c r="K1183" s="17" t="s">
        <v>26</v>
      </c>
      <c r="L1183" s="17" t="s">
        <v>32</v>
      </c>
      <c r="M1183" s="18">
        <v>175.57</v>
      </c>
      <c r="N1183" s="18">
        <v>0</v>
      </c>
      <c r="O1183" s="18">
        <v>179.08014368515205</v>
      </c>
      <c r="P1183" s="18">
        <v>0</v>
      </c>
      <c r="Q1183" s="19">
        <f t="shared" si="59"/>
        <v>877.84999999999991</v>
      </c>
      <c r="R1183" s="19">
        <f t="shared" si="60"/>
        <v>895.40071842576026</v>
      </c>
      <c r="S1183" s="20">
        <f t="shared" si="58"/>
        <v>1.9992844364937534E-2</v>
      </c>
      <c r="T1183" s="21"/>
    </row>
    <row r="1184" spans="1:20">
      <c r="A1184" s="12" t="s">
        <v>2528</v>
      </c>
      <c r="B1184" s="13" t="s">
        <v>2529</v>
      </c>
      <c r="C1184" s="14" t="s">
        <v>72</v>
      </c>
      <c r="D1184" s="15">
        <v>3</v>
      </c>
      <c r="E1184" s="14" t="s">
        <v>72</v>
      </c>
      <c r="F1184" s="15">
        <v>0</v>
      </c>
      <c r="G1184" s="14">
        <v>1</v>
      </c>
      <c r="H1184" s="16">
        <v>946.59</v>
      </c>
      <c r="I1184" s="15" t="s">
        <v>135</v>
      </c>
      <c r="J1184" s="15" t="s">
        <v>25</v>
      </c>
      <c r="K1184" s="17" t="s">
        <v>26</v>
      </c>
      <c r="L1184" s="17" t="s">
        <v>32</v>
      </c>
      <c r="M1184" s="18">
        <v>399.29</v>
      </c>
      <c r="N1184" s="18">
        <v>0</v>
      </c>
      <c r="O1184" s="18">
        <v>445.3211391340206</v>
      </c>
      <c r="P1184" s="18">
        <v>0</v>
      </c>
      <c r="Q1184" s="19">
        <f t="shared" si="59"/>
        <v>1197.8700000000001</v>
      </c>
      <c r="R1184" s="19">
        <f t="shared" si="60"/>
        <v>1335.9634174020619</v>
      </c>
      <c r="S1184" s="20">
        <f t="shared" ref="S1184:S1197" si="61">R1184/Q1184-1</f>
        <v>0.11528247422680393</v>
      </c>
      <c r="T1184" s="21"/>
    </row>
    <row r="1185" spans="1:20">
      <c r="A1185" s="12" t="s">
        <v>2530</v>
      </c>
      <c r="B1185" s="13" t="s">
        <v>2531</v>
      </c>
      <c r="C1185" s="14" t="s">
        <v>72</v>
      </c>
      <c r="D1185" s="15">
        <v>2</v>
      </c>
      <c r="E1185" s="14" t="s">
        <v>72</v>
      </c>
      <c r="F1185" s="15">
        <v>0</v>
      </c>
      <c r="G1185" s="14">
        <v>1</v>
      </c>
      <c r="H1185" s="16">
        <v>1197.06</v>
      </c>
      <c r="I1185" s="15" t="s">
        <v>84</v>
      </c>
      <c r="J1185" s="15" t="s">
        <v>50</v>
      </c>
      <c r="K1185" s="17" t="s">
        <v>26</v>
      </c>
      <c r="L1185" s="17" t="s">
        <v>32</v>
      </c>
      <c r="M1185" s="18">
        <v>598.53</v>
      </c>
      <c r="N1185" s="18">
        <v>0</v>
      </c>
      <c r="O1185" s="18">
        <v>544.64353730407515</v>
      </c>
      <c r="P1185" s="18">
        <v>0</v>
      </c>
      <c r="Q1185" s="19">
        <f t="shared" si="59"/>
        <v>1197.06</v>
      </c>
      <c r="R1185" s="19">
        <f t="shared" si="60"/>
        <v>1089.2870746081503</v>
      </c>
      <c r="S1185" s="20">
        <f t="shared" si="61"/>
        <v>-9.0031347962382546E-2</v>
      </c>
      <c r="T1185" s="21"/>
    </row>
    <row r="1186" spans="1:20">
      <c r="A1186" s="22" t="s">
        <v>2532</v>
      </c>
      <c r="B1186" s="23" t="s">
        <v>2533</v>
      </c>
      <c r="C1186" s="14" t="s">
        <v>72</v>
      </c>
      <c r="D1186" s="15">
        <v>6</v>
      </c>
      <c r="E1186" s="14" t="s">
        <v>23</v>
      </c>
      <c r="F1186" s="15">
        <v>0</v>
      </c>
      <c r="G1186" s="14">
        <v>6</v>
      </c>
      <c r="H1186" s="16">
        <v>956.75</v>
      </c>
      <c r="I1186" s="15" t="s">
        <v>226</v>
      </c>
      <c r="J1186" s="15" t="s">
        <v>85</v>
      </c>
      <c r="K1186" s="17" t="s">
        <v>26</v>
      </c>
      <c r="L1186" s="17" t="s">
        <v>32</v>
      </c>
      <c r="M1186" s="18">
        <v>225.3</v>
      </c>
      <c r="N1186" s="18">
        <v>1078.74</v>
      </c>
      <c r="O1186" s="18">
        <v>253.46</v>
      </c>
      <c r="P1186" s="18">
        <v>1166.6588208403359</v>
      </c>
      <c r="Q1186" s="19">
        <f t="shared" si="59"/>
        <v>1351.8000000000002</v>
      </c>
      <c r="R1186" s="19">
        <f t="shared" si="60"/>
        <v>1520.76</v>
      </c>
      <c r="S1186" s="20">
        <f t="shared" si="61"/>
        <v>0.12498890368397686</v>
      </c>
      <c r="T1186" s="21" t="s">
        <v>97</v>
      </c>
    </row>
    <row r="1187" spans="1:20" hidden="1">
      <c r="A1187" s="12" t="s">
        <v>2534</v>
      </c>
      <c r="B1187" s="13" t="s">
        <v>2535</v>
      </c>
      <c r="C1187" s="14" t="s">
        <v>72</v>
      </c>
      <c r="D1187" s="15">
        <v>4</v>
      </c>
      <c r="E1187" s="14" t="s">
        <v>72</v>
      </c>
      <c r="F1187" s="15">
        <v>0</v>
      </c>
      <c r="G1187" s="14">
        <v>1</v>
      </c>
      <c r="H1187" s="16">
        <v>1196</v>
      </c>
      <c r="I1187" s="15" t="s">
        <v>84</v>
      </c>
      <c r="J1187" s="15" t="s">
        <v>50</v>
      </c>
      <c r="K1187" s="17" t="s">
        <v>26</v>
      </c>
      <c r="L1187" s="17" t="s">
        <v>26</v>
      </c>
      <c r="M1187" s="18">
        <v>299</v>
      </c>
      <c r="N1187" s="18">
        <v>0</v>
      </c>
      <c r="O1187" s="18">
        <v>297.35999999999996</v>
      </c>
      <c r="P1187" s="18">
        <v>0</v>
      </c>
      <c r="Q1187" s="19">
        <f t="shared" si="59"/>
        <v>1196</v>
      </c>
      <c r="R1187" s="19">
        <f t="shared" si="60"/>
        <v>1189.4399999999998</v>
      </c>
      <c r="S1187" s="20">
        <f t="shared" si="61"/>
        <v>-5.4849498327760315E-3</v>
      </c>
      <c r="T1187" s="21"/>
    </row>
    <row r="1188" spans="1:20">
      <c r="A1188" s="12" t="s">
        <v>2536</v>
      </c>
      <c r="B1188" s="13" t="s">
        <v>953</v>
      </c>
      <c r="C1188" s="14" t="s">
        <v>23</v>
      </c>
      <c r="D1188" s="15">
        <v>6</v>
      </c>
      <c r="E1188" s="14" t="s">
        <v>23</v>
      </c>
      <c r="F1188" s="15">
        <v>0</v>
      </c>
      <c r="G1188" s="14">
        <v>1</v>
      </c>
      <c r="H1188" s="16">
        <v>895.68</v>
      </c>
      <c r="I1188" s="15" t="s">
        <v>69</v>
      </c>
      <c r="J1188" s="15" t="s">
        <v>25</v>
      </c>
      <c r="K1188" s="17" t="s">
        <v>26</v>
      </c>
      <c r="L1188" s="17" t="s">
        <v>32</v>
      </c>
      <c r="M1188" s="18">
        <v>149.28</v>
      </c>
      <c r="N1188" s="18">
        <v>0</v>
      </c>
      <c r="O1188" s="18">
        <v>152.85411286486487</v>
      </c>
      <c r="P1188" s="18">
        <v>0</v>
      </c>
      <c r="Q1188" s="19">
        <f t="shared" si="59"/>
        <v>895.68000000000006</v>
      </c>
      <c r="R1188" s="19">
        <f t="shared" si="60"/>
        <v>917.12467718918924</v>
      </c>
      <c r="S1188" s="20">
        <f t="shared" si="61"/>
        <v>2.3942342342342382E-2</v>
      </c>
      <c r="T1188" s="21"/>
    </row>
    <row r="1189" spans="1:20" hidden="1">
      <c r="A1189" s="12" t="s">
        <v>2537</v>
      </c>
      <c r="B1189" s="13" t="s">
        <v>2538</v>
      </c>
      <c r="C1189" s="14" t="s">
        <v>72</v>
      </c>
      <c r="D1189" s="15">
        <v>3</v>
      </c>
      <c r="E1189" s="14" t="s">
        <v>72</v>
      </c>
      <c r="F1189" s="15">
        <v>0</v>
      </c>
      <c r="G1189" s="14">
        <v>1</v>
      </c>
      <c r="H1189" s="16">
        <v>1194.1199999999999</v>
      </c>
      <c r="I1189" s="15" t="s">
        <v>130</v>
      </c>
      <c r="J1189" s="15" t="s">
        <v>50</v>
      </c>
      <c r="K1189" s="17" t="s">
        <v>26</v>
      </c>
      <c r="L1189" s="17" t="s">
        <v>26</v>
      </c>
      <c r="M1189" s="18">
        <v>414.3</v>
      </c>
      <c r="N1189" s="18">
        <v>0</v>
      </c>
      <c r="O1189" s="18">
        <v>418.96958691588782</v>
      </c>
      <c r="P1189" s="18">
        <v>0</v>
      </c>
      <c r="Q1189" s="19">
        <f t="shared" si="59"/>
        <v>1242.9000000000001</v>
      </c>
      <c r="R1189" s="19">
        <f t="shared" si="60"/>
        <v>1256.9087607476636</v>
      </c>
      <c r="S1189" s="20">
        <f t="shared" si="61"/>
        <v>1.1271028037383113E-2</v>
      </c>
      <c r="T1189" s="21"/>
    </row>
    <row r="1190" spans="1:20" hidden="1">
      <c r="A1190" s="12" t="s">
        <v>2539</v>
      </c>
      <c r="B1190" s="13" t="s">
        <v>2540</v>
      </c>
      <c r="C1190" s="14" t="s">
        <v>72</v>
      </c>
      <c r="D1190" s="15">
        <v>44</v>
      </c>
      <c r="E1190" s="14" t="s">
        <v>72</v>
      </c>
      <c r="F1190" s="15">
        <v>0</v>
      </c>
      <c r="G1190" s="14">
        <v>1</v>
      </c>
      <c r="H1190" s="16">
        <v>819.72</v>
      </c>
      <c r="I1190" s="15" t="s">
        <v>58</v>
      </c>
      <c r="J1190" s="15" t="s">
        <v>50</v>
      </c>
      <c r="K1190" s="17" t="s">
        <v>26</v>
      </c>
      <c r="L1190" s="17" t="s">
        <v>26</v>
      </c>
      <c r="M1190" s="18">
        <v>18.63</v>
      </c>
      <c r="N1190" s="18">
        <v>0</v>
      </c>
      <c r="O1190" s="18">
        <v>18.886607999999995</v>
      </c>
      <c r="P1190" s="18">
        <v>0</v>
      </c>
      <c r="Q1190" s="19">
        <f t="shared" si="59"/>
        <v>819.71999999999991</v>
      </c>
      <c r="R1190" s="19">
        <f t="shared" si="60"/>
        <v>831.0107519999998</v>
      </c>
      <c r="S1190" s="20">
        <f t="shared" si="61"/>
        <v>1.3773913043478192E-2</v>
      </c>
      <c r="T1190" s="21"/>
    </row>
    <row r="1191" spans="1:20" hidden="1">
      <c r="A1191" s="12" t="s">
        <v>2541</v>
      </c>
      <c r="B1191" s="13" t="s">
        <v>2542</v>
      </c>
      <c r="C1191" s="14" t="s">
        <v>72</v>
      </c>
      <c r="D1191" s="15">
        <v>9</v>
      </c>
      <c r="E1191" s="14" t="s">
        <v>23</v>
      </c>
      <c r="F1191" s="15">
        <v>1</v>
      </c>
      <c r="G1191" s="14">
        <v>5</v>
      </c>
      <c r="H1191" s="16">
        <v>1112.69</v>
      </c>
      <c r="I1191" s="15" t="s">
        <v>44</v>
      </c>
      <c r="J1191" s="15" t="s">
        <v>38</v>
      </c>
      <c r="K1191" s="17" t="s">
        <v>26</v>
      </c>
      <c r="L1191" s="17" t="s">
        <v>26</v>
      </c>
      <c r="M1191" s="18">
        <v>63.92</v>
      </c>
      <c r="N1191" s="18">
        <v>319.58999999999997</v>
      </c>
      <c r="O1191" s="18">
        <v>65.869335000000007</v>
      </c>
      <c r="P1191" s="18">
        <v>329.346675</v>
      </c>
      <c r="Q1191" s="19">
        <f t="shared" si="59"/>
        <v>894.86999999999989</v>
      </c>
      <c r="R1191" s="19">
        <f t="shared" si="60"/>
        <v>922.17069000000004</v>
      </c>
      <c r="S1191" s="20">
        <f t="shared" si="61"/>
        <v>3.0507995574776459E-2</v>
      </c>
      <c r="T1191" s="21"/>
    </row>
    <row r="1192" spans="1:20">
      <c r="A1192" s="12" t="s">
        <v>2543</v>
      </c>
      <c r="B1192" s="13" t="s">
        <v>2544</v>
      </c>
      <c r="C1192" s="14" t="s">
        <v>22</v>
      </c>
      <c r="D1192" s="15">
        <v>37</v>
      </c>
      <c r="E1192" s="14" t="s">
        <v>23</v>
      </c>
      <c r="F1192" s="15">
        <v>1</v>
      </c>
      <c r="G1192" s="14">
        <v>18</v>
      </c>
      <c r="H1192" s="16">
        <v>682.54</v>
      </c>
      <c r="I1192" s="15" t="s">
        <v>66</v>
      </c>
      <c r="J1192" s="15" t="s">
        <v>77</v>
      </c>
      <c r="K1192" s="17" t="s">
        <v>26</v>
      </c>
      <c r="L1192" s="17" t="s">
        <v>32</v>
      </c>
      <c r="M1192" s="18">
        <v>13.75</v>
      </c>
      <c r="N1192" s="18">
        <v>223.37</v>
      </c>
      <c r="O1192" s="18">
        <v>14.007583333333333</v>
      </c>
      <c r="P1192" s="18">
        <v>227.55446466666666</v>
      </c>
      <c r="Q1192" s="19">
        <f t="shared" si="59"/>
        <v>732.12</v>
      </c>
      <c r="R1192" s="19">
        <f t="shared" si="60"/>
        <v>745.83504799999992</v>
      </c>
      <c r="S1192" s="20">
        <f t="shared" si="61"/>
        <v>1.8733333333333269E-2</v>
      </c>
      <c r="T1192" s="21"/>
    </row>
    <row r="1193" spans="1:20" hidden="1">
      <c r="A1193" s="12" t="s">
        <v>2545</v>
      </c>
      <c r="B1193" s="13" t="s">
        <v>2546</v>
      </c>
      <c r="C1193" s="14" t="s">
        <v>72</v>
      </c>
      <c r="D1193" s="15">
        <v>8</v>
      </c>
      <c r="E1193" s="14" t="s">
        <v>72</v>
      </c>
      <c r="F1193" s="15">
        <v>0</v>
      </c>
      <c r="G1193" s="14">
        <v>1</v>
      </c>
      <c r="H1193" s="16">
        <v>1052.7</v>
      </c>
      <c r="I1193" s="15" t="s">
        <v>84</v>
      </c>
      <c r="J1193" s="15" t="s">
        <v>50</v>
      </c>
      <c r="K1193" s="17" t="s">
        <v>26</v>
      </c>
      <c r="L1193" s="17" t="s">
        <v>26</v>
      </c>
      <c r="M1193" s="18">
        <v>136.80000000000001</v>
      </c>
      <c r="N1193" s="18">
        <v>0</v>
      </c>
      <c r="O1193" s="18">
        <v>135.65279999999998</v>
      </c>
      <c r="P1193" s="18">
        <v>0</v>
      </c>
      <c r="Q1193" s="19">
        <f t="shared" si="59"/>
        <v>1094.4000000000001</v>
      </c>
      <c r="R1193" s="19">
        <f t="shared" si="60"/>
        <v>1085.2223999999999</v>
      </c>
      <c r="S1193" s="20">
        <f t="shared" si="61"/>
        <v>-8.385964912280941E-3</v>
      </c>
      <c r="T1193" s="21"/>
    </row>
    <row r="1194" spans="1:20">
      <c r="A1194" s="12" t="s">
        <v>2547</v>
      </c>
      <c r="B1194" s="13" t="s">
        <v>2548</v>
      </c>
      <c r="C1194" s="14" t="s">
        <v>22</v>
      </c>
      <c r="D1194" s="15">
        <v>55</v>
      </c>
      <c r="E1194" s="14" t="s">
        <v>22</v>
      </c>
      <c r="F1194" s="15">
        <v>0</v>
      </c>
      <c r="G1194" s="14">
        <v>1</v>
      </c>
      <c r="H1194" s="16">
        <v>1254.31</v>
      </c>
      <c r="I1194" s="15" t="s">
        <v>125</v>
      </c>
      <c r="J1194" s="15" t="s">
        <v>25</v>
      </c>
      <c r="K1194" s="17" t="s">
        <v>26</v>
      </c>
      <c r="L1194" s="17" t="s">
        <v>32</v>
      </c>
      <c r="M1194" s="18">
        <v>25.2</v>
      </c>
      <c r="N1194" s="18">
        <v>0</v>
      </c>
      <c r="O1194" s="18">
        <v>26.960639999999998</v>
      </c>
      <c r="P1194" s="18">
        <v>0</v>
      </c>
      <c r="Q1194" s="19">
        <f t="shared" si="59"/>
        <v>1386</v>
      </c>
      <c r="R1194" s="19">
        <f t="shared" si="60"/>
        <v>1482.8352</v>
      </c>
      <c r="S1194" s="20">
        <f t="shared" si="61"/>
        <v>6.9866666666666744E-2</v>
      </c>
      <c r="T1194" s="21"/>
    </row>
    <row r="1195" spans="1:20" hidden="1">
      <c r="A1195" s="22" t="s">
        <v>2549</v>
      </c>
      <c r="B1195" s="23" t="s">
        <v>2550</v>
      </c>
      <c r="C1195" s="14" t="s">
        <v>22</v>
      </c>
      <c r="D1195" s="15">
        <v>0</v>
      </c>
      <c r="E1195" s="14" t="s">
        <v>23</v>
      </c>
      <c r="F1195" s="15">
        <v>7</v>
      </c>
      <c r="G1195" s="14">
        <v>4</v>
      </c>
      <c r="H1195" s="16">
        <v>1648.3</v>
      </c>
      <c r="I1195" s="15" t="s">
        <v>55</v>
      </c>
      <c r="J1195" s="15" t="s">
        <v>50</v>
      </c>
      <c r="K1195" s="17" t="s">
        <v>26</v>
      </c>
      <c r="L1195" s="17" t="s">
        <v>26</v>
      </c>
      <c r="M1195" s="18">
        <v>72.849999999999994</v>
      </c>
      <c r="N1195" s="18">
        <v>237.6</v>
      </c>
      <c r="O1195" s="18">
        <v>77.23</v>
      </c>
      <c r="P1195" s="18">
        <v>252.40872110599076</v>
      </c>
      <c r="Q1195" s="19">
        <f t="shared" si="59"/>
        <v>1663.2</v>
      </c>
      <c r="R1195" s="19">
        <f t="shared" si="60"/>
        <v>1766.8610477419354</v>
      </c>
      <c r="S1195" s="20">
        <f t="shared" si="61"/>
        <v>6.2326267281106018E-2</v>
      </c>
      <c r="T1195" s="21" t="s">
        <v>97</v>
      </c>
    </row>
    <row r="1196" spans="1:20">
      <c r="A1196" s="12" t="s">
        <v>2551</v>
      </c>
      <c r="B1196" s="13" t="s">
        <v>2552</v>
      </c>
      <c r="C1196" s="14" t="s">
        <v>22</v>
      </c>
      <c r="D1196" s="15">
        <v>2</v>
      </c>
      <c r="E1196" s="14" t="s">
        <v>22</v>
      </c>
      <c r="F1196" s="15">
        <v>0</v>
      </c>
      <c r="G1196" s="14">
        <v>1</v>
      </c>
      <c r="H1196" s="16">
        <v>1188</v>
      </c>
      <c r="I1196" s="15" t="s">
        <v>58</v>
      </c>
      <c r="J1196" s="15" t="s">
        <v>50</v>
      </c>
      <c r="K1196" s="17" t="s">
        <v>26</v>
      </c>
      <c r="L1196" s="17" t="s">
        <v>32</v>
      </c>
      <c r="M1196" s="18">
        <v>660</v>
      </c>
      <c r="N1196" s="18">
        <v>0</v>
      </c>
      <c r="O1196" s="18">
        <v>689.5920000000001</v>
      </c>
      <c r="P1196" s="18">
        <v>0</v>
      </c>
      <c r="Q1196" s="19">
        <f t="shared" si="59"/>
        <v>1320</v>
      </c>
      <c r="R1196" s="19">
        <f t="shared" si="60"/>
        <v>1379.1840000000002</v>
      </c>
      <c r="S1196" s="20">
        <f t="shared" si="61"/>
        <v>4.4836363636363785E-2</v>
      </c>
      <c r="T1196" s="21"/>
    </row>
    <row r="1197" spans="1:20">
      <c r="A1197" s="12" t="s">
        <v>2553</v>
      </c>
      <c r="B1197" s="13" t="s">
        <v>2554</v>
      </c>
      <c r="C1197" s="14" t="s">
        <v>72</v>
      </c>
      <c r="D1197" s="15">
        <v>8</v>
      </c>
      <c r="E1197" s="14" t="s">
        <v>72</v>
      </c>
      <c r="F1197" s="15">
        <v>0</v>
      </c>
      <c r="G1197" s="14">
        <v>1</v>
      </c>
      <c r="H1197" s="16">
        <v>1571.23</v>
      </c>
      <c r="I1197" s="15" t="s">
        <v>130</v>
      </c>
      <c r="J1197" s="15" t="s">
        <v>50</v>
      </c>
      <c r="K1197" s="17" t="s">
        <v>26</v>
      </c>
      <c r="L1197" s="17" t="s">
        <v>32</v>
      </c>
      <c r="M1197" s="18">
        <v>199.1</v>
      </c>
      <c r="N1197" s="18">
        <v>0</v>
      </c>
      <c r="O1197" s="18">
        <v>201.32085528455283</v>
      </c>
      <c r="P1197" s="18">
        <v>0</v>
      </c>
      <c r="Q1197" s="19">
        <f t="shared" si="59"/>
        <v>1592.8</v>
      </c>
      <c r="R1197" s="19">
        <f t="shared" si="60"/>
        <v>1610.5668422764227</v>
      </c>
      <c r="S1197" s="20">
        <f t="shared" si="61"/>
        <v>1.1154471544715383E-2</v>
      </c>
      <c r="T1197" s="21"/>
    </row>
    <row r="1198" spans="1:20" hidden="1">
      <c r="A1198" s="12" t="s">
        <v>2555</v>
      </c>
      <c r="B1198" s="13" t="s">
        <v>2556</v>
      </c>
      <c r="C1198" s="14" t="s">
        <v>23</v>
      </c>
      <c r="D1198" s="15">
        <v>10</v>
      </c>
      <c r="E1198" s="14" t="s">
        <v>23</v>
      </c>
      <c r="F1198" s="15">
        <v>0</v>
      </c>
      <c r="G1198" s="14">
        <v>1</v>
      </c>
      <c r="H1198" s="16">
        <v>1187.04</v>
      </c>
      <c r="I1198" s="15" t="s">
        <v>175</v>
      </c>
      <c r="J1198" s="15" t="s">
        <v>25</v>
      </c>
      <c r="K1198" s="17" t="s">
        <v>26</v>
      </c>
      <c r="L1198" s="17" t="s">
        <v>26</v>
      </c>
      <c r="M1198" s="18">
        <v>119.49</v>
      </c>
      <c r="N1198" s="18">
        <v>0</v>
      </c>
      <c r="O1198" s="18">
        <v>118.46755979381443</v>
      </c>
      <c r="P1198" s="18">
        <v>0</v>
      </c>
      <c r="Q1198" s="19">
        <f t="shared" si="59"/>
        <v>1194.8999999999999</v>
      </c>
      <c r="R1198" s="19">
        <f t="shared" si="60"/>
        <v>1184.6755979381444</v>
      </c>
      <c r="S1198" s="20">
        <v>0</v>
      </c>
      <c r="T1198" s="21"/>
    </row>
    <row r="1199" spans="1:20">
      <c r="A1199" s="12" t="s">
        <v>2557</v>
      </c>
      <c r="B1199" s="13" t="s">
        <v>2558</v>
      </c>
      <c r="C1199" s="14" t="s">
        <v>72</v>
      </c>
      <c r="D1199" s="15">
        <v>3</v>
      </c>
      <c r="E1199" s="14" t="s">
        <v>72</v>
      </c>
      <c r="F1199" s="15">
        <v>0</v>
      </c>
      <c r="G1199" s="14">
        <v>1</v>
      </c>
      <c r="H1199" s="16">
        <v>1760.52</v>
      </c>
      <c r="I1199" s="15" t="s">
        <v>130</v>
      </c>
      <c r="J1199" s="15" t="s">
        <v>50</v>
      </c>
      <c r="K1199" s="17" t="s">
        <v>26</v>
      </c>
      <c r="L1199" s="17" t="s">
        <v>32</v>
      </c>
      <c r="M1199" s="18">
        <v>617.58000000000004</v>
      </c>
      <c r="N1199" s="18">
        <v>0</v>
      </c>
      <c r="O1199" s="18">
        <v>624.11589366771159</v>
      </c>
      <c r="P1199" s="18">
        <v>0</v>
      </c>
      <c r="Q1199" s="19">
        <f t="shared" si="59"/>
        <v>1852.7400000000002</v>
      </c>
      <c r="R1199" s="19">
        <f t="shared" si="60"/>
        <v>1872.3476810031348</v>
      </c>
      <c r="S1199" s="20">
        <f t="shared" ref="S1199:S1262" si="62">R1199/Q1199-1</f>
        <v>1.0583072100313284E-2</v>
      </c>
      <c r="T1199" s="21"/>
    </row>
    <row r="1200" spans="1:20" hidden="1">
      <c r="A1200" s="12" t="s">
        <v>2559</v>
      </c>
      <c r="B1200" s="13" t="s">
        <v>2560</v>
      </c>
      <c r="C1200" s="14" t="s">
        <v>72</v>
      </c>
      <c r="D1200" s="15">
        <v>8</v>
      </c>
      <c r="E1200" s="14" t="s">
        <v>72</v>
      </c>
      <c r="F1200" s="15">
        <v>0</v>
      </c>
      <c r="G1200" s="14">
        <v>1</v>
      </c>
      <c r="H1200" s="16">
        <v>1185.28</v>
      </c>
      <c r="I1200" s="15" t="s">
        <v>285</v>
      </c>
      <c r="J1200" s="15" t="s">
        <v>50</v>
      </c>
      <c r="K1200" s="17" t="s">
        <v>26</v>
      </c>
      <c r="L1200" s="17" t="s">
        <v>26</v>
      </c>
      <c r="M1200" s="18">
        <v>141.22999999999999</v>
      </c>
      <c r="N1200" s="18">
        <v>0</v>
      </c>
      <c r="O1200" s="18">
        <v>144.38907</v>
      </c>
      <c r="P1200" s="18">
        <v>0</v>
      </c>
      <c r="Q1200" s="19">
        <f t="shared" si="59"/>
        <v>1129.8399999999999</v>
      </c>
      <c r="R1200" s="19">
        <f t="shared" si="60"/>
        <v>1155.11256</v>
      </c>
      <c r="S1200" s="20">
        <f t="shared" si="62"/>
        <v>2.2368264533031423E-2</v>
      </c>
      <c r="T1200" s="21"/>
    </row>
    <row r="1201" spans="1:20">
      <c r="A1201" s="22" t="s">
        <v>2561</v>
      </c>
      <c r="B1201" s="23" t="s">
        <v>2562</v>
      </c>
      <c r="C1201" s="14" t="s">
        <v>72</v>
      </c>
      <c r="D1201" s="15">
        <v>3</v>
      </c>
      <c r="E1201" s="14" t="s">
        <v>23</v>
      </c>
      <c r="F1201" s="15">
        <v>0</v>
      </c>
      <c r="G1201" s="14">
        <v>6</v>
      </c>
      <c r="H1201" s="16">
        <v>1185.2</v>
      </c>
      <c r="I1201" s="15" t="s">
        <v>226</v>
      </c>
      <c r="J1201" s="15" t="s">
        <v>85</v>
      </c>
      <c r="K1201" s="17" t="s">
        <v>26</v>
      </c>
      <c r="L1201" s="17" t="s">
        <v>32</v>
      </c>
      <c r="M1201" s="18">
        <v>487.65</v>
      </c>
      <c r="N1201" s="18">
        <v>2925.9</v>
      </c>
      <c r="O1201" s="18">
        <v>506.5</v>
      </c>
      <c r="P1201" s="18">
        <v>3039</v>
      </c>
      <c r="Q1201" s="19">
        <f t="shared" si="59"/>
        <v>1462.9499999999998</v>
      </c>
      <c r="R1201" s="19">
        <f t="shared" si="60"/>
        <v>1519.5</v>
      </c>
      <c r="S1201" s="20">
        <f t="shared" si="62"/>
        <v>3.8654772890392763E-2</v>
      </c>
      <c r="T1201" s="21" t="s">
        <v>97</v>
      </c>
    </row>
    <row r="1202" spans="1:20" hidden="1">
      <c r="A1202" s="12" t="s">
        <v>2563</v>
      </c>
      <c r="B1202" s="13" t="s">
        <v>2564</v>
      </c>
      <c r="C1202" s="14" t="s">
        <v>23</v>
      </c>
      <c r="D1202" s="15">
        <v>12</v>
      </c>
      <c r="E1202" s="14" t="s">
        <v>23</v>
      </c>
      <c r="F1202" s="15">
        <v>0</v>
      </c>
      <c r="G1202" s="14">
        <v>1</v>
      </c>
      <c r="H1202" s="16">
        <v>1184.08</v>
      </c>
      <c r="I1202" s="15" t="s">
        <v>2565</v>
      </c>
      <c r="J1202" s="15" t="s">
        <v>38</v>
      </c>
      <c r="K1202" s="17" t="s">
        <v>26</v>
      </c>
      <c r="L1202" s="17" t="s">
        <v>26</v>
      </c>
      <c r="M1202" s="18">
        <v>108</v>
      </c>
      <c r="N1202" s="18">
        <v>0</v>
      </c>
      <c r="O1202" s="18">
        <v>116.36293670886077</v>
      </c>
      <c r="P1202" s="18">
        <v>0</v>
      </c>
      <c r="Q1202" s="19">
        <f t="shared" si="59"/>
        <v>1296</v>
      </c>
      <c r="R1202" s="19">
        <f t="shared" si="60"/>
        <v>1396.3552405063292</v>
      </c>
      <c r="S1202" s="20">
        <f t="shared" si="62"/>
        <v>7.7434599156118278E-2</v>
      </c>
      <c r="T1202" s="21"/>
    </row>
    <row r="1203" spans="1:20" hidden="1">
      <c r="A1203" s="12" t="s">
        <v>2566</v>
      </c>
      <c r="B1203" s="13" t="s">
        <v>2567</v>
      </c>
      <c r="C1203" s="14" t="s">
        <v>23</v>
      </c>
      <c r="D1203" s="15">
        <v>0</v>
      </c>
      <c r="E1203" s="14" t="s">
        <v>23</v>
      </c>
      <c r="F1203" s="15">
        <v>0</v>
      </c>
      <c r="G1203" s="14">
        <v>1</v>
      </c>
      <c r="H1203" s="16">
        <v>0</v>
      </c>
      <c r="I1203" s="15" t="s">
        <v>2568</v>
      </c>
      <c r="J1203" s="15" t="s">
        <v>38</v>
      </c>
      <c r="K1203" s="17" t="s">
        <v>26</v>
      </c>
      <c r="L1203" s="17" t="s">
        <v>26</v>
      </c>
      <c r="M1203" s="18">
        <v>591.84</v>
      </c>
      <c r="N1203" s="18">
        <v>0</v>
      </c>
      <c r="O1203" s="18">
        <v>404.68050000000005</v>
      </c>
      <c r="P1203" s="18">
        <v>0</v>
      </c>
      <c r="Q1203" s="19">
        <f t="shared" si="59"/>
        <v>0</v>
      </c>
      <c r="R1203" s="19">
        <f t="shared" si="60"/>
        <v>0</v>
      </c>
      <c r="S1203" s="20">
        <v>0</v>
      </c>
      <c r="T1203" s="21"/>
    </row>
    <row r="1204" spans="1:20">
      <c r="A1204" s="12" t="s">
        <v>2569</v>
      </c>
      <c r="B1204" s="13" t="s">
        <v>2570</v>
      </c>
      <c r="C1204" s="14" t="s">
        <v>23</v>
      </c>
      <c r="D1204" s="15">
        <v>13</v>
      </c>
      <c r="E1204" s="14" t="s">
        <v>23</v>
      </c>
      <c r="F1204" s="15">
        <v>0</v>
      </c>
      <c r="G1204" s="14">
        <v>1</v>
      </c>
      <c r="H1204" s="16">
        <v>1183.3</v>
      </c>
      <c r="I1204" s="15" t="s">
        <v>250</v>
      </c>
      <c r="J1204" s="15" t="s">
        <v>50</v>
      </c>
      <c r="K1204" s="17" t="s">
        <v>26</v>
      </c>
      <c r="L1204" s="17" t="s">
        <v>32</v>
      </c>
      <c r="M1204" s="18">
        <v>91.1</v>
      </c>
      <c r="N1204" s="18">
        <v>0</v>
      </c>
      <c r="O1204" s="18">
        <v>92.889600000000002</v>
      </c>
      <c r="P1204" s="18">
        <v>0</v>
      </c>
      <c r="Q1204" s="19">
        <f t="shared" si="59"/>
        <v>1184.3</v>
      </c>
      <c r="R1204" s="19">
        <f t="shared" si="60"/>
        <v>1207.5648000000001</v>
      </c>
      <c r="S1204" s="20">
        <f t="shared" si="62"/>
        <v>1.9644346871569907E-2</v>
      </c>
      <c r="T1204" s="21"/>
    </row>
    <row r="1205" spans="1:20" hidden="1">
      <c r="A1205" s="22" t="s">
        <v>2571</v>
      </c>
      <c r="B1205" s="23" t="s">
        <v>2572</v>
      </c>
      <c r="C1205" s="14" t="s">
        <v>23</v>
      </c>
      <c r="D1205" s="15">
        <v>6</v>
      </c>
      <c r="E1205" s="14" t="s">
        <v>23</v>
      </c>
      <c r="F1205" s="15">
        <v>0</v>
      </c>
      <c r="G1205" s="14">
        <v>1</v>
      </c>
      <c r="H1205" s="16">
        <v>1180.71</v>
      </c>
      <c r="I1205" s="15" t="s">
        <v>2506</v>
      </c>
      <c r="J1205" s="15" t="s">
        <v>38</v>
      </c>
      <c r="K1205" s="17" t="s">
        <v>26</v>
      </c>
      <c r="L1205" s="17" t="s">
        <v>26</v>
      </c>
      <c r="M1205" s="18">
        <v>1040.73</v>
      </c>
      <c r="N1205" s="18">
        <v>0</v>
      </c>
      <c r="O1205" s="18">
        <v>1048.45</v>
      </c>
      <c r="P1205" s="18">
        <v>0</v>
      </c>
      <c r="Q1205" s="19">
        <f t="shared" si="59"/>
        <v>6244.38</v>
      </c>
      <c r="R1205" s="19">
        <f t="shared" si="60"/>
        <v>6290.7000000000007</v>
      </c>
      <c r="S1205" s="20">
        <f t="shared" si="62"/>
        <v>7.4178701488378795E-3</v>
      </c>
      <c r="T1205" s="21" t="s">
        <v>97</v>
      </c>
    </row>
    <row r="1206" spans="1:20">
      <c r="A1206" s="12" t="s">
        <v>2573</v>
      </c>
      <c r="B1206" s="13" t="s">
        <v>2574</v>
      </c>
      <c r="C1206" s="14" t="s">
        <v>72</v>
      </c>
      <c r="D1206" s="15">
        <v>18</v>
      </c>
      <c r="E1206" s="14" t="s">
        <v>72</v>
      </c>
      <c r="F1206" s="15">
        <v>0</v>
      </c>
      <c r="G1206" s="14">
        <v>1</v>
      </c>
      <c r="H1206" s="16">
        <v>1247.07</v>
      </c>
      <c r="I1206" s="15" t="s">
        <v>2575</v>
      </c>
      <c r="J1206" s="15" t="s">
        <v>25</v>
      </c>
      <c r="K1206" s="17" t="s">
        <v>26</v>
      </c>
      <c r="L1206" s="17" t="s">
        <v>32</v>
      </c>
      <c r="M1206" s="18">
        <v>71.09</v>
      </c>
      <c r="N1206" s="18">
        <v>0</v>
      </c>
      <c r="O1206" s="18">
        <v>78.526208334259366</v>
      </c>
      <c r="P1206" s="18">
        <v>0</v>
      </c>
      <c r="Q1206" s="19">
        <f t="shared" si="59"/>
        <v>1279.6200000000001</v>
      </c>
      <c r="R1206" s="19">
        <f t="shared" si="60"/>
        <v>1413.4717500166685</v>
      </c>
      <c r="S1206" s="20">
        <f t="shared" si="62"/>
        <v>0.10460273363707073</v>
      </c>
      <c r="T1206" s="21"/>
    </row>
    <row r="1207" spans="1:20" hidden="1">
      <c r="A1207" s="12" t="s">
        <v>2576</v>
      </c>
      <c r="B1207" s="13" t="s">
        <v>2577</v>
      </c>
      <c r="C1207" s="14" t="s">
        <v>22</v>
      </c>
      <c r="D1207" s="15">
        <v>3</v>
      </c>
      <c r="E1207" s="14" t="s">
        <v>23</v>
      </c>
      <c r="F1207" s="15">
        <v>1</v>
      </c>
      <c r="G1207" s="14">
        <v>10</v>
      </c>
      <c r="H1207" s="16">
        <v>1180.29</v>
      </c>
      <c r="I1207" s="15" t="s">
        <v>66</v>
      </c>
      <c r="J1207" s="15" t="s">
        <v>25</v>
      </c>
      <c r="K1207" s="17" t="s">
        <v>26</v>
      </c>
      <c r="L1207" s="17" t="s">
        <v>26</v>
      </c>
      <c r="M1207" s="18">
        <v>107.63</v>
      </c>
      <c r="N1207" s="18">
        <v>860.1</v>
      </c>
      <c r="O1207" s="18">
        <v>109.81079999999999</v>
      </c>
      <c r="P1207" s="18">
        <v>877.52735371179028</v>
      </c>
      <c r="Q1207" s="19">
        <f t="shared" si="59"/>
        <v>1182.99</v>
      </c>
      <c r="R1207" s="19">
        <f t="shared" si="60"/>
        <v>1206.9597537117902</v>
      </c>
      <c r="S1207" s="20">
        <f t="shared" si="62"/>
        <v>2.026200873362427E-2</v>
      </c>
      <c r="T1207" s="21"/>
    </row>
    <row r="1208" spans="1:20" hidden="1">
      <c r="A1208" s="12" t="s">
        <v>2578</v>
      </c>
      <c r="B1208" s="13" t="s">
        <v>2579</v>
      </c>
      <c r="C1208" s="14" t="s">
        <v>23</v>
      </c>
      <c r="D1208" s="15">
        <v>15</v>
      </c>
      <c r="E1208" s="14" t="s">
        <v>23</v>
      </c>
      <c r="F1208" s="15">
        <v>0</v>
      </c>
      <c r="G1208" s="14">
        <v>1</v>
      </c>
      <c r="H1208" s="16">
        <v>955.68</v>
      </c>
      <c r="I1208" s="15" t="s">
        <v>125</v>
      </c>
      <c r="J1208" s="15" t="s">
        <v>25</v>
      </c>
      <c r="K1208" s="17" t="s">
        <v>26</v>
      </c>
      <c r="L1208" s="17" t="s">
        <v>26</v>
      </c>
      <c r="M1208" s="18">
        <v>60.9</v>
      </c>
      <c r="N1208" s="18">
        <v>0</v>
      </c>
      <c r="O1208" s="18">
        <v>63.701120000000003</v>
      </c>
      <c r="P1208" s="18">
        <v>0</v>
      </c>
      <c r="Q1208" s="19">
        <f t="shared" si="59"/>
        <v>913.5</v>
      </c>
      <c r="R1208" s="19">
        <f t="shared" si="60"/>
        <v>955.5168000000001</v>
      </c>
      <c r="S1208" s="20">
        <f t="shared" si="62"/>
        <v>4.5995402298850685E-2</v>
      </c>
      <c r="T1208" s="21"/>
    </row>
    <row r="1209" spans="1:20">
      <c r="A1209" s="12" t="s">
        <v>2580</v>
      </c>
      <c r="B1209" s="13" t="s">
        <v>2581</v>
      </c>
      <c r="C1209" s="14" t="s">
        <v>22</v>
      </c>
      <c r="D1209" s="15">
        <v>20</v>
      </c>
      <c r="E1209" s="14" t="s">
        <v>23</v>
      </c>
      <c r="F1209" s="15">
        <v>6</v>
      </c>
      <c r="G1209" s="14">
        <v>10</v>
      </c>
      <c r="H1209" s="16">
        <v>1291.9000000000001</v>
      </c>
      <c r="I1209" s="15" t="s">
        <v>44</v>
      </c>
      <c r="J1209" s="15" t="s">
        <v>25</v>
      </c>
      <c r="K1209" s="17" t="s">
        <v>26</v>
      </c>
      <c r="L1209" s="17" t="s">
        <v>32</v>
      </c>
      <c r="M1209" s="18">
        <v>23.4</v>
      </c>
      <c r="N1209" s="18">
        <v>161.49</v>
      </c>
      <c r="O1209" s="18">
        <v>24.720975157894731</v>
      </c>
      <c r="P1209" s="18">
        <v>170.60642214736842</v>
      </c>
      <c r="Q1209" s="19">
        <f t="shared" si="59"/>
        <v>1436.94</v>
      </c>
      <c r="R1209" s="19">
        <f t="shared" si="60"/>
        <v>1518.058036042105</v>
      </c>
      <c r="S1209" s="20">
        <f t="shared" si="62"/>
        <v>5.6451929824561153E-2</v>
      </c>
      <c r="T1209" s="21"/>
    </row>
    <row r="1210" spans="1:20">
      <c r="A1210" s="12" t="s">
        <v>2582</v>
      </c>
      <c r="B1210" s="13" t="s">
        <v>2583</v>
      </c>
      <c r="C1210" s="14" t="s">
        <v>72</v>
      </c>
      <c r="D1210" s="15">
        <v>6</v>
      </c>
      <c r="E1210" s="14" t="s">
        <v>72</v>
      </c>
      <c r="F1210" s="15">
        <v>0</v>
      </c>
      <c r="G1210" s="14">
        <v>1</v>
      </c>
      <c r="H1210" s="16">
        <v>1178.6600000000001</v>
      </c>
      <c r="I1210" s="15" t="s">
        <v>130</v>
      </c>
      <c r="J1210" s="15" t="s">
        <v>50</v>
      </c>
      <c r="K1210" s="17" t="s">
        <v>26</v>
      </c>
      <c r="L1210" s="17" t="s">
        <v>32</v>
      </c>
      <c r="M1210" s="18">
        <v>200.51</v>
      </c>
      <c r="N1210" s="18">
        <v>0</v>
      </c>
      <c r="O1210" s="18">
        <v>212.69955000000002</v>
      </c>
      <c r="P1210" s="18">
        <v>0</v>
      </c>
      <c r="Q1210" s="19">
        <f t="shared" si="59"/>
        <v>1203.06</v>
      </c>
      <c r="R1210" s="19">
        <f t="shared" si="60"/>
        <v>1276.1973</v>
      </c>
      <c r="S1210" s="20">
        <f t="shared" si="62"/>
        <v>6.07927285422174E-2</v>
      </c>
      <c r="T1210" s="21"/>
    </row>
    <row r="1211" spans="1:20">
      <c r="A1211" s="12" t="s">
        <v>2584</v>
      </c>
      <c r="B1211" s="13" t="s">
        <v>2585</v>
      </c>
      <c r="C1211" s="14" t="s">
        <v>23</v>
      </c>
      <c r="D1211" s="15">
        <v>26</v>
      </c>
      <c r="E1211" s="14" t="s">
        <v>23</v>
      </c>
      <c r="F1211" s="15">
        <v>0</v>
      </c>
      <c r="G1211" s="14">
        <v>1</v>
      </c>
      <c r="H1211" s="16">
        <v>1177.8599999999999</v>
      </c>
      <c r="I1211" s="15" t="s">
        <v>250</v>
      </c>
      <c r="J1211" s="15" t="s">
        <v>25</v>
      </c>
      <c r="K1211" s="17" t="s">
        <v>26</v>
      </c>
      <c r="L1211" s="17" t="s">
        <v>32</v>
      </c>
      <c r="M1211" s="18">
        <v>45.48</v>
      </c>
      <c r="N1211" s="18">
        <v>0</v>
      </c>
      <c r="O1211" s="18">
        <v>45.661579962616813</v>
      </c>
      <c r="P1211" s="18">
        <v>0</v>
      </c>
      <c r="Q1211" s="19">
        <f t="shared" si="59"/>
        <v>1182.48</v>
      </c>
      <c r="R1211" s="19">
        <f t="shared" si="60"/>
        <v>1187.2010790280372</v>
      </c>
      <c r="S1211" s="20">
        <f t="shared" si="62"/>
        <v>3.992523364485745E-3</v>
      </c>
      <c r="T1211" s="21"/>
    </row>
    <row r="1212" spans="1:20">
      <c r="A1212" s="12" t="s">
        <v>2586</v>
      </c>
      <c r="B1212" s="13" t="s">
        <v>2587</v>
      </c>
      <c r="C1212" s="14" t="s">
        <v>72</v>
      </c>
      <c r="D1212" s="15">
        <v>3</v>
      </c>
      <c r="E1212" s="14" t="s">
        <v>72</v>
      </c>
      <c r="F1212" s="15">
        <v>0</v>
      </c>
      <c r="G1212" s="14">
        <v>1</v>
      </c>
      <c r="H1212" s="16">
        <v>882.24</v>
      </c>
      <c r="I1212" s="15" t="s">
        <v>84</v>
      </c>
      <c r="J1212" s="15" t="s">
        <v>50</v>
      </c>
      <c r="K1212" s="17" t="s">
        <v>26</v>
      </c>
      <c r="L1212" s="17" t="s">
        <v>32</v>
      </c>
      <c r="M1212" s="18">
        <v>294.08</v>
      </c>
      <c r="N1212" s="18">
        <v>0</v>
      </c>
      <c r="O1212" s="18">
        <v>291.53851933110366</v>
      </c>
      <c r="P1212" s="18">
        <v>0</v>
      </c>
      <c r="Q1212" s="19">
        <f t="shared" si="59"/>
        <v>882.24</v>
      </c>
      <c r="R1212" s="19">
        <f t="shared" si="60"/>
        <v>874.61555799331097</v>
      </c>
      <c r="S1212" s="20">
        <f t="shared" si="62"/>
        <v>-8.6421404682275327E-3</v>
      </c>
      <c r="T1212" s="21"/>
    </row>
    <row r="1213" spans="1:20">
      <c r="A1213" s="12" t="s">
        <v>2588</v>
      </c>
      <c r="B1213" s="13" t="s">
        <v>2589</v>
      </c>
      <c r="C1213" s="14" t="s">
        <v>72</v>
      </c>
      <c r="D1213" s="15">
        <v>16</v>
      </c>
      <c r="E1213" s="14" t="s">
        <v>23</v>
      </c>
      <c r="F1213" s="15">
        <v>3</v>
      </c>
      <c r="G1213" s="14">
        <v>6</v>
      </c>
      <c r="H1213" s="16">
        <v>1481.65</v>
      </c>
      <c r="I1213" s="15" t="s">
        <v>24</v>
      </c>
      <c r="J1213" s="15" t="s">
        <v>25</v>
      </c>
      <c r="K1213" s="17" t="s">
        <v>26</v>
      </c>
      <c r="L1213" s="17" t="s">
        <v>32</v>
      </c>
      <c r="M1213" s="18">
        <v>53.28</v>
      </c>
      <c r="N1213" s="18">
        <v>215.9</v>
      </c>
      <c r="O1213" s="18">
        <v>56.962097349397595</v>
      </c>
      <c r="P1213" s="18">
        <v>230.82051084337351</v>
      </c>
      <c r="Q1213" s="19">
        <f t="shared" si="59"/>
        <v>1500.18</v>
      </c>
      <c r="R1213" s="19">
        <f t="shared" si="60"/>
        <v>1603.8550901204821</v>
      </c>
      <c r="S1213" s="20">
        <f t="shared" si="62"/>
        <v>6.9108433734939911E-2</v>
      </c>
      <c r="T1213" s="21"/>
    </row>
    <row r="1214" spans="1:20">
      <c r="A1214" s="12" t="s">
        <v>2590</v>
      </c>
      <c r="B1214" s="13" t="s">
        <v>2591</v>
      </c>
      <c r="C1214" s="14" t="s">
        <v>72</v>
      </c>
      <c r="D1214" s="15">
        <v>3</v>
      </c>
      <c r="E1214" s="14" t="s">
        <v>72</v>
      </c>
      <c r="F1214" s="15">
        <v>0</v>
      </c>
      <c r="G1214" s="14">
        <v>1</v>
      </c>
      <c r="H1214" s="16">
        <v>1174.74</v>
      </c>
      <c r="I1214" s="15" t="s">
        <v>189</v>
      </c>
      <c r="J1214" s="15" t="s">
        <v>50</v>
      </c>
      <c r="K1214" s="17" t="s">
        <v>26</v>
      </c>
      <c r="L1214" s="17" t="s">
        <v>32</v>
      </c>
      <c r="M1214" s="18">
        <v>399.08</v>
      </c>
      <c r="N1214" s="18">
        <v>0</v>
      </c>
      <c r="O1214" s="18">
        <v>411.05</v>
      </c>
      <c r="P1214" s="18">
        <v>0</v>
      </c>
      <c r="Q1214" s="19">
        <f t="shared" si="59"/>
        <v>1197.24</v>
      </c>
      <c r="R1214" s="19">
        <f t="shared" si="60"/>
        <v>1233.1500000000001</v>
      </c>
      <c r="S1214" s="20">
        <f t="shared" si="62"/>
        <v>2.9993986168186826E-2</v>
      </c>
      <c r="T1214" s="21"/>
    </row>
    <row r="1215" spans="1:20" hidden="1">
      <c r="A1215" s="12" t="s">
        <v>2592</v>
      </c>
      <c r="B1215" s="13" t="s">
        <v>2593</v>
      </c>
      <c r="C1215" s="14" t="s">
        <v>22</v>
      </c>
      <c r="D1215" s="15">
        <v>0</v>
      </c>
      <c r="E1215" s="14" t="s">
        <v>23</v>
      </c>
      <c r="F1215" s="15">
        <v>8</v>
      </c>
      <c r="G1215" s="14">
        <v>10</v>
      </c>
      <c r="H1215" s="16">
        <v>1611.52</v>
      </c>
      <c r="I1215" s="15" t="s">
        <v>365</v>
      </c>
      <c r="J1215" s="15" t="s">
        <v>38</v>
      </c>
      <c r="K1215" s="17" t="s">
        <v>26</v>
      </c>
      <c r="L1215" s="17" t="s">
        <v>26</v>
      </c>
      <c r="M1215" s="18">
        <v>21.28</v>
      </c>
      <c r="N1215" s="18">
        <v>212.75</v>
      </c>
      <c r="O1215" s="18">
        <v>29.79</v>
      </c>
      <c r="P1215" s="18">
        <v>297.89999999999998</v>
      </c>
      <c r="Q1215" s="19">
        <f t="shared" si="59"/>
        <v>1702</v>
      </c>
      <c r="R1215" s="19">
        <f t="shared" si="60"/>
        <v>2383.1999999999998</v>
      </c>
      <c r="S1215" s="20">
        <f t="shared" si="62"/>
        <v>0.40023501762632185</v>
      </c>
      <c r="T1215" s="21"/>
    </row>
    <row r="1216" spans="1:20">
      <c r="A1216" s="12" t="s">
        <v>2594</v>
      </c>
      <c r="B1216" s="13" t="s">
        <v>2595</v>
      </c>
      <c r="C1216" s="14" t="s">
        <v>23</v>
      </c>
      <c r="D1216" s="15">
        <v>5</v>
      </c>
      <c r="E1216" s="14" t="s">
        <v>23</v>
      </c>
      <c r="F1216" s="15">
        <v>0</v>
      </c>
      <c r="G1216" s="14">
        <v>1</v>
      </c>
      <c r="H1216" s="16">
        <v>528.84</v>
      </c>
      <c r="I1216" s="15" t="s">
        <v>125</v>
      </c>
      <c r="J1216" s="15" t="s">
        <v>25</v>
      </c>
      <c r="K1216" s="17" t="s">
        <v>26</v>
      </c>
      <c r="L1216" s="17" t="s">
        <v>32</v>
      </c>
      <c r="M1216" s="18">
        <v>106.46</v>
      </c>
      <c r="N1216" s="18">
        <v>0</v>
      </c>
      <c r="O1216" s="18">
        <v>112.04901174025973</v>
      </c>
      <c r="P1216" s="18">
        <v>0</v>
      </c>
      <c r="Q1216" s="19">
        <f t="shared" si="59"/>
        <v>532.29999999999995</v>
      </c>
      <c r="R1216" s="19">
        <f t="shared" si="60"/>
        <v>560.2450587012986</v>
      </c>
      <c r="S1216" s="20">
        <f t="shared" si="62"/>
        <v>5.2498701298701267E-2</v>
      </c>
      <c r="T1216" s="21"/>
    </row>
    <row r="1217" spans="1:20">
      <c r="A1217" s="12" t="s">
        <v>2596</v>
      </c>
      <c r="B1217" s="13" t="s">
        <v>2597</v>
      </c>
      <c r="C1217" s="14" t="s">
        <v>72</v>
      </c>
      <c r="D1217" s="15">
        <v>2</v>
      </c>
      <c r="E1217" s="14" t="s">
        <v>72</v>
      </c>
      <c r="F1217" s="15">
        <v>0</v>
      </c>
      <c r="G1217" s="14">
        <v>1</v>
      </c>
      <c r="H1217" s="16">
        <v>1152.9000000000001</v>
      </c>
      <c r="I1217" s="15" t="s">
        <v>58</v>
      </c>
      <c r="J1217" s="15" t="s">
        <v>50</v>
      </c>
      <c r="K1217" s="17" t="s">
        <v>26</v>
      </c>
      <c r="L1217" s="17" t="s">
        <v>32</v>
      </c>
      <c r="M1217" s="18">
        <v>650.76</v>
      </c>
      <c r="N1217" s="18">
        <v>0</v>
      </c>
      <c r="O1217" s="18">
        <v>680.03728752655536</v>
      </c>
      <c r="P1217" s="18">
        <v>0</v>
      </c>
      <c r="Q1217" s="19">
        <f t="shared" si="59"/>
        <v>1301.52</v>
      </c>
      <c r="R1217" s="19">
        <f t="shared" si="60"/>
        <v>1360.0745750531107</v>
      </c>
      <c r="S1217" s="20">
        <f t="shared" si="62"/>
        <v>4.4989377845219947E-2</v>
      </c>
      <c r="T1217" s="21"/>
    </row>
    <row r="1218" spans="1:20">
      <c r="A1218" s="12" t="s">
        <v>2598</v>
      </c>
      <c r="B1218" s="13" t="s">
        <v>1198</v>
      </c>
      <c r="C1218" s="14" t="s">
        <v>72</v>
      </c>
      <c r="D1218" s="15">
        <v>0</v>
      </c>
      <c r="E1218" s="14" t="s">
        <v>72</v>
      </c>
      <c r="F1218" s="15">
        <v>0</v>
      </c>
      <c r="G1218" s="14">
        <v>1</v>
      </c>
      <c r="H1218" s="16">
        <v>0</v>
      </c>
      <c r="I1218" s="15" t="s">
        <v>285</v>
      </c>
      <c r="J1218" s="15" t="s">
        <v>50</v>
      </c>
      <c r="K1218" s="17" t="s">
        <v>26</v>
      </c>
      <c r="L1218" s="17" t="s">
        <v>32</v>
      </c>
      <c r="M1218" s="18">
        <v>1168.3699999999999</v>
      </c>
      <c r="N1218" s="18">
        <v>0</v>
      </c>
      <c r="O1218" s="18">
        <v>1180.6132011267603</v>
      </c>
      <c r="P1218" s="18">
        <v>0</v>
      </c>
      <c r="Q1218" s="19">
        <f t="shared" si="59"/>
        <v>0</v>
      </c>
      <c r="R1218" s="19">
        <f t="shared" si="60"/>
        <v>0</v>
      </c>
      <c r="S1218" s="20">
        <v>0</v>
      </c>
      <c r="T1218" s="21"/>
    </row>
    <row r="1219" spans="1:20">
      <c r="A1219" s="12" t="s">
        <v>2599</v>
      </c>
      <c r="B1219" s="13" t="s">
        <v>2600</v>
      </c>
      <c r="C1219" s="14" t="s">
        <v>72</v>
      </c>
      <c r="D1219" s="15">
        <v>4</v>
      </c>
      <c r="E1219" s="14" t="s">
        <v>72</v>
      </c>
      <c r="F1219" s="15">
        <v>0</v>
      </c>
      <c r="G1219" s="14">
        <v>1</v>
      </c>
      <c r="H1219" s="16">
        <v>1167.23</v>
      </c>
      <c r="I1219" s="15" t="s">
        <v>2601</v>
      </c>
      <c r="J1219" s="15" t="s">
        <v>50</v>
      </c>
      <c r="K1219" s="17" t="s">
        <v>26</v>
      </c>
      <c r="L1219" s="17" t="s">
        <v>32</v>
      </c>
      <c r="M1219" s="18">
        <v>292.69</v>
      </c>
      <c r="N1219" s="18">
        <v>0</v>
      </c>
      <c r="O1219" s="18">
        <v>287.81183333333331</v>
      </c>
      <c r="P1219" s="18">
        <v>0</v>
      </c>
      <c r="Q1219" s="19">
        <f t="shared" si="59"/>
        <v>1170.76</v>
      </c>
      <c r="R1219" s="19">
        <f t="shared" si="60"/>
        <v>1151.2473333333332</v>
      </c>
      <c r="S1219" s="20">
        <f t="shared" si="62"/>
        <v>-1.6666666666666718E-2</v>
      </c>
      <c r="T1219" s="21"/>
    </row>
    <row r="1220" spans="1:20" hidden="1">
      <c r="A1220" s="12" t="s">
        <v>2602</v>
      </c>
      <c r="B1220" s="13" t="s">
        <v>2603</v>
      </c>
      <c r="C1220" s="14" t="s">
        <v>22</v>
      </c>
      <c r="D1220" s="15">
        <v>0</v>
      </c>
      <c r="E1220" s="14" t="s">
        <v>23</v>
      </c>
      <c r="F1220" s="15">
        <v>6</v>
      </c>
      <c r="G1220" s="14">
        <v>10</v>
      </c>
      <c r="H1220" s="16">
        <v>1597.22</v>
      </c>
      <c r="I1220" s="15" t="s">
        <v>365</v>
      </c>
      <c r="J1220" s="15" t="s">
        <v>38</v>
      </c>
      <c r="K1220" s="17" t="s">
        <v>26</v>
      </c>
      <c r="L1220" s="17" t="s">
        <v>26</v>
      </c>
      <c r="M1220" s="18">
        <v>21.28</v>
      </c>
      <c r="N1220" s="18">
        <v>212.75</v>
      </c>
      <c r="O1220" s="18">
        <v>29.79</v>
      </c>
      <c r="P1220" s="18">
        <v>297.89999999999998</v>
      </c>
      <c r="Q1220" s="19">
        <f t="shared" ref="Q1220:Q1283" si="63">(D1220*M1220)+(F1220*N1220)</f>
        <v>1276.5</v>
      </c>
      <c r="R1220" s="19">
        <f t="shared" ref="R1220:R1283" si="64">(D1220*O1220)+(F1220*P1220)</f>
        <v>1787.3999999999999</v>
      </c>
      <c r="S1220" s="20">
        <f t="shared" si="62"/>
        <v>0.40023501762632185</v>
      </c>
      <c r="T1220" s="21"/>
    </row>
    <row r="1221" spans="1:20" hidden="1">
      <c r="A1221" s="12" t="s">
        <v>2604</v>
      </c>
      <c r="B1221" s="13" t="s">
        <v>2605</v>
      </c>
      <c r="C1221" s="14" t="s">
        <v>22</v>
      </c>
      <c r="D1221" s="15">
        <v>0</v>
      </c>
      <c r="E1221" s="14" t="s">
        <v>23</v>
      </c>
      <c r="F1221" s="15">
        <v>4</v>
      </c>
      <c r="G1221" s="14">
        <v>10</v>
      </c>
      <c r="H1221" s="16">
        <v>1167.18</v>
      </c>
      <c r="I1221" s="15" t="s">
        <v>365</v>
      </c>
      <c r="J1221" s="15" t="s">
        <v>38</v>
      </c>
      <c r="K1221" s="17" t="s">
        <v>26</v>
      </c>
      <c r="L1221" s="17" t="s">
        <v>26</v>
      </c>
      <c r="M1221" s="18">
        <v>21.28</v>
      </c>
      <c r="N1221" s="18">
        <v>212.75</v>
      </c>
      <c r="O1221" s="18">
        <v>29.79</v>
      </c>
      <c r="P1221" s="18">
        <v>297.89999999999998</v>
      </c>
      <c r="Q1221" s="19">
        <f t="shared" si="63"/>
        <v>851</v>
      </c>
      <c r="R1221" s="19">
        <f t="shared" si="64"/>
        <v>1191.5999999999999</v>
      </c>
      <c r="S1221" s="20">
        <f t="shared" si="62"/>
        <v>0.40023501762632185</v>
      </c>
      <c r="T1221" s="21"/>
    </row>
    <row r="1222" spans="1:20" hidden="1">
      <c r="A1222" s="12" t="s">
        <v>2606</v>
      </c>
      <c r="B1222" s="13" t="s">
        <v>2607</v>
      </c>
      <c r="C1222" s="14" t="s">
        <v>72</v>
      </c>
      <c r="D1222" s="15">
        <v>3</v>
      </c>
      <c r="E1222" s="14" t="s">
        <v>72</v>
      </c>
      <c r="F1222" s="15">
        <v>0</v>
      </c>
      <c r="G1222" s="14">
        <v>1</v>
      </c>
      <c r="H1222" s="16">
        <v>1167</v>
      </c>
      <c r="I1222" s="15" t="s">
        <v>84</v>
      </c>
      <c r="J1222" s="15" t="s">
        <v>50</v>
      </c>
      <c r="K1222" s="17" t="s">
        <v>26</v>
      </c>
      <c r="L1222" s="17" t="s">
        <v>26</v>
      </c>
      <c r="M1222" s="18">
        <v>389</v>
      </c>
      <c r="N1222" s="18">
        <v>0</v>
      </c>
      <c r="O1222" s="18">
        <v>395.53600000000006</v>
      </c>
      <c r="P1222" s="18">
        <v>0</v>
      </c>
      <c r="Q1222" s="19">
        <f t="shared" si="63"/>
        <v>1167</v>
      </c>
      <c r="R1222" s="19">
        <f t="shared" si="64"/>
        <v>1186.6080000000002</v>
      </c>
      <c r="S1222" s="20">
        <f t="shared" si="62"/>
        <v>1.6802056555270006E-2</v>
      </c>
      <c r="T1222" s="21"/>
    </row>
    <row r="1223" spans="1:20" hidden="1">
      <c r="A1223" s="12" t="s">
        <v>2608</v>
      </c>
      <c r="B1223" s="13" t="s">
        <v>2609</v>
      </c>
      <c r="C1223" s="14" t="s">
        <v>72</v>
      </c>
      <c r="D1223" s="15">
        <v>1</v>
      </c>
      <c r="E1223" s="14" t="s">
        <v>72</v>
      </c>
      <c r="F1223" s="15">
        <v>0</v>
      </c>
      <c r="G1223" s="14">
        <v>1</v>
      </c>
      <c r="H1223" s="16">
        <v>389</v>
      </c>
      <c r="I1223" s="15" t="s">
        <v>84</v>
      </c>
      <c r="J1223" s="15" t="s">
        <v>50</v>
      </c>
      <c r="K1223" s="17" t="s">
        <v>26</v>
      </c>
      <c r="L1223" s="17" t="s">
        <v>26</v>
      </c>
      <c r="M1223" s="18">
        <v>389</v>
      </c>
      <c r="N1223" s="18">
        <v>0</v>
      </c>
      <c r="O1223" s="18">
        <v>386.096</v>
      </c>
      <c r="P1223" s="18">
        <v>0</v>
      </c>
      <c r="Q1223" s="19">
        <f t="shared" si="63"/>
        <v>389</v>
      </c>
      <c r="R1223" s="19">
        <f t="shared" si="64"/>
        <v>386.096</v>
      </c>
      <c r="S1223" s="20">
        <f t="shared" si="62"/>
        <v>-7.4652956298200124E-3</v>
      </c>
      <c r="T1223" s="21"/>
    </row>
    <row r="1224" spans="1:20">
      <c r="A1224" s="12" t="s">
        <v>2610</v>
      </c>
      <c r="B1224" s="13" t="s">
        <v>2611</v>
      </c>
      <c r="C1224" s="14" t="s">
        <v>23</v>
      </c>
      <c r="D1224" s="15">
        <v>13</v>
      </c>
      <c r="E1224" s="14" t="s">
        <v>23</v>
      </c>
      <c r="F1224" s="15">
        <v>0</v>
      </c>
      <c r="G1224" s="14">
        <v>1</v>
      </c>
      <c r="H1224" s="16">
        <v>1375.24</v>
      </c>
      <c r="I1224" s="15" t="s">
        <v>66</v>
      </c>
      <c r="J1224" s="15" t="s">
        <v>25</v>
      </c>
      <c r="K1224" s="17" t="s">
        <v>26</v>
      </c>
      <c r="L1224" s="17" t="s">
        <v>32</v>
      </c>
      <c r="M1224" s="18">
        <v>105.17</v>
      </c>
      <c r="N1224" s="18">
        <v>0</v>
      </c>
      <c r="O1224" s="18">
        <v>118.32280157377049</v>
      </c>
      <c r="P1224" s="18">
        <v>0</v>
      </c>
      <c r="Q1224" s="19">
        <f t="shared" si="63"/>
        <v>1367.21</v>
      </c>
      <c r="R1224" s="19">
        <f t="shared" si="64"/>
        <v>1538.1964204590163</v>
      </c>
      <c r="S1224" s="20">
        <f t="shared" si="62"/>
        <v>0.12506229508196709</v>
      </c>
      <c r="T1224" s="21"/>
    </row>
    <row r="1225" spans="1:20" hidden="1">
      <c r="A1225" s="12" t="s">
        <v>2612</v>
      </c>
      <c r="B1225" s="13" t="s">
        <v>2613</v>
      </c>
      <c r="C1225" s="14" t="s">
        <v>72</v>
      </c>
      <c r="D1225" s="15">
        <v>3</v>
      </c>
      <c r="E1225" s="14" t="s">
        <v>72</v>
      </c>
      <c r="F1225" s="15">
        <v>0</v>
      </c>
      <c r="G1225" s="14">
        <v>1</v>
      </c>
      <c r="H1225" s="16">
        <v>874.58</v>
      </c>
      <c r="I1225" s="15" t="s">
        <v>84</v>
      </c>
      <c r="J1225" s="15" t="s">
        <v>50</v>
      </c>
      <c r="K1225" s="17" t="s">
        <v>26</v>
      </c>
      <c r="L1225" s="17" t="s">
        <v>26</v>
      </c>
      <c r="M1225" s="18">
        <v>289.43</v>
      </c>
      <c r="N1225" s="18">
        <v>0</v>
      </c>
      <c r="O1225" s="18">
        <v>333.26677740200665</v>
      </c>
      <c r="P1225" s="18">
        <v>0</v>
      </c>
      <c r="Q1225" s="19">
        <f t="shared" si="63"/>
        <v>868.29</v>
      </c>
      <c r="R1225" s="19">
        <f t="shared" si="64"/>
        <v>999.8003322060199</v>
      </c>
      <c r="S1225" s="20">
        <f t="shared" si="62"/>
        <v>0.15145899665551821</v>
      </c>
      <c r="T1225" s="21"/>
    </row>
    <row r="1226" spans="1:20" hidden="1">
      <c r="A1226" s="12" t="s">
        <v>2614</v>
      </c>
      <c r="B1226" s="13" t="s">
        <v>2615</v>
      </c>
      <c r="C1226" s="14" t="s">
        <v>72</v>
      </c>
      <c r="D1226" s="15">
        <v>4</v>
      </c>
      <c r="E1226" s="14" t="s">
        <v>72</v>
      </c>
      <c r="F1226" s="15">
        <v>0</v>
      </c>
      <c r="G1226" s="14">
        <v>1</v>
      </c>
      <c r="H1226" s="16">
        <v>1164</v>
      </c>
      <c r="I1226" s="15" t="s">
        <v>84</v>
      </c>
      <c r="J1226" s="15" t="s">
        <v>50</v>
      </c>
      <c r="K1226" s="17" t="s">
        <v>26</v>
      </c>
      <c r="L1226" s="17" t="s">
        <v>26</v>
      </c>
      <c r="M1226" s="18">
        <v>291</v>
      </c>
      <c r="N1226" s="18">
        <v>0</v>
      </c>
      <c r="O1226" s="18">
        <v>293.584</v>
      </c>
      <c r="P1226" s="18">
        <v>0</v>
      </c>
      <c r="Q1226" s="19">
        <f t="shared" si="63"/>
        <v>1164</v>
      </c>
      <c r="R1226" s="19">
        <f t="shared" si="64"/>
        <v>1174.336</v>
      </c>
      <c r="S1226" s="20">
        <f t="shared" si="62"/>
        <v>8.879725085910728E-3</v>
      </c>
      <c r="T1226" s="21"/>
    </row>
    <row r="1227" spans="1:20" hidden="1">
      <c r="A1227" s="12" t="s">
        <v>2616</v>
      </c>
      <c r="B1227" s="13" t="s">
        <v>2617</v>
      </c>
      <c r="C1227" s="14" t="s">
        <v>72</v>
      </c>
      <c r="D1227" s="15">
        <v>1</v>
      </c>
      <c r="E1227" s="14" t="s">
        <v>72</v>
      </c>
      <c r="F1227" s="15">
        <v>0</v>
      </c>
      <c r="G1227" s="14">
        <v>1</v>
      </c>
      <c r="H1227" s="16">
        <v>1162.57</v>
      </c>
      <c r="I1227" s="15" t="s">
        <v>285</v>
      </c>
      <c r="J1227" s="15" t="s">
        <v>50</v>
      </c>
      <c r="K1227" s="17" t="s">
        <v>26</v>
      </c>
      <c r="L1227" s="17" t="s">
        <v>26</v>
      </c>
      <c r="M1227" s="18">
        <v>1162.57</v>
      </c>
      <c r="N1227" s="18">
        <v>0</v>
      </c>
      <c r="O1227" s="18">
        <v>1175.1385336219817</v>
      </c>
      <c r="P1227" s="18">
        <v>0</v>
      </c>
      <c r="Q1227" s="19">
        <f t="shared" si="63"/>
        <v>1162.57</v>
      </c>
      <c r="R1227" s="19">
        <f t="shared" si="64"/>
        <v>1175.1385336219817</v>
      </c>
      <c r="S1227" s="20">
        <f t="shared" si="62"/>
        <v>1.0810990840965928E-2</v>
      </c>
      <c r="T1227" s="21"/>
    </row>
    <row r="1228" spans="1:20">
      <c r="A1228" s="12" t="s">
        <v>2618</v>
      </c>
      <c r="B1228" s="13" t="s">
        <v>2619</v>
      </c>
      <c r="C1228" s="14" t="s">
        <v>72</v>
      </c>
      <c r="D1228" s="15">
        <v>11</v>
      </c>
      <c r="E1228" s="14" t="s">
        <v>72</v>
      </c>
      <c r="F1228" s="15">
        <v>0</v>
      </c>
      <c r="G1228" s="14">
        <v>1</v>
      </c>
      <c r="H1228" s="16">
        <v>1245.77</v>
      </c>
      <c r="I1228" s="15" t="s">
        <v>807</v>
      </c>
      <c r="J1228" s="15" t="s">
        <v>50</v>
      </c>
      <c r="K1228" s="17" t="s">
        <v>26</v>
      </c>
      <c r="L1228" s="17" t="s">
        <v>32</v>
      </c>
      <c r="M1228" s="18">
        <v>117.79</v>
      </c>
      <c r="N1228" s="18">
        <v>0</v>
      </c>
      <c r="O1228" s="18">
        <v>119.09436926315787</v>
      </c>
      <c r="P1228" s="18">
        <v>0</v>
      </c>
      <c r="Q1228" s="19">
        <f t="shared" si="63"/>
        <v>1295.69</v>
      </c>
      <c r="R1228" s="19">
        <f t="shared" si="64"/>
        <v>1310.0380618947365</v>
      </c>
      <c r="S1228" s="20">
        <f t="shared" si="62"/>
        <v>1.1073684210526125E-2</v>
      </c>
      <c r="T1228" s="21"/>
    </row>
    <row r="1229" spans="1:20">
      <c r="A1229" s="12" t="s">
        <v>2620</v>
      </c>
      <c r="B1229" s="13" t="s">
        <v>2621</v>
      </c>
      <c r="C1229" s="14" t="s">
        <v>23</v>
      </c>
      <c r="D1229" s="15">
        <v>4</v>
      </c>
      <c r="E1229" s="14" t="s">
        <v>23</v>
      </c>
      <c r="F1229" s="15">
        <v>0</v>
      </c>
      <c r="G1229" s="14">
        <v>1</v>
      </c>
      <c r="H1229" s="16">
        <v>1160.68</v>
      </c>
      <c r="I1229" s="15" t="s">
        <v>69</v>
      </c>
      <c r="J1229" s="15" t="s">
        <v>25</v>
      </c>
      <c r="K1229" s="17" t="s">
        <v>26</v>
      </c>
      <c r="L1229" s="17" t="s">
        <v>32</v>
      </c>
      <c r="M1229" s="18">
        <v>295.82</v>
      </c>
      <c r="N1229" s="18">
        <v>0</v>
      </c>
      <c r="O1229" s="18">
        <v>321.29907631460668</v>
      </c>
      <c r="P1229" s="18">
        <v>0</v>
      </c>
      <c r="Q1229" s="19">
        <f t="shared" si="63"/>
        <v>1183.28</v>
      </c>
      <c r="R1229" s="19">
        <f t="shared" si="64"/>
        <v>1285.1963052584267</v>
      </c>
      <c r="S1229" s="20">
        <f t="shared" si="62"/>
        <v>8.6130337078651475E-2</v>
      </c>
      <c r="T1229" s="21"/>
    </row>
    <row r="1230" spans="1:20">
      <c r="A1230" s="12" t="s">
        <v>2622</v>
      </c>
      <c r="B1230" s="13" t="s">
        <v>2623</v>
      </c>
      <c r="C1230" s="14" t="s">
        <v>72</v>
      </c>
      <c r="D1230" s="15">
        <v>243</v>
      </c>
      <c r="E1230" s="14" t="s">
        <v>72</v>
      </c>
      <c r="F1230" s="15">
        <v>0</v>
      </c>
      <c r="G1230" s="14">
        <v>1</v>
      </c>
      <c r="H1230" s="16">
        <v>1244.72</v>
      </c>
      <c r="I1230" s="15" t="s">
        <v>316</v>
      </c>
      <c r="J1230" s="15" t="s">
        <v>38</v>
      </c>
      <c r="K1230" s="17" t="s">
        <v>26</v>
      </c>
      <c r="L1230" s="17" t="s">
        <v>32</v>
      </c>
      <c r="M1230" s="18">
        <v>5.25</v>
      </c>
      <c r="N1230" s="18">
        <v>0</v>
      </c>
      <c r="O1230" s="18">
        <v>5.2009032943676932</v>
      </c>
      <c r="P1230" s="18">
        <v>0</v>
      </c>
      <c r="Q1230" s="19">
        <f t="shared" si="63"/>
        <v>1275.75</v>
      </c>
      <c r="R1230" s="19">
        <f t="shared" si="64"/>
        <v>1263.8195005313494</v>
      </c>
      <c r="S1230" s="20">
        <f t="shared" si="62"/>
        <v>-9.3517534537728153E-3</v>
      </c>
      <c r="T1230" s="21"/>
    </row>
    <row r="1231" spans="1:20">
      <c r="A1231" s="12" t="s">
        <v>2624</v>
      </c>
      <c r="B1231" s="13" t="s">
        <v>2625</v>
      </c>
      <c r="C1231" s="14" t="s">
        <v>23</v>
      </c>
      <c r="D1231" s="15">
        <v>34</v>
      </c>
      <c r="E1231" s="14" t="s">
        <v>23</v>
      </c>
      <c r="F1231" s="15">
        <v>0</v>
      </c>
      <c r="G1231" s="14">
        <v>1</v>
      </c>
      <c r="H1231" s="16">
        <v>2685.48</v>
      </c>
      <c r="I1231" s="15" t="s">
        <v>76</v>
      </c>
      <c r="J1231" s="15" t="s">
        <v>77</v>
      </c>
      <c r="K1231" s="17" t="s">
        <v>26</v>
      </c>
      <c r="L1231" s="17" t="s">
        <v>32</v>
      </c>
      <c r="M1231" s="18">
        <v>84.72</v>
      </c>
      <c r="N1231" s="18">
        <v>0</v>
      </c>
      <c r="O1231" s="18">
        <v>91.088343115124175</v>
      </c>
      <c r="P1231" s="18">
        <v>0</v>
      </c>
      <c r="Q1231" s="19">
        <f t="shared" si="63"/>
        <v>2880.48</v>
      </c>
      <c r="R1231" s="19">
        <f t="shared" si="64"/>
        <v>3097.003665914222</v>
      </c>
      <c r="S1231" s="20">
        <f t="shared" si="62"/>
        <v>7.516930022573387E-2</v>
      </c>
      <c r="T1231" s="21"/>
    </row>
    <row r="1232" spans="1:20" hidden="1">
      <c r="A1232" s="12" t="s">
        <v>2626</v>
      </c>
      <c r="B1232" s="13" t="s">
        <v>2627</v>
      </c>
      <c r="C1232" s="14" t="s">
        <v>23</v>
      </c>
      <c r="D1232" s="15">
        <v>6</v>
      </c>
      <c r="E1232" s="14" t="s">
        <v>23</v>
      </c>
      <c r="F1232" s="15">
        <v>0</v>
      </c>
      <c r="G1232" s="14">
        <v>1</v>
      </c>
      <c r="H1232" s="16">
        <v>1159.67</v>
      </c>
      <c r="I1232" s="15" t="s">
        <v>250</v>
      </c>
      <c r="J1232" s="15" t="s">
        <v>50</v>
      </c>
      <c r="K1232" s="17" t="s">
        <v>26</v>
      </c>
      <c r="L1232" s="17" t="s">
        <v>26</v>
      </c>
      <c r="M1232" s="18">
        <v>193.55</v>
      </c>
      <c r="N1232" s="18">
        <v>0</v>
      </c>
      <c r="O1232" s="18">
        <v>204.32220215053761</v>
      </c>
      <c r="P1232" s="18">
        <v>0</v>
      </c>
      <c r="Q1232" s="19">
        <f t="shared" si="63"/>
        <v>1161.3000000000002</v>
      </c>
      <c r="R1232" s="19">
        <f t="shared" si="64"/>
        <v>1225.9332129032257</v>
      </c>
      <c r="S1232" s="20">
        <f t="shared" si="62"/>
        <v>5.5655913978494453E-2</v>
      </c>
      <c r="T1232" s="21"/>
    </row>
    <row r="1233" spans="1:20">
      <c r="A1233" s="12" t="s">
        <v>2628</v>
      </c>
      <c r="B1233" s="13" t="s">
        <v>2629</v>
      </c>
      <c r="C1233" s="14" t="s">
        <v>22</v>
      </c>
      <c r="D1233" s="15">
        <v>23</v>
      </c>
      <c r="E1233" s="14" t="s">
        <v>23</v>
      </c>
      <c r="F1233" s="15">
        <v>0</v>
      </c>
      <c r="G1233" s="14">
        <v>4</v>
      </c>
      <c r="H1233" s="16">
        <v>1062.52</v>
      </c>
      <c r="I1233" s="15" t="s">
        <v>571</v>
      </c>
      <c r="J1233" s="15" t="s">
        <v>25</v>
      </c>
      <c r="K1233" s="17" t="s">
        <v>26</v>
      </c>
      <c r="L1233" s="17" t="s">
        <v>32</v>
      </c>
      <c r="M1233" s="18">
        <v>52.38</v>
      </c>
      <c r="N1233" s="18">
        <v>156.78</v>
      </c>
      <c r="O1233" s="18">
        <v>57.042144000000008</v>
      </c>
      <c r="P1233" s="18">
        <v>170.73438977319589</v>
      </c>
      <c r="Q1233" s="19">
        <f t="shared" si="63"/>
        <v>1204.74</v>
      </c>
      <c r="R1233" s="19">
        <f t="shared" si="64"/>
        <v>1311.9693120000002</v>
      </c>
      <c r="S1233" s="20">
        <f t="shared" si="62"/>
        <v>8.9006185567010343E-2</v>
      </c>
      <c r="T1233" s="21"/>
    </row>
    <row r="1234" spans="1:20">
      <c r="A1234" s="12" t="s">
        <v>2630</v>
      </c>
      <c r="B1234" s="13" t="s">
        <v>2631</v>
      </c>
      <c r="C1234" s="14" t="s">
        <v>72</v>
      </c>
      <c r="D1234" s="15">
        <v>1</v>
      </c>
      <c r="E1234" s="14" t="s">
        <v>72</v>
      </c>
      <c r="F1234" s="15">
        <v>0</v>
      </c>
      <c r="G1234" s="14">
        <v>1</v>
      </c>
      <c r="H1234" s="16">
        <v>1157.51</v>
      </c>
      <c r="I1234" s="15" t="s">
        <v>125</v>
      </c>
      <c r="J1234" s="15" t="s">
        <v>25</v>
      </c>
      <c r="K1234" s="17" t="s">
        <v>26</v>
      </c>
      <c r="L1234" s="17" t="s">
        <v>32</v>
      </c>
      <c r="M1234" s="18">
        <v>1186.8399999999999</v>
      </c>
      <c r="N1234" s="18">
        <v>0</v>
      </c>
      <c r="O1234" s="18">
        <v>1244.0429506425039</v>
      </c>
      <c r="P1234" s="18">
        <v>0</v>
      </c>
      <c r="Q1234" s="19">
        <f t="shared" si="63"/>
        <v>1186.8399999999999</v>
      </c>
      <c r="R1234" s="19">
        <f t="shared" si="64"/>
        <v>1244.0429506425039</v>
      </c>
      <c r="S1234" s="20">
        <f t="shared" si="62"/>
        <v>4.8197693574958622E-2</v>
      </c>
      <c r="T1234" s="21"/>
    </row>
    <row r="1235" spans="1:20" ht="12" thickBot="1">
      <c r="A1235" s="24" t="s">
        <v>2632</v>
      </c>
      <c r="B1235" s="23" t="s">
        <v>2633</v>
      </c>
      <c r="C1235" s="14" t="s">
        <v>72</v>
      </c>
      <c r="D1235" s="15">
        <v>14</v>
      </c>
      <c r="E1235" s="14" t="s">
        <v>72</v>
      </c>
      <c r="F1235" s="15">
        <v>0</v>
      </c>
      <c r="G1235" s="14">
        <v>1</v>
      </c>
      <c r="H1235" s="16">
        <v>1157.28</v>
      </c>
      <c r="I1235" s="15" t="s">
        <v>491</v>
      </c>
      <c r="J1235" s="15" t="s">
        <v>156</v>
      </c>
      <c r="K1235" s="17" t="s">
        <v>26</v>
      </c>
      <c r="L1235" s="17" t="s">
        <v>32</v>
      </c>
      <c r="M1235" s="18">
        <v>82.9</v>
      </c>
      <c r="N1235" s="18">
        <v>0</v>
      </c>
      <c r="O1235" s="18">
        <v>98.49</v>
      </c>
      <c r="P1235" s="18">
        <v>0</v>
      </c>
      <c r="Q1235" s="19">
        <f t="shared" si="63"/>
        <v>1160.6000000000001</v>
      </c>
      <c r="R1235" s="19">
        <f t="shared" si="64"/>
        <v>1378.86</v>
      </c>
      <c r="S1235" s="20">
        <f t="shared" si="62"/>
        <v>0.18805790108564513</v>
      </c>
      <c r="T1235" s="21" t="s">
        <v>97</v>
      </c>
    </row>
    <row r="1236" spans="1:20">
      <c r="A1236" s="25" t="s">
        <v>2634</v>
      </c>
      <c r="B1236" s="23" t="s">
        <v>2635</v>
      </c>
      <c r="C1236" s="14" t="s">
        <v>23</v>
      </c>
      <c r="D1236" s="15">
        <v>7</v>
      </c>
      <c r="E1236" s="14" t="s">
        <v>23</v>
      </c>
      <c r="F1236" s="15">
        <v>0</v>
      </c>
      <c r="G1236" s="14">
        <v>1</v>
      </c>
      <c r="H1236" s="16">
        <v>1157.1099999999999</v>
      </c>
      <c r="I1236" s="15" t="s">
        <v>55</v>
      </c>
      <c r="J1236" s="15" t="s">
        <v>50</v>
      </c>
      <c r="K1236" s="17" t="s">
        <v>26</v>
      </c>
      <c r="L1236" s="17" t="s">
        <v>32</v>
      </c>
      <c r="M1236" s="18">
        <v>165.92</v>
      </c>
      <c r="N1236" s="18">
        <v>0</v>
      </c>
      <c r="O1236" s="18">
        <v>182.51</v>
      </c>
      <c r="P1236" s="18">
        <v>0</v>
      </c>
      <c r="Q1236" s="19">
        <f t="shared" si="63"/>
        <v>1161.4399999999998</v>
      </c>
      <c r="R1236" s="19">
        <f t="shared" si="64"/>
        <v>1277.57</v>
      </c>
      <c r="S1236" s="20">
        <f t="shared" si="62"/>
        <v>9.9987945998071481E-2</v>
      </c>
      <c r="T1236" s="21" t="s">
        <v>97</v>
      </c>
    </row>
    <row r="1237" spans="1:20">
      <c r="A1237" s="12" t="s">
        <v>2636</v>
      </c>
      <c r="B1237" s="13" t="s">
        <v>2637</v>
      </c>
      <c r="C1237" s="14" t="s">
        <v>72</v>
      </c>
      <c r="D1237" s="15">
        <v>4</v>
      </c>
      <c r="E1237" s="14" t="s">
        <v>72</v>
      </c>
      <c r="F1237" s="15">
        <v>0</v>
      </c>
      <c r="G1237" s="14">
        <v>1</v>
      </c>
      <c r="H1237" s="16">
        <v>2294.02</v>
      </c>
      <c r="I1237" s="15" t="s">
        <v>102</v>
      </c>
      <c r="J1237" s="15" t="s">
        <v>50</v>
      </c>
      <c r="K1237" s="17" t="s">
        <v>26</v>
      </c>
      <c r="L1237" s="17" t="s">
        <v>32</v>
      </c>
      <c r="M1237" s="18">
        <v>578.30999999999995</v>
      </c>
      <c r="N1237" s="18">
        <v>0</v>
      </c>
      <c r="O1237" s="18">
        <v>611.85269264325314</v>
      </c>
      <c r="P1237" s="18">
        <v>0</v>
      </c>
      <c r="Q1237" s="19">
        <f t="shared" si="63"/>
        <v>2313.2399999999998</v>
      </c>
      <c r="R1237" s="19">
        <f t="shared" si="64"/>
        <v>2447.4107705730125</v>
      </c>
      <c r="S1237" s="20">
        <f t="shared" si="62"/>
        <v>5.800123228589027E-2</v>
      </c>
      <c r="T1237" s="21"/>
    </row>
    <row r="1238" spans="1:20">
      <c r="A1238" s="12" t="s">
        <v>2638</v>
      </c>
      <c r="B1238" s="13" t="s">
        <v>2639</v>
      </c>
      <c r="C1238" s="14" t="s">
        <v>23</v>
      </c>
      <c r="D1238" s="15">
        <v>15</v>
      </c>
      <c r="E1238" s="14" t="s">
        <v>23</v>
      </c>
      <c r="F1238" s="15">
        <v>0</v>
      </c>
      <c r="G1238" s="14">
        <v>1</v>
      </c>
      <c r="H1238" s="16">
        <v>1082.25</v>
      </c>
      <c r="I1238" s="15" t="s">
        <v>2640</v>
      </c>
      <c r="J1238" s="15" t="s">
        <v>25</v>
      </c>
      <c r="K1238" s="17" t="s">
        <v>26</v>
      </c>
      <c r="L1238" s="17" t="s">
        <v>32</v>
      </c>
      <c r="M1238" s="18">
        <v>72.150000000000006</v>
      </c>
      <c r="N1238" s="18">
        <v>0</v>
      </c>
      <c r="O1238" s="18">
        <v>77.922000000000011</v>
      </c>
      <c r="P1238" s="18">
        <v>0</v>
      </c>
      <c r="Q1238" s="19">
        <f t="shared" si="63"/>
        <v>1082.25</v>
      </c>
      <c r="R1238" s="19">
        <f t="shared" si="64"/>
        <v>1168.8300000000002</v>
      </c>
      <c r="S1238" s="20">
        <f t="shared" si="62"/>
        <v>8.0000000000000071E-2</v>
      </c>
      <c r="T1238" s="21"/>
    </row>
    <row r="1239" spans="1:20">
      <c r="A1239" s="12" t="s">
        <v>2641</v>
      </c>
      <c r="B1239" s="13" t="s">
        <v>2642</v>
      </c>
      <c r="C1239" s="14" t="s">
        <v>23</v>
      </c>
      <c r="D1239" s="15">
        <v>33</v>
      </c>
      <c r="E1239" s="14" t="s">
        <v>23</v>
      </c>
      <c r="F1239" s="15">
        <v>0</v>
      </c>
      <c r="G1239" s="14">
        <v>1</v>
      </c>
      <c r="H1239" s="16">
        <v>1150.22</v>
      </c>
      <c r="I1239" s="15" t="s">
        <v>316</v>
      </c>
      <c r="J1239" s="15" t="s">
        <v>38</v>
      </c>
      <c r="K1239" s="17" t="s">
        <v>26</v>
      </c>
      <c r="L1239" s="17" t="s">
        <v>32</v>
      </c>
      <c r="M1239" s="18">
        <v>39.299999999999997</v>
      </c>
      <c r="N1239" s="18">
        <v>0</v>
      </c>
      <c r="O1239" s="18">
        <v>38.511280276816613</v>
      </c>
      <c r="P1239" s="18">
        <v>0</v>
      </c>
      <c r="Q1239" s="19">
        <f t="shared" si="63"/>
        <v>1296.8999999999999</v>
      </c>
      <c r="R1239" s="19">
        <f t="shared" si="64"/>
        <v>1270.8722491349483</v>
      </c>
      <c r="S1239" s="20">
        <f t="shared" si="62"/>
        <v>-2.0069204152248887E-2</v>
      </c>
      <c r="T1239" s="21"/>
    </row>
    <row r="1240" spans="1:20">
      <c r="A1240" s="12" t="s">
        <v>2643</v>
      </c>
      <c r="B1240" s="13" t="s">
        <v>2644</v>
      </c>
      <c r="C1240" s="14" t="s">
        <v>72</v>
      </c>
      <c r="D1240" s="15">
        <v>2</v>
      </c>
      <c r="E1240" s="14" t="s">
        <v>72</v>
      </c>
      <c r="F1240" s="15">
        <v>0</v>
      </c>
      <c r="G1240" s="14">
        <v>1</v>
      </c>
      <c r="H1240" s="16">
        <v>1152.82</v>
      </c>
      <c r="I1240" s="15" t="s">
        <v>1320</v>
      </c>
      <c r="J1240" s="15" t="s">
        <v>114</v>
      </c>
      <c r="K1240" s="17" t="s">
        <v>26</v>
      </c>
      <c r="L1240" s="17" t="s">
        <v>32</v>
      </c>
      <c r="M1240" s="18">
        <v>576.41</v>
      </c>
      <c r="N1240" s="18">
        <v>0</v>
      </c>
      <c r="O1240" s="18">
        <v>587.67780236350029</v>
      </c>
      <c r="P1240" s="18">
        <v>0</v>
      </c>
      <c r="Q1240" s="19">
        <f t="shared" si="63"/>
        <v>1152.82</v>
      </c>
      <c r="R1240" s="19">
        <f t="shared" si="64"/>
        <v>1175.3556047270006</v>
      </c>
      <c r="S1240" s="20">
        <f t="shared" si="62"/>
        <v>1.9548242333582655E-2</v>
      </c>
      <c r="T1240" s="21"/>
    </row>
    <row r="1241" spans="1:20">
      <c r="A1241" s="12" t="s">
        <v>2645</v>
      </c>
      <c r="B1241" s="13" t="s">
        <v>2646</v>
      </c>
      <c r="C1241" s="14" t="s">
        <v>72</v>
      </c>
      <c r="D1241" s="15">
        <v>4</v>
      </c>
      <c r="E1241" s="14" t="s">
        <v>72</v>
      </c>
      <c r="F1241" s="15">
        <v>0</v>
      </c>
      <c r="G1241" s="14">
        <v>1</v>
      </c>
      <c r="H1241" s="16">
        <v>1537.42</v>
      </c>
      <c r="I1241" s="15" t="s">
        <v>84</v>
      </c>
      <c r="J1241" s="15" t="s">
        <v>50</v>
      </c>
      <c r="K1241" s="17" t="s">
        <v>26</v>
      </c>
      <c r="L1241" s="17" t="s">
        <v>32</v>
      </c>
      <c r="M1241" s="18">
        <v>384.14</v>
      </c>
      <c r="N1241" s="18">
        <v>0</v>
      </c>
      <c r="O1241" s="18">
        <v>381.2722813367609</v>
      </c>
      <c r="P1241" s="18">
        <v>0</v>
      </c>
      <c r="Q1241" s="19">
        <f t="shared" si="63"/>
        <v>1536.56</v>
      </c>
      <c r="R1241" s="19">
        <f t="shared" si="64"/>
        <v>1525.0891253470436</v>
      </c>
      <c r="S1241" s="20">
        <f t="shared" si="62"/>
        <v>-7.4652956298201234E-3</v>
      </c>
      <c r="T1241" s="21"/>
    </row>
    <row r="1242" spans="1:20">
      <c r="A1242" s="12" t="s">
        <v>2647</v>
      </c>
      <c r="B1242" s="13" t="s">
        <v>2648</v>
      </c>
      <c r="C1242" s="14" t="s">
        <v>23</v>
      </c>
      <c r="D1242" s="15">
        <v>7</v>
      </c>
      <c r="E1242" s="14" t="s">
        <v>23</v>
      </c>
      <c r="F1242" s="15">
        <v>0</v>
      </c>
      <c r="G1242" s="14">
        <v>1</v>
      </c>
      <c r="H1242" s="16">
        <v>895.65</v>
      </c>
      <c r="I1242" s="15" t="s">
        <v>241</v>
      </c>
      <c r="J1242" s="15" t="s">
        <v>25</v>
      </c>
      <c r="K1242" s="17" t="s">
        <v>26</v>
      </c>
      <c r="L1242" s="17" t="s">
        <v>32</v>
      </c>
      <c r="M1242" s="18">
        <v>129.87</v>
      </c>
      <c r="N1242" s="18">
        <v>0</v>
      </c>
      <c r="O1242" s="18">
        <v>140.49865274336281</v>
      </c>
      <c r="P1242" s="18">
        <v>0</v>
      </c>
      <c r="Q1242" s="19">
        <f t="shared" si="63"/>
        <v>909.09</v>
      </c>
      <c r="R1242" s="19">
        <f t="shared" si="64"/>
        <v>983.49056920353974</v>
      </c>
      <c r="S1242" s="20">
        <f t="shared" si="62"/>
        <v>8.1840707964601744E-2</v>
      </c>
      <c r="T1242" s="21"/>
    </row>
    <row r="1243" spans="1:20">
      <c r="A1243" s="22" t="s">
        <v>2649</v>
      </c>
      <c r="B1243" s="23" t="s">
        <v>2650</v>
      </c>
      <c r="C1243" s="14" t="s">
        <v>72</v>
      </c>
      <c r="D1243" s="15">
        <v>0</v>
      </c>
      <c r="E1243" s="14" t="s">
        <v>23</v>
      </c>
      <c r="F1243" s="15">
        <v>4</v>
      </c>
      <c r="G1243" s="14">
        <v>6</v>
      </c>
      <c r="H1243" s="16">
        <v>1151.52</v>
      </c>
      <c r="I1243" s="15" t="s">
        <v>24</v>
      </c>
      <c r="J1243" s="15" t="s">
        <v>25</v>
      </c>
      <c r="K1243" s="17" t="s">
        <v>26</v>
      </c>
      <c r="L1243" s="17" t="s">
        <v>32</v>
      </c>
      <c r="M1243" s="18">
        <v>78.2</v>
      </c>
      <c r="N1243" s="18">
        <v>287.88</v>
      </c>
      <c r="O1243" s="18">
        <v>87.04</v>
      </c>
      <c r="P1243" s="18">
        <v>307.9144453565217</v>
      </c>
      <c r="Q1243" s="19">
        <f t="shared" si="63"/>
        <v>1151.52</v>
      </c>
      <c r="R1243" s="19">
        <f t="shared" si="64"/>
        <v>1231.6577814260868</v>
      </c>
      <c r="S1243" s="20">
        <f t="shared" si="62"/>
        <v>6.9593043478260785E-2</v>
      </c>
      <c r="T1243" s="21" t="s">
        <v>97</v>
      </c>
    </row>
    <row r="1244" spans="1:20">
      <c r="A1244" s="12" t="s">
        <v>2651</v>
      </c>
      <c r="B1244" s="13" t="s">
        <v>2652</v>
      </c>
      <c r="C1244" s="14" t="s">
        <v>22</v>
      </c>
      <c r="D1244" s="15">
        <v>7</v>
      </c>
      <c r="E1244" s="14" t="s">
        <v>22</v>
      </c>
      <c r="F1244" s="15">
        <v>0</v>
      </c>
      <c r="G1244" s="14">
        <v>1</v>
      </c>
      <c r="H1244" s="16">
        <v>1149.47</v>
      </c>
      <c r="I1244" s="15" t="s">
        <v>130</v>
      </c>
      <c r="J1244" s="15" t="s">
        <v>85</v>
      </c>
      <c r="K1244" s="17" t="s">
        <v>26</v>
      </c>
      <c r="L1244" s="17" t="s">
        <v>32</v>
      </c>
      <c r="M1244" s="18">
        <v>178.92</v>
      </c>
      <c r="N1244" s="18">
        <v>0</v>
      </c>
      <c r="O1244" s="18">
        <v>182.3635617391304</v>
      </c>
      <c r="P1244" s="18">
        <v>0</v>
      </c>
      <c r="Q1244" s="19">
        <f t="shared" si="63"/>
        <v>1252.4399999999998</v>
      </c>
      <c r="R1244" s="19">
        <f t="shared" si="64"/>
        <v>1276.5449321739129</v>
      </c>
      <c r="S1244" s="20">
        <f t="shared" si="62"/>
        <v>1.9246376811594246E-2</v>
      </c>
      <c r="T1244" s="21"/>
    </row>
    <row r="1245" spans="1:20" hidden="1">
      <c r="A1245" s="12" t="s">
        <v>2653</v>
      </c>
      <c r="B1245" s="13" t="s">
        <v>2654</v>
      </c>
      <c r="C1245" s="14" t="s">
        <v>23</v>
      </c>
      <c r="D1245" s="15">
        <v>6</v>
      </c>
      <c r="E1245" s="14" t="s">
        <v>23</v>
      </c>
      <c r="F1245" s="15">
        <v>0</v>
      </c>
      <c r="G1245" s="14">
        <v>1</v>
      </c>
      <c r="H1245" s="16">
        <v>1149.04</v>
      </c>
      <c r="I1245" s="15" t="s">
        <v>49</v>
      </c>
      <c r="J1245" s="15" t="s">
        <v>50</v>
      </c>
      <c r="K1245" s="17" t="s">
        <v>26</v>
      </c>
      <c r="L1245" s="17" t="s">
        <v>26</v>
      </c>
      <c r="M1245" s="18">
        <v>56.12</v>
      </c>
      <c r="N1245" s="18">
        <v>0</v>
      </c>
      <c r="O1245" s="18">
        <v>58.170275321252049</v>
      </c>
      <c r="P1245" s="18">
        <v>0</v>
      </c>
      <c r="Q1245" s="19">
        <f t="shared" si="63"/>
        <v>336.71999999999997</v>
      </c>
      <c r="R1245" s="19">
        <f t="shared" si="64"/>
        <v>349.02165192751227</v>
      </c>
      <c r="S1245" s="20">
        <f t="shared" si="62"/>
        <v>3.6533772652388663E-2</v>
      </c>
      <c r="T1245" s="21"/>
    </row>
    <row r="1246" spans="1:20">
      <c r="A1246" s="12" t="s">
        <v>2655</v>
      </c>
      <c r="B1246" s="13" t="s">
        <v>2656</v>
      </c>
      <c r="C1246" s="14" t="s">
        <v>22</v>
      </c>
      <c r="D1246" s="15">
        <v>8</v>
      </c>
      <c r="E1246" s="14" t="s">
        <v>23</v>
      </c>
      <c r="F1246" s="15">
        <v>2</v>
      </c>
      <c r="G1246" s="14">
        <v>10</v>
      </c>
      <c r="H1246" s="16">
        <v>1148.1400000000001</v>
      </c>
      <c r="I1246" s="15" t="s">
        <v>155</v>
      </c>
      <c r="J1246" s="15" t="s">
        <v>156</v>
      </c>
      <c r="K1246" s="17" t="s">
        <v>26</v>
      </c>
      <c r="L1246" s="17" t="s">
        <v>32</v>
      </c>
      <c r="M1246" s="18">
        <v>46.13</v>
      </c>
      <c r="N1246" s="18">
        <v>389.55</v>
      </c>
      <c r="O1246" s="18">
        <v>48.961856165803113</v>
      </c>
      <c r="P1246" s="18">
        <v>413.46392953367877</v>
      </c>
      <c r="Q1246" s="19">
        <f t="shared" si="63"/>
        <v>1148.1400000000001</v>
      </c>
      <c r="R1246" s="19">
        <f t="shared" si="64"/>
        <v>1218.6227083937824</v>
      </c>
      <c r="S1246" s="20">
        <f t="shared" si="62"/>
        <v>6.1388601036269419E-2</v>
      </c>
      <c r="T1246" s="21"/>
    </row>
    <row r="1247" spans="1:20">
      <c r="A1247" s="12" t="s">
        <v>2657</v>
      </c>
      <c r="B1247" s="13" t="s">
        <v>2658</v>
      </c>
      <c r="C1247" s="14" t="s">
        <v>72</v>
      </c>
      <c r="D1247" s="15">
        <v>10</v>
      </c>
      <c r="E1247" s="14" t="s">
        <v>72</v>
      </c>
      <c r="F1247" s="15">
        <v>0</v>
      </c>
      <c r="G1247" s="14">
        <v>1</v>
      </c>
      <c r="H1247" s="16">
        <v>1147.5</v>
      </c>
      <c r="I1247" s="15" t="s">
        <v>642</v>
      </c>
      <c r="J1247" s="15" t="s">
        <v>77</v>
      </c>
      <c r="K1247" s="17" t="s">
        <v>26</v>
      </c>
      <c r="L1247" s="17" t="s">
        <v>32</v>
      </c>
      <c r="M1247" s="18">
        <v>114.75</v>
      </c>
      <c r="N1247" s="18">
        <v>0</v>
      </c>
      <c r="O1247" s="18">
        <v>122.84295104895106</v>
      </c>
      <c r="P1247" s="18">
        <v>0</v>
      </c>
      <c r="Q1247" s="19">
        <f t="shared" si="63"/>
        <v>1147.5</v>
      </c>
      <c r="R1247" s="19">
        <f t="shared" si="64"/>
        <v>1228.4295104895107</v>
      </c>
      <c r="S1247" s="20">
        <f t="shared" si="62"/>
        <v>7.0526806526806762E-2</v>
      </c>
      <c r="T1247" s="21"/>
    </row>
    <row r="1248" spans="1:20">
      <c r="A1248" s="12" t="s">
        <v>2659</v>
      </c>
      <c r="B1248" s="13" t="s">
        <v>2660</v>
      </c>
      <c r="C1248" s="14" t="s">
        <v>72</v>
      </c>
      <c r="D1248" s="15">
        <v>1</v>
      </c>
      <c r="E1248" s="14" t="s">
        <v>72</v>
      </c>
      <c r="F1248" s="15">
        <v>0</v>
      </c>
      <c r="G1248" s="14">
        <v>1</v>
      </c>
      <c r="H1248" s="16">
        <v>1147.5</v>
      </c>
      <c r="I1248" s="15" t="s">
        <v>84</v>
      </c>
      <c r="J1248" s="15" t="s">
        <v>50</v>
      </c>
      <c r="K1248" s="17" t="s">
        <v>26</v>
      </c>
      <c r="L1248" s="17" t="s">
        <v>32</v>
      </c>
      <c r="M1248" s="18">
        <v>1342.05</v>
      </c>
      <c r="N1248" s="18">
        <v>0</v>
      </c>
      <c r="O1248" s="18">
        <v>1534.6230011911111</v>
      </c>
      <c r="P1248" s="18">
        <v>0</v>
      </c>
      <c r="Q1248" s="19">
        <f t="shared" si="63"/>
        <v>1342.05</v>
      </c>
      <c r="R1248" s="19">
        <f t="shared" si="64"/>
        <v>1534.6230011911111</v>
      </c>
      <c r="S1248" s="20">
        <f t="shared" si="62"/>
        <v>0.14349167407407415</v>
      </c>
      <c r="T1248" s="21"/>
    </row>
    <row r="1249" spans="1:20">
      <c r="A1249" s="12" t="s">
        <v>2661</v>
      </c>
      <c r="B1249" s="13" t="s">
        <v>2662</v>
      </c>
      <c r="C1249" s="14" t="s">
        <v>22</v>
      </c>
      <c r="D1249" s="15">
        <v>7</v>
      </c>
      <c r="E1249" s="14" t="s">
        <v>23</v>
      </c>
      <c r="F1249" s="15">
        <v>4</v>
      </c>
      <c r="G1249" s="14">
        <v>5</v>
      </c>
      <c r="H1249" s="16">
        <v>1144.97</v>
      </c>
      <c r="I1249" s="15" t="s">
        <v>44</v>
      </c>
      <c r="J1249" s="15" t="s">
        <v>25</v>
      </c>
      <c r="K1249" s="17" t="s">
        <v>26</v>
      </c>
      <c r="L1249" s="17" t="s">
        <v>32</v>
      </c>
      <c r="M1249" s="18">
        <v>49.35</v>
      </c>
      <c r="N1249" s="18">
        <v>219.49</v>
      </c>
      <c r="O1249" s="18">
        <v>53.441256000000003</v>
      </c>
      <c r="P1249" s="18">
        <v>237.68634811428575</v>
      </c>
      <c r="Q1249" s="19">
        <f t="shared" si="63"/>
        <v>1223.4100000000001</v>
      </c>
      <c r="R1249" s="19">
        <f t="shared" si="64"/>
        <v>1324.834184457143</v>
      </c>
      <c r="S1249" s="20">
        <f t="shared" si="62"/>
        <v>8.2902857142857167E-2</v>
      </c>
      <c r="T1249" s="21"/>
    </row>
    <row r="1250" spans="1:20" hidden="1">
      <c r="A1250" s="22" t="s">
        <v>2663</v>
      </c>
      <c r="B1250" s="23" t="s">
        <v>2664</v>
      </c>
      <c r="C1250" s="14" t="s">
        <v>72</v>
      </c>
      <c r="D1250" s="15">
        <v>20</v>
      </c>
      <c r="E1250" s="14" t="s">
        <v>23</v>
      </c>
      <c r="F1250" s="15">
        <v>0</v>
      </c>
      <c r="G1250" s="14">
        <v>4</v>
      </c>
      <c r="H1250" s="16">
        <v>1266.96</v>
      </c>
      <c r="I1250" s="15" t="s">
        <v>226</v>
      </c>
      <c r="J1250" s="15" t="s">
        <v>85</v>
      </c>
      <c r="K1250" s="17" t="s">
        <v>26</v>
      </c>
      <c r="L1250" s="17" t="s">
        <v>26</v>
      </c>
      <c r="M1250" s="18">
        <v>117.8</v>
      </c>
      <c r="N1250" s="18">
        <v>376.88</v>
      </c>
      <c r="O1250" s="18">
        <v>138.12</v>
      </c>
      <c r="P1250" s="18">
        <v>424.63434322580645</v>
      </c>
      <c r="Q1250" s="19">
        <f t="shared" si="63"/>
        <v>2356</v>
      </c>
      <c r="R1250" s="19">
        <f t="shared" si="64"/>
        <v>2762.4</v>
      </c>
      <c r="S1250" s="20">
        <f t="shared" si="62"/>
        <v>0.17249575551782681</v>
      </c>
      <c r="T1250" s="21" t="s">
        <v>97</v>
      </c>
    </row>
    <row r="1251" spans="1:20">
      <c r="A1251" s="12" t="s">
        <v>2665</v>
      </c>
      <c r="B1251" s="13" t="s">
        <v>2666</v>
      </c>
      <c r="C1251" s="14" t="s">
        <v>22</v>
      </c>
      <c r="D1251" s="15">
        <v>51</v>
      </c>
      <c r="E1251" s="14" t="s">
        <v>23</v>
      </c>
      <c r="F1251" s="15">
        <v>3</v>
      </c>
      <c r="G1251" s="14">
        <v>10</v>
      </c>
      <c r="H1251" s="16">
        <v>1422.07</v>
      </c>
      <c r="I1251" s="15" t="s">
        <v>44</v>
      </c>
      <c r="J1251" s="15" t="s">
        <v>25</v>
      </c>
      <c r="K1251" s="17" t="s">
        <v>26</v>
      </c>
      <c r="L1251" s="17" t="s">
        <v>32</v>
      </c>
      <c r="M1251" s="18">
        <v>23.81</v>
      </c>
      <c r="N1251" s="18">
        <v>176.23</v>
      </c>
      <c r="O1251" s="18">
        <v>25.169961517241383</v>
      </c>
      <c r="P1251" s="18">
        <v>186.29577144827587</v>
      </c>
      <c r="Q1251" s="19">
        <f t="shared" si="63"/>
        <v>1743</v>
      </c>
      <c r="R1251" s="19">
        <f t="shared" si="64"/>
        <v>1842.5553517241383</v>
      </c>
      <c r="S1251" s="20">
        <f t="shared" si="62"/>
        <v>5.7117241379310624E-2</v>
      </c>
      <c r="T1251" s="21"/>
    </row>
    <row r="1252" spans="1:20" hidden="1">
      <c r="A1252" s="12" t="s">
        <v>2667</v>
      </c>
      <c r="B1252" s="13" t="s">
        <v>2668</v>
      </c>
      <c r="C1252" s="14" t="s">
        <v>22</v>
      </c>
      <c r="D1252" s="15">
        <v>2</v>
      </c>
      <c r="E1252" s="14" t="s">
        <v>23</v>
      </c>
      <c r="F1252" s="15">
        <v>4</v>
      </c>
      <c r="G1252" s="14">
        <v>6</v>
      </c>
      <c r="H1252" s="16">
        <v>1134.96</v>
      </c>
      <c r="I1252" s="15" t="s">
        <v>24</v>
      </c>
      <c r="J1252" s="15" t="s">
        <v>25</v>
      </c>
      <c r="K1252" s="17" t="s">
        <v>26</v>
      </c>
      <c r="L1252" s="17" t="s">
        <v>26</v>
      </c>
      <c r="M1252" s="18">
        <v>68.44</v>
      </c>
      <c r="N1252" s="18">
        <v>249.52</v>
      </c>
      <c r="O1252" s="18">
        <v>73.093919999999997</v>
      </c>
      <c r="P1252" s="18">
        <v>266.48735999999997</v>
      </c>
      <c r="Q1252" s="19">
        <f t="shared" si="63"/>
        <v>1134.96</v>
      </c>
      <c r="R1252" s="19">
        <f t="shared" si="64"/>
        <v>1212.1372799999999</v>
      </c>
      <c r="S1252" s="20">
        <f t="shared" si="62"/>
        <v>6.7999999999999838E-2</v>
      </c>
      <c r="T1252" s="21"/>
    </row>
    <row r="1253" spans="1:20">
      <c r="A1253" s="22" t="s">
        <v>2669</v>
      </c>
      <c r="B1253" s="23" t="s">
        <v>2670</v>
      </c>
      <c r="C1253" s="14" t="s">
        <v>72</v>
      </c>
      <c r="D1253" s="15">
        <v>4</v>
      </c>
      <c r="E1253" s="14" t="s">
        <v>72</v>
      </c>
      <c r="F1253" s="15">
        <v>0</v>
      </c>
      <c r="G1253" s="14">
        <v>1</v>
      </c>
      <c r="H1253" s="16">
        <v>1124.29</v>
      </c>
      <c r="I1253" s="15" t="s">
        <v>84</v>
      </c>
      <c r="J1253" s="15" t="s">
        <v>85</v>
      </c>
      <c r="K1253" s="17" t="s">
        <v>26</v>
      </c>
      <c r="L1253" s="17" t="s">
        <v>32</v>
      </c>
      <c r="M1253" s="18">
        <v>288.35000000000002</v>
      </c>
      <c r="N1253" s="18">
        <v>0</v>
      </c>
      <c r="O1253" s="18">
        <v>316</v>
      </c>
      <c r="P1253" s="18">
        <v>0</v>
      </c>
      <c r="Q1253" s="19">
        <f t="shared" si="63"/>
        <v>1153.4000000000001</v>
      </c>
      <c r="R1253" s="19">
        <f t="shared" si="64"/>
        <v>1264</v>
      </c>
      <c r="S1253" s="20">
        <f t="shared" si="62"/>
        <v>9.5890410958904049E-2</v>
      </c>
      <c r="T1253" s="21" t="s">
        <v>97</v>
      </c>
    </row>
    <row r="1254" spans="1:20" hidden="1">
      <c r="A1254" s="12" t="s">
        <v>2671</v>
      </c>
      <c r="B1254" s="13" t="s">
        <v>2672</v>
      </c>
      <c r="C1254" s="14" t="s">
        <v>72</v>
      </c>
      <c r="D1254" s="15">
        <v>6</v>
      </c>
      <c r="E1254" s="14" t="s">
        <v>72</v>
      </c>
      <c r="F1254" s="15">
        <v>0</v>
      </c>
      <c r="G1254" s="14">
        <v>1</v>
      </c>
      <c r="H1254" s="16">
        <v>1134</v>
      </c>
      <c r="I1254" s="15" t="s">
        <v>113</v>
      </c>
      <c r="J1254" s="15" t="s">
        <v>114</v>
      </c>
      <c r="K1254" s="17" t="s">
        <v>26</v>
      </c>
      <c r="L1254" s="17" t="s">
        <v>26</v>
      </c>
      <c r="M1254" s="18">
        <v>189</v>
      </c>
      <c r="N1254" s="18">
        <v>0</v>
      </c>
      <c r="O1254" s="18">
        <v>202.96</v>
      </c>
      <c r="P1254" s="18">
        <v>0</v>
      </c>
      <c r="Q1254" s="19">
        <f t="shared" si="63"/>
        <v>1134</v>
      </c>
      <c r="R1254" s="19">
        <f t="shared" si="64"/>
        <v>1217.76</v>
      </c>
      <c r="S1254" s="20">
        <f t="shared" si="62"/>
        <v>7.3862433862433852E-2</v>
      </c>
      <c r="T1254" s="21"/>
    </row>
    <row r="1255" spans="1:20">
      <c r="A1255" s="12" t="s">
        <v>2673</v>
      </c>
      <c r="B1255" s="13" t="s">
        <v>2674</v>
      </c>
      <c r="C1255" s="14" t="s">
        <v>72</v>
      </c>
      <c r="D1255" s="15">
        <v>5</v>
      </c>
      <c r="E1255" s="14" t="s">
        <v>72</v>
      </c>
      <c r="F1255" s="15">
        <v>0</v>
      </c>
      <c r="G1255" s="14">
        <v>1</v>
      </c>
      <c r="H1255" s="16">
        <v>693.05</v>
      </c>
      <c r="I1255" s="15" t="s">
        <v>189</v>
      </c>
      <c r="J1255" s="15" t="s">
        <v>25</v>
      </c>
      <c r="K1255" s="17" t="s">
        <v>26</v>
      </c>
      <c r="L1255" s="17" t="s">
        <v>32</v>
      </c>
      <c r="M1255" s="18">
        <v>146.94</v>
      </c>
      <c r="N1255" s="18">
        <v>0</v>
      </c>
      <c r="O1255" s="18">
        <v>151.35</v>
      </c>
      <c r="P1255" s="18">
        <v>0</v>
      </c>
      <c r="Q1255" s="19">
        <f t="shared" si="63"/>
        <v>734.7</v>
      </c>
      <c r="R1255" s="19">
        <f t="shared" si="64"/>
        <v>756.75</v>
      </c>
      <c r="S1255" s="20">
        <f t="shared" si="62"/>
        <v>3.0012249897917398E-2</v>
      </c>
      <c r="T1255" s="21"/>
    </row>
    <row r="1256" spans="1:20">
      <c r="A1256" s="12" t="s">
        <v>2675</v>
      </c>
      <c r="B1256" s="13" t="s">
        <v>2676</v>
      </c>
      <c r="C1256" s="14" t="s">
        <v>72</v>
      </c>
      <c r="D1256" s="15">
        <v>4</v>
      </c>
      <c r="E1256" s="14" t="s">
        <v>72</v>
      </c>
      <c r="F1256" s="15">
        <v>0</v>
      </c>
      <c r="G1256" s="14">
        <v>1</v>
      </c>
      <c r="H1256" s="16">
        <v>1506.1</v>
      </c>
      <c r="I1256" s="15" t="s">
        <v>113</v>
      </c>
      <c r="J1256" s="15" t="s">
        <v>282</v>
      </c>
      <c r="K1256" s="17" t="s">
        <v>26</v>
      </c>
      <c r="L1256" s="17" t="s">
        <v>32</v>
      </c>
      <c r="M1256" s="18">
        <v>598.42999999999995</v>
      </c>
      <c r="N1256" s="18">
        <v>0</v>
      </c>
      <c r="O1256" s="18">
        <v>638.56233531353121</v>
      </c>
      <c r="P1256" s="18">
        <v>0</v>
      </c>
      <c r="Q1256" s="19">
        <f t="shared" si="63"/>
        <v>2393.7199999999998</v>
      </c>
      <c r="R1256" s="19">
        <f t="shared" si="64"/>
        <v>2554.2493412541248</v>
      </c>
      <c r="S1256" s="20">
        <f t="shared" si="62"/>
        <v>6.7062706270626826E-2</v>
      </c>
      <c r="T1256" s="21"/>
    </row>
    <row r="1257" spans="1:20">
      <c r="A1257" s="12" t="s">
        <v>2677</v>
      </c>
      <c r="B1257" s="13" t="s">
        <v>2678</v>
      </c>
      <c r="C1257" s="14" t="s">
        <v>72</v>
      </c>
      <c r="D1257" s="15">
        <v>4</v>
      </c>
      <c r="E1257" s="14" t="s">
        <v>72</v>
      </c>
      <c r="F1257" s="15">
        <v>0</v>
      </c>
      <c r="G1257" s="14">
        <v>1</v>
      </c>
      <c r="H1257" s="16">
        <v>1133.19</v>
      </c>
      <c r="I1257" s="15" t="s">
        <v>58</v>
      </c>
      <c r="J1257" s="15" t="s">
        <v>50</v>
      </c>
      <c r="K1257" s="17" t="s">
        <v>26</v>
      </c>
      <c r="L1257" s="17" t="s">
        <v>32</v>
      </c>
      <c r="M1257" s="18">
        <v>285.93</v>
      </c>
      <c r="N1257" s="18">
        <v>0</v>
      </c>
      <c r="O1257" s="18">
        <v>298.20959999999997</v>
      </c>
      <c r="P1257" s="18">
        <v>0</v>
      </c>
      <c r="Q1257" s="19">
        <f t="shared" si="63"/>
        <v>1143.72</v>
      </c>
      <c r="R1257" s="19">
        <f t="shared" si="64"/>
        <v>1192.8383999999999</v>
      </c>
      <c r="S1257" s="20">
        <f t="shared" si="62"/>
        <v>4.2946175637393669E-2</v>
      </c>
      <c r="T1257" s="21"/>
    </row>
    <row r="1258" spans="1:20" hidden="1">
      <c r="A1258" s="12" t="s">
        <v>2679</v>
      </c>
      <c r="B1258" s="13" t="s">
        <v>2680</v>
      </c>
      <c r="C1258" s="14" t="s">
        <v>72</v>
      </c>
      <c r="D1258" s="15">
        <v>2</v>
      </c>
      <c r="E1258" s="14" t="s">
        <v>72</v>
      </c>
      <c r="F1258" s="15">
        <v>0</v>
      </c>
      <c r="G1258" s="14">
        <v>1</v>
      </c>
      <c r="H1258" s="16">
        <v>1132.74</v>
      </c>
      <c r="I1258" s="15" t="s">
        <v>840</v>
      </c>
      <c r="J1258" s="15" t="s">
        <v>50</v>
      </c>
      <c r="K1258" s="17" t="s">
        <v>26</v>
      </c>
      <c r="L1258" s="17" t="s">
        <v>26</v>
      </c>
      <c r="M1258" s="18">
        <v>566.37</v>
      </c>
      <c r="N1258" s="18">
        <v>0</v>
      </c>
      <c r="O1258" s="18">
        <v>546.1511999999999</v>
      </c>
      <c r="P1258" s="18">
        <v>0</v>
      </c>
      <c r="Q1258" s="19">
        <f t="shared" si="63"/>
        <v>1132.74</v>
      </c>
      <c r="R1258" s="19">
        <f t="shared" si="64"/>
        <v>1092.3023999999998</v>
      </c>
      <c r="S1258" s="20">
        <f t="shared" si="62"/>
        <v>-3.5698924731182968E-2</v>
      </c>
      <c r="T1258" s="21"/>
    </row>
    <row r="1259" spans="1:20">
      <c r="A1259" s="12" t="s">
        <v>2681</v>
      </c>
      <c r="B1259" s="13" t="s">
        <v>2682</v>
      </c>
      <c r="C1259" s="14" t="s">
        <v>72</v>
      </c>
      <c r="D1259" s="15">
        <v>16</v>
      </c>
      <c r="E1259" s="14" t="s">
        <v>72</v>
      </c>
      <c r="F1259" s="15">
        <v>0</v>
      </c>
      <c r="G1259" s="14">
        <v>1</v>
      </c>
      <c r="H1259" s="16">
        <v>1498.04</v>
      </c>
      <c r="I1259" s="15" t="s">
        <v>285</v>
      </c>
      <c r="J1259" s="15" t="s">
        <v>50</v>
      </c>
      <c r="K1259" s="17" t="s">
        <v>26</v>
      </c>
      <c r="L1259" s="17" t="s">
        <v>32</v>
      </c>
      <c r="M1259" s="18">
        <v>94.25</v>
      </c>
      <c r="N1259" s="18">
        <v>0</v>
      </c>
      <c r="O1259" s="18">
        <v>95.530050000000003</v>
      </c>
      <c r="P1259" s="18">
        <v>0</v>
      </c>
      <c r="Q1259" s="19">
        <f t="shared" si="63"/>
        <v>1508</v>
      </c>
      <c r="R1259" s="19">
        <f t="shared" si="64"/>
        <v>1528.4808</v>
      </c>
      <c r="S1259" s="20">
        <f t="shared" si="62"/>
        <v>1.3581432360742829E-2</v>
      </c>
      <c r="T1259" s="21"/>
    </row>
    <row r="1260" spans="1:20" hidden="1">
      <c r="A1260" s="12" t="s">
        <v>2683</v>
      </c>
      <c r="B1260" s="13" t="s">
        <v>2684</v>
      </c>
      <c r="C1260" s="14" t="s">
        <v>72</v>
      </c>
      <c r="D1260" s="15">
        <v>3</v>
      </c>
      <c r="E1260" s="14" t="s">
        <v>72</v>
      </c>
      <c r="F1260" s="15">
        <v>0</v>
      </c>
      <c r="G1260" s="14">
        <v>1</v>
      </c>
      <c r="H1260" s="16">
        <v>1130.22</v>
      </c>
      <c r="I1260" s="15" t="s">
        <v>1320</v>
      </c>
      <c r="J1260" s="15" t="s">
        <v>114</v>
      </c>
      <c r="K1260" s="17" t="s">
        <v>26</v>
      </c>
      <c r="L1260" s="17" t="s">
        <v>26</v>
      </c>
      <c r="M1260" s="18">
        <v>415.5</v>
      </c>
      <c r="N1260" s="18">
        <v>0</v>
      </c>
      <c r="O1260" s="18">
        <v>423.85600000000005</v>
      </c>
      <c r="P1260" s="18">
        <v>0</v>
      </c>
      <c r="Q1260" s="19">
        <f t="shared" si="63"/>
        <v>1246.5</v>
      </c>
      <c r="R1260" s="19">
        <f t="shared" si="64"/>
        <v>1271.5680000000002</v>
      </c>
      <c r="S1260" s="20">
        <f t="shared" si="62"/>
        <v>2.0110709987966491E-2</v>
      </c>
      <c r="T1260" s="21"/>
    </row>
    <row r="1261" spans="1:20">
      <c r="A1261" s="12" t="s">
        <v>2685</v>
      </c>
      <c r="B1261" s="13" t="s">
        <v>2686</v>
      </c>
      <c r="C1261" s="14" t="s">
        <v>22</v>
      </c>
      <c r="D1261" s="15">
        <v>13</v>
      </c>
      <c r="E1261" s="14" t="s">
        <v>22</v>
      </c>
      <c r="F1261" s="15">
        <v>0</v>
      </c>
      <c r="G1261" s="14">
        <v>1</v>
      </c>
      <c r="H1261" s="16">
        <v>1048</v>
      </c>
      <c r="I1261" s="15" t="s">
        <v>130</v>
      </c>
      <c r="J1261" s="15" t="s">
        <v>25</v>
      </c>
      <c r="K1261" s="17" t="s">
        <v>26</v>
      </c>
      <c r="L1261" s="17" t="s">
        <v>32</v>
      </c>
      <c r="M1261" s="18">
        <v>85.85</v>
      </c>
      <c r="N1261" s="18">
        <v>0</v>
      </c>
      <c r="O1261" s="18">
        <v>88.71556340425532</v>
      </c>
      <c r="P1261" s="18">
        <v>0</v>
      </c>
      <c r="Q1261" s="19">
        <f t="shared" si="63"/>
        <v>1116.05</v>
      </c>
      <c r="R1261" s="19">
        <f t="shared" si="64"/>
        <v>1153.3023242553193</v>
      </c>
      <c r="S1261" s="20">
        <f t="shared" si="62"/>
        <v>3.3378723404255517E-2</v>
      </c>
      <c r="T1261" s="21"/>
    </row>
    <row r="1262" spans="1:20">
      <c r="A1262" s="12" t="s">
        <v>2687</v>
      </c>
      <c r="B1262" s="13" t="s">
        <v>2688</v>
      </c>
      <c r="C1262" s="14" t="s">
        <v>72</v>
      </c>
      <c r="D1262" s="15">
        <v>3</v>
      </c>
      <c r="E1262" s="14" t="s">
        <v>72</v>
      </c>
      <c r="F1262" s="15">
        <v>0</v>
      </c>
      <c r="G1262" s="14">
        <v>1</v>
      </c>
      <c r="H1262" s="16">
        <v>1128.33</v>
      </c>
      <c r="I1262" s="15" t="s">
        <v>285</v>
      </c>
      <c r="J1262" s="15" t="s">
        <v>50</v>
      </c>
      <c r="K1262" s="17" t="s">
        <v>26</v>
      </c>
      <c r="L1262" s="17" t="s">
        <v>32</v>
      </c>
      <c r="M1262" s="18">
        <v>379.72</v>
      </c>
      <c r="N1262" s="18">
        <v>0</v>
      </c>
      <c r="O1262" s="18">
        <v>383.74913481808159</v>
      </c>
      <c r="P1262" s="18">
        <v>0</v>
      </c>
      <c r="Q1262" s="19">
        <f t="shared" si="63"/>
        <v>1139.1600000000001</v>
      </c>
      <c r="R1262" s="19">
        <f t="shared" si="64"/>
        <v>1151.2474044542448</v>
      </c>
      <c r="S1262" s="20">
        <f t="shared" si="62"/>
        <v>1.0610804851157729E-2</v>
      </c>
      <c r="T1262" s="21"/>
    </row>
    <row r="1263" spans="1:20" hidden="1">
      <c r="A1263" s="12" t="s">
        <v>2689</v>
      </c>
      <c r="B1263" s="13" t="s">
        <v>2690</v>
      </c>
      <c r="C1263" s="14" t="s">
        <v>23</v>
      </c>
      <c r="D1263" s="15">
        <v>4</v>
      </c>
      <c r="E1263" s="14" t="s">
        <v>23</v>
      </c>
      <c r="F1263" s="15">
        <v>0</v>
      </c>
      <c r="G1263" s="14">
        <v>1</v>
      </c>
      <c r="H1263" s="16">
        <v>1127.52</v>
      </c>
      <c r="I1263" s="15" t="s">
        <v>2691</v>
      </c>
      <c r="J1263" s="15" t="s">
        <v>85</v>
      </c>
      <c r="K1263" s="17" t="s">
        <v>26</v>
      </c>
      <c r="L1263" s="17" t="s">
        <v>26</v>
      </c>
      <c r="M1263" s="18">
        <v>281.88</v>
      </c>
      <c r="N1263" s="18">
        <v>0</v>
      </c>
      <c r="O1263" s="18">
        <v>298.61829083308447</v>
      </c>
      <c r="P1263" s="18">
        <v>0</v>
      </c>
      <c r="Q1263" s="19">
        <f t="shared" si="63"/>
        <v>1127.52</v>
      </c>
      <c r="R1263" s="19">
        <f t="shared" si="64"/>
        <v>1194.4731633323379</v>
      </c>
      <c r="S1263" s="20">
        <f t="shared" ref="S1263:S1300" si="65">R1263/Q1263-1</f>
        <v>5.9380909724295661E-2</v>
      </c>
      <c r="T1263" s="21"/>
    </row>
    <row r="1264" spans="1:20">
      <c r="A1264" s="12" t="s">
        <v>2692</v>
      </c>
      <c r="B1264" s="13" t="s">
        <v>2693</v>
      </c>
      <c r="C1264" s="14" t="s">
        <v>22</v>
      </c>
      <c r="D1264" s="15">
        <v>3</v>
      </c>
      <c r="E1264" s="14" t="s">
        <v>23</v>
      </c>
      <c r="F1264" s="15">
        <v>0</v>
      </c>
      <c r="G1264" s="14">
        <v>10</v>
      </c>
      <c r="H1264" s="16">
        <v>259.83</v>
      </c>
      <c r="I1264" s="15" t="s">
        <v>41</v>
      </c>
      <c r="J1264" s="15" t="s">
        <v>25</v>
      </c>
      <c r="K1264" s="17" t="s">
        <v>26</v>
      </c>
      <c r="L1264" s="17" t="s">
        <v>32</v>
      </c>
      <c r="M1264" s="18">
        <v>86.61</v>
      </c>
      <c r="N1264" s="18">
        <v>866.16</v>
      </c>
      <c r="O1264" s="18">
        <v>81.759839999999997</v>
      </c>
      <c r="P1264" s="18">
        <v>817.59839999999997</v>
      </c>
      <c r="Q1264" s="19">
        <f t="shared" si="63"/>
        <v>259.83</v>
      </c>
      <c r="R1264" s="19">
        <f t="shared" si="64"/>
        <v>245.27951999999999</v>
      </c>
      <c r="S1264" s="20">
        <f t="shared" si="65"/>
        <v>-5.5999999999999939E-2</v>
      </c>
      <c r="T1264" s="21"/>
    </row>
    <row r="1265" spans="1:20" hidden="1">
      <c r="A1265" s="22" t="s">
        <v>2694</v>
      </c>
      <c r="B1265" s="23" t="s">
        <v>2695</v>
      </c>
      <c r="C1265" s="14" t="s">
        <v>22</v>
      </c>
      <c r="D1265" s="15">
        <v>25</v>
      </c>
      <c r="E1265" s="14" t="s">
        <v>22</v>
      </c>
      <c r="F1265" s="15">
        <v>0</v>
      </c>
      <c r="G1265" s="14">
        <v>1</v>
      </c>
      <c r="H1265" s="16">
        <v>1125.5</v>
      </c>
      <c r="I1265" s="15" t="s">
        <v>155</v>
      </c>
      <c r="J1265" s="15" t="s">
        <v>156</v>
      </c>
      <c r="K1265" s="17" t="s">
        <v>26</v>
      </c>
      <c r="L1265" s="17" t="s">
        <v>26</v>
      </c>
      <c r="M1265" s="18">
        <v>45.91</v>
      </c>
      <c r="N1265" s="18">
        <v>0</v>
      </c>
      <c r="O1265" s="18">
        <v>53.71</v>
      </c>
      <c r="P1265" s="18">
        <v>0</v>
      </c>
      <c r="Q1265" s="19">
        <f t="shared" si="63"/>
        <v>1147.75</v>
      </c>
      <c r="R1265" s="19">
        <f t="shared" si="64"/>
        <v>1342.75</v>
      </c>
      <c r="S1265" s="20">
        <f t="shared" si="65"/>
        <v>0.16989762578958834</v>
      </c>
      <c r="T1265" s="21" t="s">
        <v>97</v>
      </c>
    </row>
    <row r="1266" spans="1:20">
      <c r="A1266" s="12" t="s">
        <v>2696</v>
      </c>
      <c r="B1266" s="13" t="s">
        <v>2697</v>
      </c>
      <c r="C1266" s="14" t="s">
        <v>23</v>
      </c>
      <c r="D1266" s="15">
        <v>12</v>
      </c>
      <c r="E1266" s="14" t="s">
        <v>23</v>
      </c>
      <c r="F1266" s="15">
        <v>0</v>
      </c>
      <c r="G1266" s="14">
        <v>1</v>
      </c>
      <c r="H1266" s="16">
        <v>1478.44</v>
      </c>
      <c r="I1266" s="15" t="s">
        <v>102</v>
      </c>
      <c r="J1266" s="15" t="s">
        <v>25</v>
      </c>
      <c r="K1266" s="17" t="s">
        <v>26</v>
      </c>
      <c r="L1266" s="17" t="s">
        <v>32</v>
      </c>
      <c r="M1266" s="18">
        <v>125.72</v>
      </c>
      <c r="N1266" s="18">
        <v>0</v>
      </c>
      <c r="O1266" s="18">
        <v>133.15120000000002</v>
      </c>
      <c r="P1266" s="18">
        <v>0</v>
      </c>
      <c r="Q1266" s="19">
        <f t="shared" si="63"/>
        <v>1508.6399999999999</v>
      </c>
      <c r="R1266" s="19">
        <f t="shared" si="64"/>
        <v>1597.8144000000002</v>
      </c>
      <c r="S1266" s="20">
        <f t="shared" si="65"/>
        <v>5.9109131403118242E-2</v>
      </c>
      <c r="T1266" s="21"/>
    </row>
    <row r="1267" spans="1:20">
      <c r="A1267" s="12" t="s">
        <v>2698</v>
      </c>
      <c r="B1267" s="13" t="s">
        <v>2699</v>
      </c>
      <c r="C1267" s="14" t="s">
        <v>72</v>
      </c>
      <c r="D1267" s="15">
        <v>6</v>
      </c>
      <c r="E1267" s="14" t="s">
        <v>72</v>
      </c>
      <c r="F1267" s="15">
        <v>0</v>
      </c>
      <c r="G1267" s="14">
        <v>1</v>
      </c>
      <c r="H1267" s="16">
        <v>963.12</v>
      </c>
      <c r="I1267" s="15" t="s">
        <v>231</v>
      </c>
      <c r="J1267" s="15" t="s">
        <v>50</v>
      </c>
      <c r="K1267" s="17" t="s">
        <v>26</v>
      </c>
      <c r="L1267" s="17" t="s">
        <v>32</v>
      </c>
      <c r="M1267" s="18">
        <v>161.6</v>
      </c>
      <c r="N1267" s="18">
        <v>0</v>
      </c>
      <c r="O1267" s="18">
        <v>166.88619799139167</v>
      </c>
      <c r="P1267" s="18">
        <v>0</v>
      </c>
      <c r="Q1267" s="19">
        <f t="shared" si="63"/>
        <v>969.59999999999991</v>
      </c>
      <c r="R1267" s="19">
        <f t="shared" si="64"/>
        <v>1001.31718794835</v>
      </c>
      <c r="S1267" s="20">
        <f t="shared" si="65"/>
        <v>3.27116212338594E-2</v>
      </c>
      <c r="T1267" s="21"/>
    </row>
    <row r="1268" spans="1:20">
      <c r="A1268" s="12" t="s">
        <v>2700</v>
      </c>
      <c r="B1268" s="13" t="s">
        <v>2701</v>
      </c>
      <c r="C1268" s="14" t="s">
        <v>23</v>
      </c>
      <c r="D1268" s="15">
        <v>6</v>
      </c>
      <c r="E1268" s="14" t="s">
        <v>23</v>
      </c>
      <c r="F1268" s="15">
        <v>0</v>
      </c>
      <c r="G1268" s="14">
        <v>1</v>
      </c>
      <c r="H1268" s="16">
        <v>1124.6400000000001</v>
      </c>
      <c r="I1268" s="15" t="s">
        <v>2702</v>
      </c>
      <c r="J1268" s="15" t="s">
        <v>38</v>
      </c>
      <c r="K1268" s="17" t="s">
        <v>26</v>
      </c>
      <c r="L1268" s="17" t="s">
        <v>32</v>
      </c>
      <c r="M1268" s="18">
        <v>193.7</v>
      </c>
      <c r="N1268" s="18">
        <v>0</v>
      </c>
      <c r="O1268" s="18">
        <v>210.79355667311407</v>
      </c>
      <c r="P1268" s="18">
        <v>0</v>
      </c>
      <c r="Q1268" s="19">
        <f t="shared" si="63"/>
        <v>1162.1999999999998</v>
      </c>
      <c r="R1268" s="19">
        <f t="shared" si="64"/>
        <v>1264.7613400386845</v>
      </c>
      <c r="S1268" s="20">
        <f t="shared" si="65"/>
        <v>8.824758220502904E-2</v>
      </c>
      <c r="T1268" s="21"/>
    </row>
    <row r="1269" spans="1:20">
      <c r="A1269" s="12" t="s">
        <v>2703</v>
      </c>
      <c r="B1269" s="13" t="s">
        <v>2704</v>
      </c>
      <c r="C1269" s="14" t="s">
        <v>72</v>
      </c>
      <c r="D1269" s="15">
        <v>59</v>
      </c>
      <c r="E1269" s="14" t="s">
        <v>72</v>
      </c>
      <c r="F1269" s="15">
        <v>0</v>
      </c>
      <c r="G1269" s="14">
        <v>1</v>
      </c>
      <c r="H1269" s="16">
        <v>1297.6500000000001</v>
      </c>
      <c r="I1269" s="15" t="s">
        <v>400</v>
      </c>
      <c r="J1269" s="15" t="s">
        <v>77</v>
      </c>
      <c r="K1269" s="17" t="s">
        <v>26</v>
      </c>
      <c r="L1269" s="17" t="s">
        <v>32</v>
      </c>
      <c r="M1269" s="18">
        <v>22.09</v>
      </c>
      <c r="N1269" s="18">
        <v>0</v>
      </c>
      <c r="O1269" s="18">
        <v>22.545374144927532</v>
      </c>
      <c r="P1269" s="18">
        <v>0</v>
      </c>
      <c r="Q1269" s="19">
        <f t="shared" si="63"/>
        <v>1303.31</v>
      </c>
      <c r="R1269" s="19">
        <f t="shared" si="64"/>
        <v>1330.1770745507245</v>
      </c>
      <c r="S1269" s="20">
        <f t="shared" si="65"/>
        <v>2.0614492753623148E-2</v>
      </c>
      <c r="T1269" s="21"/>
    </row>
    <row r="1270" spans="1:20" hidden="1">
      <c r="A1270" s="12" t="s">
        <v>2705</v>
      </c>
      <c r="B1270" s="13" t="s">
        <v>2706</v>
      </c>
      <c r="C1270" s="14" t="s">
        <v>23</v>
      </c>
      <c r="D1270" s="15">
        <v>10</v>
      </c>
      <c r="E1270" s="14" t="s">
        <v>23</v>
      </c>
      <c r="F1270" s="15">
        <v>0</v>
      </c>
      <c r="G1270" s="14">
        <v>1</v>
      </c>
      <c r="H1270" s="16">
        <v>1124</v>
      </c>
      <c r="I1270" s="15" t="s">
        <v>518</v>
      </c>
      <c r="J1270" s="15" t="s">
        <v>38</v>
      </c>
      <c r="K1270" s="17" t="s">
        <v>26</v>
      </c>
      <c r="L1270" s="17" t="s">
        <v>26</v>
      </c>
      <c r="M1270" s="18">
        <v>338</v>
      </c>
      <c r="N1270" s="18">
        <v>0</v>
      </c>
      <c r="O1270" s="18">
        <v>296.86500000000001</v>
      </c>
      <c r="P1270" s="18">
        <v>0</v>
      </c>
      <c r="Q1270" s="19">
        <f t="shared" si="63"/>
        <v>3380</v>
      </c>
      <c r="R1270" s="19">
        <f t="shared" si="64"/>
        <v>2968.65</v>
      </c>
      <c r="S1270" s="20">
        <f t="shared" si="65"/>
        <v>-0.12170118343195269</v>
      </c>
      <c r="T1270" s="21"/>
    </row>
    <row r="1271" spans="1:20">
      <c r="A1271" s="22" t="s">
        <v>2707</v>
      </c>
      <c r="B1271" s="23" t="s">
        <v>2708</v>
      </c>
      <c r="C1271" s="14" t="s">
        <v>22</v>
      </c>
      <c r="D1271" s="15">
        <v>59</v>
      </c>
      <c r="E1271" s="14" t="s">
        <v>23</v>
      </c>
      <c r="F1271" s="15">
        <v>4</v>
      </c>
      <c r="G1271" s="14">
        <v>8</v>
      </c>
      <c r="H1271" s="16">
        <v>1122.1300000000001</v>
      </c>
      <c r="I1271" s="15" t="s">
        <v>223</v>
      </c>
      <c r="J1271" s="15" t="s">
        <v>38</v>
      </c>
      <c r="K1271" s="17" t="s">
        <v>26</v>
      </c>
      <c r="L1271" s="17" t="s">
        <v>32</v>
      </c>
      <c r="M1271" s="18">
        <v>12.57</v>
      </c>
      <c r="N1271" s="18">
        <v>100.55</v>
      </c>
      <c r="O1271" s="18">
        <v>14.08</v>
      </c>
      <c r="P1271" s="18">
        <v>112.64</v>
      </c>
      <c r="Q1271" s="19">
        <f t="shared" si="63"/>
        <v>1143.83</v>
      </c>
      <c r="R1271" s="19">
        <f t="shared" si="64"/>
        <v>1281.28</v>
      </c>
      <c r="S1271" s="20">
        <f t="shared" si="65"/>
        <v>0.12016645830237005</v>
      </c>
      <c r="T1271" s="21" t="s">
        <v>97</v>
      </c>
    </row>
    <row r="1272" spans="1:20">
      <c r="A1272" s="12" t="s">
        <v>2709</v>
      </c>
      <c r="B1272" s="13" t="s">
        <v>2710</v>
      </c>
      <c r="C1272" s="14" t="s">
        <v>72</v>
      </c>
      <c r="D1272" s="15">
        <v>5</v>
      </c>
      <c r="E1272" s="14" t="s">
        <v>72</v>
      </c>
      <c r="F1272" s="15">
        <v>0</v>
      </c>
      <c r="G1272" s="14">
        <v>1</v>
      </c>
      <c r="H1272" s="16">
        <v>1788.03</v>
      </c>
      <c r="I1272" s="15" t="s">
        <v>241</v>
      </c>
      <c r="J1272" s="15" t="s">
        <v>25</v>
      </c>
      <c r="K1272" s="17" t="s">
        <v>26</v>
      </c>
      <c r="L1272" s="17" t="s">
        <v>32</v>
      </c>
      <c r="M1272" s="18">
        <v>399.89</v>
      </c>
      <c r="N1272" s="18">
        <v>0</v>
      </c>
      <c r="O1272" s="18">
        <v>432.33308211878011</v>
      </c>
      <c r="P1272" s="18">
        <v>0</v>
      </c>
      <c r="Q1272" s="19">
        <f t="shared" si="63"/>
        <v>1999.4499999999998</v>
      </c>
      <c r="R1272" s="19">
        <f t="shared" si="64"/>
        <v>2161.6654105939006</v>
      </c>
      <c r="S1272" s="20">
        <f t="shared" si="65"/>
        <v>8.1130016051364606E-2</v>
      </c>
      <c r="T1272" s="21"/>
    </row>
    <row r="1273" spans="1:20">
      <c r="A1273" s="12" t="s">
        <v>2711</v>
      </c>
      <c r="B1273" s="13" t="s">
        <v>2712</v>
      </c>
      <c r="C1273" s="14" t="s">
        <v>72</v>
      </c>
      <c r="D1273" s="15">
        <v>0</v>
      </c>
      <c r="E1273" s="14" t="s">
        <v>72</v>
      </c>
      <c r="F1273" s="15">
        <v>0</v>
      </c>
      <c r="G1273" s="14">
        <v>1</v>
      </c>
      <c r="H1273" s="16">
        <v>0</v>
      </c>
      <c r="I1273" s="15" t="s">
        <v>2713</v>
      </c>
      <c r="J1273" s="15" t="s">
        <v>77</v>
      </c>
      <c r="K1273" s="17" t="s">
        <v>26</v>
      </c>
      <c r="L1273" s="17" t="s">
        <v>32</v>
      </c>
      <c r="M1273" s="18">
        <v>186.83</v>
      </c>
      <c r="N1273" s="18">
        <v>0</v>
      </c>
      <c r="O1273" s="18">
        <v>176.36752000000001</v>
      </c>
      <c r="P1273" s="18">
        <v>0</v>
      </c>
      <c r="Q1273" s="19">
        <f t="shared" si="63"/>
        <v>0</v>
      </c>
      <c r="R1273" s="19">
        <f t="shared" si="64"/>
        <v>0</v>
      </c>
      <c r="S1273" s="20">
        <v>0</v>
      </c>
      <c r="T1273" s="21"/>
    </row>
    <row r="1274" spans="1:20">
      <c r="A1274" s="12" t="s">
        <v>2714</v>
      </c>
      <c r="B1274" s="13" t="s">
        <v>2715</v>
      </c>
      <c r="C1274" s="14" t="s">
        <v>22</v>
      </c>
      <c r="D1274" s="15">
        <v>16</v>
      </c>
      <c r="E1274" s="14" t="s">
        <v>22</v>
      </c>
      <c r="F1274" s="15">
        <v>0</v>
      </c>
      <c r="G1274" s="14">
        <v>1</v>
      </c>
      <c r="H1274" s="16">
        <v>1052.8</v>
      </c>
      <c r="I1274" s="15" t="s">
        <v>571</v>
      </c>
      <c r="J1274" s="15" t="s">
        <v>50</v>
      </c>
      <c r="K1274" s="17" t="s">
        <v>26</v>
      </c>
      <c r="L1274" s="17" t="s">
        <v>32</v>
      </c>
      <c r="M1274" s="18">
        <v>65.8</v>
      </c>
      <c r="N1274" s="18">
        <v>0</v>
      </c>
      <c r="O1274" s="18">
        <v>68.062399999999997</v>
      </c>
      <c r="P1274" s="18">
        <v>0</v>
      </c>
      <c r="Q1274" s="19">
        <f t="shared" si="63"/>
        <v>1052.8</v>
      </c>
      <c r="R1274" s="19">
        <f t="shared" si="64"/>
        <v>1088.9983999999999</v>
      </c>
      <c r="S1274" s="20">
        <f t="shared" si="65"/>
        <v>3.4382978723404234E-2</v>
      </c>
      <c r="T1274" s="21"/>
    </row>
    <row r="1275" spans="1:20">
      <c r="A1275" s="12" t="s">
        <v>2716</v>
      </c>
      <c r="B1275" s="13" t="s">
        <v>2717</v>
      </c>
      <c r="C1275" s="14" t="s">
        <v>22</v>
      </c>
      <c r="D1275" s="15">
        <v>0</v>
      </c>
      <c r="E1275" s="14" t="s">
        <v>23</v>
      </c>
      <c r="F1275" s="15">
        <v>5</v>
      </c>
      <c r="G1275" s="14">
        <v>4</v>
      </c>
      <c r="H1275" s="16">
        <v>1118.45</v>
      </c>
      <c r="I1275" s="15" t="s">
        <v>1080</v>
      </c>
      <c r="J1275" s="15" t="s">
        <v>25</v>
      </c>
      <c r="K1275" s="17" t="s">
        <v>26</v>
      </c>
      <c r="L1275" s="17" t="s">
        <v>32</v>
      </c>
      <c r="M1275" s="18">
        <v>57.6</v>
      </c>
      <c r="N1275" s="18">
        <v>230.23</v>
      </c>
      <c r="O1275" s="18">
        <v>57.96159999999999</v>
      </c>
      <c r="P1275" s="18">
        <v>231.67533277777773</v>
      </c>
      <c r="Q1275" s="19">
        <f t="shared" si="63"/>
        <v>1151.1499999999999</v>
      </c>
      <c r="R1275" s="19">
        <f t="shared" si="64"/>
        <v>1158.3766638888887</v>
      </c>
      <c r="S1275" s="20">
        <f t="shared" si="65"/>
        <v>6.2777777777778265E-3</v>
      </c>
      <c r="T1275" s="21"/>
    </row>
    <row r="1276" spans="1:20" hidden="1">
      <c r="A1276" s="12" t="s">
        <v>2718</v>
      </c>
      <c r="B1276" s="13" t="s">
        <v>2719</v>
      </c>
      <c r="C1276" s="14" t="s">
        <v>22</v>
      </c>
      <c r="D1276" s="15">
        <v>2</v>
      </c>
      <c r="E1276" s="14" t="s">
        <v>22</v>
      </c>
      <c r="F1276" s="15">
        <v>0</v>
      </c>
      <c r="G1276" s="14">
        <v>1</v>
      </c>
      <c r="H1276" s="16">
        <v>1118.1099999999999</v>
      </c>
      <c r="I1276" s="15" t="s">
        <v>175</v>
      </c>
      <c r="J1276" s="15" t="s">
        <v>156</v>
      </c>
      <c r="K1276" s="17" t="s">
        <v>26</v>
      </c>
      <c r="L1276" s="17" t="s">
        <v>26</v>
      </c>
      <c r="M1276" s="18">
        <v>603.39</v>
      </c>
      <c r="N1276" s="18">
        <v>0</v>
      </c>
      <c r="O1276" s="18">
        <v>656.59836072948315</v>
      </c>
      <c r="P1276" s="18">
        <v>0</v>
      </c>
      <c r="Q1276" s="19">
        <f t="shared" si="63"/>
        <v>1206.78</v>
      </c>
      <c r="R1276" s="19">
        <f t="shared" si="64"/>
        <v>1313.1967214589663</v>
      </c>
      <c r="S1276" s="20">
        <f t="shared" si="65"/>
        <v>8.8182370820668599E-2</v>
      </c>
      <c r="T1276" s="21"/>
    </row>
    <row r="1277" spans="1:20" hidden="1">
      <c r="A1277" s="12" t="s">
        <v>2720</v>
      </c>
      <c r="B1277" s="13" t="s">
        <v>2721</v>
      </c>
      <c r="C1277" s="14" t="s">
        <v>72</v>
      </c>
      <c r="D1277" s="15">
        <v>3</v>
      </c>
      <c r="E1277" s="14" t="s">
        <v>72</v>
      </c>
      <c r="F1277" s="15">
        <v>0</v>
      </c>
      <c r="G1277" s="14">
        <v>1</v>
      </c>
      <c r="H1277" s="16">
        <v>1116</v>
      </c>
      <c r="I1277" s="15" t="s">
        <v>130</v>
      </c>
      <c r="J1277" s="15" t="s">
        <v>50</v>
      </c>
      <c r="K1277" s="17" t="s">
        <v>26</v>
      </c>
      <c r="L1277" s="17" t="s">
        <v>26</v>
      </c>
      <c r="M1277" s="18">
        <v>387.2</v>
      </c>
      <c r="N1277" s="18">
        <v>0</v>
      </c>
      <c r="O1277" s="18">
        <v>391.10297600000001</v>
      </c>
      <c r="P1277" s="18">
        <v>0</v>
      </c>
      <c r="Q1277" s="19">
        <f t="shared" si="63"/>
        <v>1161.5999999999999</v>
      </c>
      <c r="R1277" s="19">
        <f t="shared" si="64"/>
        <v>1173.3089279999999</v>
      </c>
      <c r="S1277" s="20">
        <f t="shared" si="65"/>
        <v>1.0080000000000089E-2</v>
      </c>
      <c r="T1277" s="21"/>
    </row>
    <row r="1278" spans="1:20" hidden="1">
      <c r="A1278" s="12" t="s">
        <v>2722</v>
      </c>
      <c r="B1278" s="13" t="s">
        <v>2723</v>
      </c>
      <c r="C1278" s="14" t="s">
        <v>72</v>
      </c>
      <c r="D1278" s="15">
        <v>7</v>
      </c>
      <c r="E1278" s="14" t="s">
        <v>72</v>
      </c>
      <c r="F1278" s="15">
        <v>0</v>
      </c>
      <c r="G1278" s="14">
        <v>1</v>
      </c>
      <c r="H1278" s="16">
        <v>1113</v>
      </c>
      <c r="I1278" s="15" t="s">
        <v>84</v>
      </c>
      <c r="J1278" s="15" t="s">
        <v>50</v>
      </c>
      <c r="K1278" s="17" t="s">
        <v>26</v>
      </c>
      <c r="L1278" s="17" t="s">
        <v>26</v>
      </c>
      <c r="M1278" s="18">
        <v>159</v>
      </c>
      <c r="N1278" s="18">
        <v>0</v>
      </c>
      <c r="O1278" s="18">
        <v>179.91695999999999</v>
      </c>
      <c r="P1278" s="18">
        <v>0</v>
      </c>
      <c r="Q1278" s="19">
        <f t="shared" si="63"/>
        <v>1113</v>
      </c>
      <c r="R1278" s="19">
        <f t="shared" si="64"/>
        <v>1259.4187199999999</v>
      </c>
      <c r="S1278" s="20">
        <f t="shared" si="65"/>
        <v>0.1315532075471697</v>
      </c>
      <c r="T1278" s="21"/>
    </row>
    <row r="1279" spans="1:20">
      <c r="A1279" s="12" t="s">
        <v>2724</v>
      </c>
      <c r="B1279" s="13" t="s">
        <v>2725</v>
      </c>
      <c r="C1279" s="14" t="s">
        <v>22</v>
      </c>
      <c r="D1279" s="15">
        <v>14</v>
      </c>
      <c r="E1279" s="14" t="s">
        <v>23</v>
      </c>
      <c r="F1279" s="15">
        <v>0</v>
      </c>
      <c r="G1279" s="14">
        <v>10</v>
      </c>
      <c r="H1279" s="16">
        <v>1111.18</v>
      </c>
      <c r="I1279" s="15" t="s">
        <v>41</v>
      </c>
      <c r="J1279" s="15" t="s">
        <v>25</v>
      </c>
      <c r="K1279" s="17" t="s">
        <v>26</v>
      </c>
      <c r="L1279" s="17" t="s">
        <v>32</v>
      </c>
      <c r="M1279" s="18">
        <v>79.37</v>
      </c>
      <c r="N1279" s="18">
        <v>793.73</v>
      </c>
      <c r="O1279" s="18">
        <v>85.661524390243898</v>
      </c>
      <c r="P1279" s="18">
        <v>856.61524390243903</v>
      </c>
      <c r="Q1279" s="19">
        <f t="shared" si="63"/>
        <v>1111.18</v>
      </c>
      <c r="R1279" s="19">
        <f t="shared" si="64"/>
        <v>1199.2613414634145</v>
      </c>
      <c r="S1279" s="20">
        <f t="shared" si="65"/>
        <v>7.9268292682926678E-2</v>
      </c>
      <c r="T1279" s="21"/>
    </row>
    <row r="1280" spans="1:20">
      <c r="A1280" s="12" t="s">
        <v>2726</v>
      </c>
      <c r="B1280" s="13" t="s">
        <v>2727</v>
      </c>
      <c r="C1280" s="14" t="s">
        <v>23</v>
      </c>
      <c r="D1280" s="15">
        <v>15</v>
      </c>
      <c r="E1280" s="14" t="s">
        <v>23</v>
      </c>
      <c r="F1280" s="15">
        <v>0</v>
      </c>
      <c r="G1280" s="14">
        <v>1</v>
      </c>
      <c r="H1280" s="16">
        <v>1387.18</v>
      </c>
      <c r="I1280" s="15" t="s">
        <v>344</v>
      </c>
      <c r="J1280" s="15" t="s">
        <v>50</v>
      </c>
      <c r="K1280" s="17" t="s">
        <v>26</v>
      </c>
      <c r="L1280" s="17" t="s">
        <v>32</v>
      </c>
      <c r="M1280" s="18">
        <v>93.21</v>
      </c>
      <c r="N1280" s="18">
        <v>0</v>
      </c>
      <c r="O1280" s="18">
        <v>90.739934999999988</v>
      </c>
      <c r="P1280" s="18">
        <v>0</v>
      </c>
      <c r="Q1280" s="19">
        <f t="shared" si="63"/>
        <v>1398.1499999999999</v>
      </c>
      <c r="R1280" s="19">
        <f t="shared" si="64"/>
        <v>1361.0990249999998</v>
      </c>
      <c r="S1280" s="20">
        <f t="shared" si="65"/>
        <v>-2.6500000000000079E-2</v>
      </c>
      <c r="T1280" s="21"/>
    </row>
    <row r="1281" spans="1:20" hidden="1">
      <c r="A1281" s="12" t="s">
        <v>2728</v>
      </c>
      <c r="B1281" s="13" t="s">
        <v>2729</v>
      </c>
      <c r="C1281" s="14" t="s">
        <v>23</v>
      </c>
      <c r="D1281" s="15">
        <v>4</v>
      </c>
      <c r="E1281" s="14" t="s">
        <v>23</v>
      </c>
      <c r="F1281" s="15">
        <v>0</v>
      </c>
      <c r="G1281" s="14">
        <v>1</v>
      </c>
      <c r="H1281" s="16">
        <v>1110.55</v>
      </c>
      <c r="I1281" s="15" t="s">
        <v>24</v>
      </c>
      <c r="J1281" s="15" t="s">
        <v>114</v>
      </c>
      <c r="K1281" s="17" t="s">
        <v>26</v>
      </c>
      <c r="L1281" s="17" t="s">
        <v>26</v>
      </c>
      <c r="M1281" s="18">
        <v>280</v>
      </c>
      <c r="N1281" s="18">
        <v>0</v>
      </c>
      <c r="O1281" s="18">
        <v>299.3424</v>
      </c>
      <c r="P1281" s="18">
        <v>0</v>
      </c>
      <c r="Q1281" s="19">
        <f t="shared" si="63"/>
        <v>1120</v>
      </c>
      <c r="R1281" s="19">
        <f t="shared" si="64"/>
        <v>1197.3696</v>
      </c>
      <c r="S1281" s="20">
        <f t="shared" si="65"/>
        <v>6.908000000000003E-2</v>
      </c>
      <c r="T1281" s="21"/>
    </row>
    <row r="1282" spans="1:20" hidden="1">
      <c r="A1282" s="12" t="s">
        <v>2730</v>
      </c>
      <c r="B1282" s="13" t="s">
        <v>2731</v>
      </c>
      <c r="C1282" s="14" t="s">
        <v>72</v>
      </c>
      <c r="D1282" s="15">
        <v>3</v>
      </c>
      <c r="E1282" s="14" t="s">
        <v>72</v>
      </c>
      <c r="F1282" s="15">
        <v>0</v>
      </c>
      <c r="G1282" s="14">
        <v>1</v>
      </c>
      <c r="H1282" s="16">
        <v>1109.3399999999999</v>
      </c>
      <c r="I1282" s="15" t="s">
        <v>929</v>
      </c>
      <c r="J1282" s="15" t="s">
        <v>50</v>
      </c>
      <c r="K1282" s="17" t="s">
        <v>26</v>
      </c>
      <c r="L1282" s="17" t="s">
        <v>26</v>
      </c>
      <c r="M1282" s="18">
        <v>369.78</v>
      </c>
      <c r="N1282" s="18">
        <v>0</v>
      </c>
      <c r="O1282" s="18">
        <v>377.40017842931928</v>
      </c>
      <c r="P1282" s="18">
        <v>0</v>
      </c>
      <c r="Q1282" s="19">
        <f t="shared" si="63"/>
        <v>1109.3399999999999</v>
      </c>
      <c r="R1282" s="19">
        <f t="shared" si="64"/>
        <v>1132.2005352879578</v>
      </c>
      <c r="S1282" s="20">
        <f t="shared" si="65"/>
        <v>2.0607329842931676E-2</v>
      </c>
      <c r="T1282" s="21"/>
    </row>
    <row r="1283" spans="1:20">
      <c r="A1283" s="12" t="s">
        <v>2732</v>
      </c>
      <c r="B1283" s="13" t="s">
        <v>2733</v>
      </c>
      <c r="C1283" s="14" t="s">
        <v>72</v>
      </c>
      <c r="D1283" s="15">
        <v>15</v>
      </c>
      <c r="E1283" s="14" t="s">
        <v>72</v>
      </c>
      <c r="F1283" s="15">
        <v>0</v>
      </c>
      <c r="G1283" s="14">
        <v>1</v>
      </c>
      <c r="H1283" s="16">
        <v>1269.5</v>
      </c>
      <c r="I1283" s="15" t="s">
        <v>288</v>
      </c>
      <c r="J1283" s="15" t="s">
        <v>38</v>
      </c>
      <c r="K1283" s="17" t="s">
        <v>26</v>
      </c>
      <c r="L1283" s="17" t="s">
        <v>32</v>
      </c>
      <c r="M1283" s="18">
        <v>86.48</v>
      </c>
      <c r="N1283" s="18">
        <v>0</v>
      </c>
      <c r="O1283" s="18">
        <v>91.127937891625606</v>
      </c>
      <c r="P1283" s="18">
        <v>0</v>
      </c>
      <c r="Q1283" s="19">
        <f t="shared" si="63"/>
        <v>1297.2</v>
      </c>
      <c r="R1283" s="19">
        <f t="shared" si="64"/>
        <v>1366.9190683743841</v>
      </c>
      <c r="S1283" s="20">
        <f t="shared" si="65"/>
        <v>5.3745812807881599E-2</v>
      </c>
      <c r="T1283" s="21"/>
    </row>
    <row r="1284" spans="1:20">
      <c r="A1284" s="12" t="s">
        <v>2734</v>
      </c>
      <c r="B1284" s="13" t="s">
        <v>2735</v>
      </c>
      <c r="C1284" s="14" t="s">
        <v>72</v>
      </c>
      <c r="D1284" s="15">
        <v>3</v>
      </c>
      <c r="E1284" s="14" t="s">
        <v>72</v>
      </c>
      <c r="F1284" s="15">
        <v>0</v>
      </c>
      <c r="G1284" s="14">
        <v>1</v>
      </c>
      <c r="H1284" s="16">
        <v>1107</v>
      </c>
      <c r="I1284" s="15" t="s">
        <v>84</v>
      </c>
      <c r="J1284" s="15" t="s">
        <v>50</v>
      </c>
      <c r="K1284" s="17" t="s">
        <v>26</v>
      </c>
      <c r="L1284" s="17" t="s">
        <v>32</v>
      </c>
      <c r="M1284" s="18">
        <v>369</v>
      </c>
      <c r="N1284" s="18">
        <v>0</v>
      </c>
      <c r="O1284" s="18">
        <v>376.65600000000001</v>
      </c>
      <c r="P1284" s="18">
        <v>0</v>
      </c>
      <c r="Q1284" s="19">
        <f t="shared" ref="Q1284:Q1347" si="66">(D1284*M1284)+(F1284*N1284)</f>
        <v>1107</v>
      </c>
      <c r="R1284" s="19">
        <f t="shared" ref="R1284:R1347" si="67">(D1284*O1284)+(F1284*P1284)</f>
        <v>1129.9680000000001</v>
      </c>
      <c r="S1284" s="20">
        <f t="shared" si="65"/>
        <v>2.0747967479674889E-2</v>
      </c>
      <c r="T1284" s="21"/>
    </row>
    <row r="1285" spans="1:20" hidden="1">
      <c r="A1285" s="12" t="s">
        <v>2736</v>
      </c>
      <c r="B1285" s="13" t="s">
        <v>2737</v>
      </c>
      <c r="C1285" s="14" t="s">
        <v>23</v>
      </c>
      <c r="D1285" s="15">
        <v>0</v>
      </c>
      <c r="E1285" s="14" t="s">
        <v>23</v>
      </c>
      <c r="F1285" s="15">
        <v>0</v>
      </c>
      <c r="G1285" s="14">
        <v>1</v>
      </c>
      <c r="H1285" s="16">
        <v>0</v>
      </c>
      <c r="I1285" s="15" t="s">
        <v>125</v>
      </c>
      <c r="J1285" s="15" t="s">
        <v>25</v>
      </c>
      <c r="K1285" s="17" t="s">
        <v>26</v>
      </c>
      <c r="L1285" s="17" t="s">
        <v>26</v>
      </c>
      <c r="M1285" s="18">
        <v>368.9</v>
      </c>
      <c r="N1285" s="18">
        <v>0</v>
      </c>
      <c r="O1285" s="18">
        <v>386.74576500000001</v>
      </c>
      <c r="P1285" s="18">
        <v>0</v>
      </c>
      <c r="Q1285" s="19">
        <f t="shared" si="66"/>
        <v>0</v>
      </c>
      <c r="R1285" s="19">
        <f t="shared" si="67"/>
        <v>0</v>
      </c>
      <c r="S1285" s="20">
        <v>0</v>
      </c>
      <c r="T1285" s="21"/>
    </row>
    <row r="1286" spans="1:20">
      <c r="A1286" s="22" t="s">
        <v>2738</v>
      </c>
      <c r="B1286" s="23" t="s">
        <v>2739</v>
      </c>
      <c r="C1286" s="14" t="s">
        <v>23</v>
      </c>
      <c r="D1286" s="15">
        <v>6</v>
      </c>
      <c r="E1286" s="14" t="s">
        <v>23</v>
      </c>
      <c r="F1286" s="15">
        <v>0</v>
      </c>
      <c r="G1286" s="14">
        <v>1</v>
      </c>
      <c r="H1286" s="16">
        <v>1104.8</v>
      </c>
      <c r="I1286" s="15" t="s">
        <v>518</v>
      </c>
      <c r="J1286" s="15" t="s">
        <v>38</v>
      </c>
      <c r="K1286" s="17" t="s">
        <v>26</v>
      </c>
      <c r="L1286" s="17" t="s">
        <v>32</v>
      </c>
      <c r="M1286" s="18">
        <v>366</v>
      </c>
      <c r="N1286" s="18">
        <v>0</v>
      </c>
      <c r="O1286" s="18">
        <v>296.10000000000002</v>
      </c>
      <c r="P1286" s="18">
        <v>0</v>
      </c>
      <c r="Q1286" s="19">
        <f t="shared" si="66"/>
        <v>2196</v>
      </c>
      <c r="R1286" s="19">
        <f t="shared" si="67"/>
        <v>1776.6000000000001</v>
      </c>
      <c r="S1286" s="20">
        <f t="shared" si="65"/>
        <v>-0.19098360655737701</v>
      </c>
      <c r="T1286" s="21" t="s">
        <v>97</v>
      </c>
    </row>
    <row r="1287" spans="1:20" hidden="1">
      <c r="A1287" s="12" t="s">
        <v>2740</v>
      </c>
      <c r="B1287" s="13" t="s">
        <v>2741</v>
      </c>
      <c r="C1287" s="14" t="s">
        <v>72</v>
      </c>
      <c r="D1287" s="15">
        <v>4</v>
      </c>
      <c r="E1287" s="14" t="s">
        <v>72</v>
      </c>
      <c r="F1287" s="15">
        <v>0</v>
      </c>
      <c r="G1287" s="14">
        <v>1</v>
      </c>
      <c r="H1287" s="16">
        <v>1104</v>
      </c>
      <c r="I1287" s="15" t="s">
        <v>285</v>
      </c>
      <c r="J1287" s="15" t="s">
        <v>50</v>
      </c>
      <c r="K1287" s="17" t="s">
        <v>26</v>
      </c>
      <c r="L1287" s="17" t="s">
        <v>26</v>
      </c>
      <c r="M1287" s="18">
        <v>276</v>
      </c>
      <c r="N1287" s="18">
        <v>0</v>
      </c>
      <c r="O1287" s="18">
        <v>278.952</v>
      </c>
      <c r="P1287" s="18">
        <v>0</v>
      </c>
      <c r="Q1287" s="19">
        <f t="shared" si="66"/>
        <v>1104</v>
      </c>
      <c r="R1287" s="19">
        <f t="shared" si="67"/>
        <v>1115.808</v>
      </c>
      <c r="S1287" s="20">
        <f t="shared" si="65"/>
        <v>1.0695652173912995E-2</v>
      </c>
      <c r="T1287" s="21"/>
    </row>
    <row r="1288" spans="1:20">
      <c r="A1288" s="12" t="s">
        <v>2742</v>
      </c>
      <c r="B1288" s="13" t="s">
        <v>2743</v>
      </c>
      <c r="C1288" s="14" t="s">
        <v>23</v>
      </c>
      <c r="D1288" s="15">
        <v>13</v>
      </c>
      <c r="E1288" s="14" t="s">
        <v>23</v>
      </c>
      <c r="F1288" s="15">
        <v>0</v>
      </c>
      <c r="G1288" s="14">
        <v>1</v>
      </c>
      <c r="H1288" s="16">
        <v>839.86</v>
      </c>
      <c r="I1288" s="15" t="s">
        <v>2744</v>
      </c>
      <c r="J1288" s="15" t="s">
        <v>25</v>
      </c>
      <c r="K1288" s="17" t="s">
        <v>26</v>
      </c>
      <c r="L1288" s="17" t="s">
        <v>32</v>
      </c>
      <c r="M1288" s="18">
        <v>70.36</v>
      </c>
      <c r="N1288" s="18">
        <v>0</v>
      </c>
      <c r="O1288" s="18">
        <v>76.457565016077154</v>
      </c>
      <c r="P1288" s="18">
        <v>0</v>
      </c>
      <c r="Q1288" s="19">
        <f t="shared" si="66"/>
        <v>914.68</v>
      </c>
      <c r="R1288" s="19">
        <f t="shared" si="67"/>
        <v>993.94834520900304</v>
      </c>
      <c r="S1288" s="20">
        <f t="shared" si="65"/>
        <v>8.6662379421221791E-2</v>
      </c>
      <c r="T1288" s="21"/>
    </row>
    <row r="1289" spans="1:20">
      <c r="A1289" s="12" t="s">
        <v>2745</v>
      </c>
      <c r="B1289" s="13" t="s">
        <v>2746</v>
      </c>
      <c r="C1289" s="14" t="s">
        <v>22</v>
      </c>
      <c r="D1289" s="15">
        <v>9</v>
      </c>
      <c r="E1289" s="14" t="s">
        <v>22</v>
      </c>
      <c r="F1289" s="15">
        <v>0</v>
      </c>
      <c r="G1289" s="14">
        <v>1</v>
      </c>
      <c r="H1289" s="16">
        <v>895.15</v>
      </c>
      <c r="I1289" s="15" t="s">
        <v>155</v>
      </c>
      <c r="J1289" s="15" t="s">
        <v>156</v>
      </c>
      <c r="K1289" s="17" t="s">
        <v>26</v>
      </c>
      <c r="L1289" s="17" t="s">
        <v>32</v>
      </c>
      <c r="M1289" s="18">
        <v>104</v>
      </c>
      <c r="N1289" s="18">
        <v>0</v>
      </c>
      <c r="O1289" s="18">
        <v>112.90239999999999</v>
      </c>
      <c r="P1289" s="18">
        <v>0</v>
      </c>
      <c r="Q1289" s="19">
        <f t="shared" si="66"/>
        <v>936</v>
      </c>
      <c r="R1289" s="19">
        <f t="shared" si="67"/>
        <v>1016.1215999999998</v>
      </c>
      <c r="S1289" s="20">
        <f t="shared" si="65"/>
        <v>8.5599999999999898E-2</v>
      </c>
      <c r="T1289" s="21"/>
    </row>
    <row r="1290" spans="1:20">
      <c r="A1290" s="12" t="s">
        <v>2747</v>
      </c>
      <c r="B1290" s="13" t="s">
        <v>2748</v>
      </c>
      <c r="C1290" s="14" t="s">
        <v>72</v>
      </c>
      <c r="D1290" s="15">
        <v>18</v>
      </c>
      <c r="E1290" s="14" t="s">
        <v>72</v>
      </c>
      <c r="F1290" s="15">
        <v>0</v>
      </c>
      <c r="G1290" s="14">
        <v>1</v>
      </c>
      <c r="H1290" s="16">
        <v>1312.82</v>
      </c>
      <c r="I1290" s="15" t="s">
        <v>285</v>
      </c>
      <c r="J1290" s="15" t="s">
        <v>50</v>
      </c>
      <c r="K1290" s="17" t="s">
        <v>26</v>
      </c>
      <c r="L1290" s="17" t="s">
        <v>32</v>
      </c>
      <c r="M1290" s="18">
        <v>81.599999999999994</v>
      </c>
      <c r="N1290" s="18">
        <v>0</v>
      </c>
      <c r="O1290" s="18">
        <v>82.512990747330946</v>
      </c>
      <c r="P1290" s="18">
        <v>0</v>
      </c>
      <c r="Q1290" s="19">
        <f t="shared" si="66"/>
        <v>1468.8</v>
      </c>
      <c r="R1290" s="19">
        <f t="shared" si="67"/>
        <v>1485.233833451957</v>
      </c>
      <c r="S1290" s="20">
        <f t="shared" si="65"/>
        <v>1.1188612099644057E-2</v>
      </c>
      <c r="T1290" s="21"/>
    </row>
    <row r="1291" spans="1:20">
      <c r="A1291" s="12" t="s">
        <v>2749</v>
      </c>
      <c r="B1291" s="13" t="s">
        <v>2750</v>
      </c>
      <c r="C1291" s="14" t="s">
        <v>23</v>
      </c>
      <c r="D1291" s="15">
        <v>7</v>
      </c>
      <c r="E1291" s="14" t="s">
        <v>23</v>
      </c>
      <c r="F1291" s="15">
        <v>0</v>
      </c>
      <c r="G1291" s="14">
        <v>1</v>
      </c>
      <c r="H1291" s="16">
        <v>1293.98</v>
      </c>
      <c r="I1291" s="15" t="s">
        <v>24</v>
      </c>
      <c r="J1291" s="15" t="s">
        <v>25</v>
      </c>
      <c r="K1291" s="17" t="s">
        <v>26</v>
      </c>
      <c r="L1291" s="17" t="s">
        <v>32</v>
      </c>
      <c r="M1291" s="18">
        <v>220.5</v>
      </c>
      <c r="N1291" s="18">
        <v>0</v>
      </c>
      <c r="O1291" s="18">
        <v>219.38559999999998</v>
      </c>
      <c r="P1291" s="18">
        <v>0</v>
      </c>
      <c r="Q1291" s="19">
        <f t="shared" si="66"/>
        <v>1543.5</v>
      </c>
      <c r="R1291" s="19">
        <f t="shared" si="67"/>
        <v>1535.6991999999998</v>
      </c>
      <c r="S1291" s="20">
        <f t="shared" si="65"/>
        <v>-5.0539682539684216E-3</v>
      </c>
      <c r="T1291" s="21"/>
    </row>
    <row r="1292" spans="1:20" hidden="1">
      <c r="A1292" s="12" t="s">
        <v>2751</v>
      </c>
      <c r="B1292" s="13" t="s">
        <v>2752</v>
      </c>
      <c r="C1292" s="14" t="s">
        <v>22</v>
      </c>
      <c r="D1292" s="15">
        <v>3</v>
      </c>
      <c r="E1292" s="14" t="s">
        <v>23</v>
      </c>
      <c r="F1292" s="15">
        <v>5</v>
      </c>
      <c r="G1292" s="14">
        <v>5</v>
      </c>
      <c r="H1292" s="16">
        <v>1233.73</v>
      </c>
      <c r="I1292" s="15" t="s">
        <v>44</v>
      </c>
      <c r="J1292" s="15" t="s">
        <v>25</v>
      </c>
      <c r="K1292" s="17" t="s">
        <v>26</v>
      </c>
      <c r="L1292" s="17" t="s">
        <v>26</v>
      </c>
      <c r="M1292" s="18">
        <v>44.17</v>
      </c>
      <c r="N1292" s="18">
        <v>220.86</v>
      </c>
      <c r="O1292" s="18">
        <v>48.170138875305618</v>
      </c>
      <c r="P1292" s="18">
        <v>240.85069437652808</v>
      </c>
      <c r="Q1292" s="19">
        <f t="shared" si="66"/>
        <v>1236.8100000000002</v>
      </c>
      <c r="R1292" s="19">
        <f t="shared" si="67"/>
        <v>1348.7638885085573</v>
      </c>
      <c r="S1292" s="20">
        <f t="shared" si="65"/>
        <v>9.0518259480887986E-2</v>
      </c>
      <c r="T1292" s="21"/>
    </row>
    <row r="1293" spans="1:20">
      <c r="A1293" s="22" t="s">
        <v>2753</v>
      </c>
      <c r="B1293" s="23" t="s">
        <v>2754</v>
      </c>
      <c r="C1293" s="14" t="s">
        <v>72</v>
      </c>
      <c r="D1293" s="15">
        <v>5</v>
      </c>
      <c r="E1293" s="14" t="s">
        <v>72</v>
      </c>
      <c r="F1293" s="15">
        <v>0</v>
      </c>
      <c r="G1293" s="14">
        <v>1</v>
      </c>
      <c r="H1293" s="16">
        <v>1101.45</v>
      </c>
      <c r="I1293" s="15" t="s">
        <v>2755</v>
      </c>
      <c r="J1293" s="15" t="s">
        <v>25</v>
      </c>
      <c r="K1293" s="17" t="s">
        <v>26</v>
      </c>
      <c r="L1293" s="17" t="s">
        <v>32</v>
      </c>
      <c r="M1293" s="18">
        <v>238.7</v>
      </c>
      <c r="N1293" s="18">
        <v>0</v>
      </c>
      <c r="O1293" s="18">
        <v>272.08</v>
      </c>
      <c r="P1293" s="18">
        <v>0</v>
      </c>
      <c r="Q1293" s="19">
        <f t="shared" si="66"/>
        <v>1193.5</v>
      </c>
      <c r="R1293" s="19">
        <f t="shared" si="67"/>
        <v>1360.3999999999999</v>
      </c>
      <c r="S1293" s="20">
        <f t="shared" si="65"/>
        <v>0.13984080435693325</v>
      </c>
      <c r="T1293" s="21" t="s">
        <v>97</v>
      </c>
    </row>
    <row r="1294" spans="1:20" hidden="1">
      <c r="A1294" s="12" t="s">
        <v>2756</v>
      </c>
      <c r="B1294" s="13" t="s">
        <v>2757</v>
      </c>
      <c r="C1294" s="14" t="s">
        <v>22</v>
      </c>
      <c r="D1294" s="15">
        <v>34</v>
      </c>
      <c r="E1294" s="14" t="s">
        <v>22</v>
      </c>
      <c r="F1294" s="15">
        <v>0</v>
      </c>
      <c r="G1294" s="14">
        <v>1</v>
      </c>
      <c r="H1294" s="16">
        <v>1100.54</v>
      </c>
      <c r="I1294" s="15" t="s">
        <v>400</v>
      </c>
      <c r="J1294" s="15" t="s">
        <v>38</v>
      </c>
      <c r="K1294" s="17" t="s">
        <v>26</v>
      </c>
      <c r="L1294" s="17" t="s">
        <v>26</v>
      </c>
      <c r="M1294" s="18">
        <v>26.11</v>
      </c>
      <c r="N1294" s="18">
        <v>0</v>
      </c>
      <c r="O1294" s="18">
        <v>25.040460460176991</v>
      </c>
      <c r="P1294" s="18">
        <v>0</v>
      </c>
      <c r="Q1294" s="19">
        <f t="shared" si="66"/>
        <v>887.74</v>
      </c>
      <c r="R1294" s="19">
        <f t="shared" si="67"/>
        <v>851.37565564601766</v>
      </c>
      <c r="S1294" s="20">
        <f t="shared" si="65"/>
        <v>-4.0962831858407101E-2</v>
      </c>
      <c r="T1294" s="21"/>
    </row>
    <row r="1295" spans="1:20" hidden="1">
      <c r="A1295" s="12" t="s">
        <v>2758</v>
      </c>
      <c r="B1295" s="13" t="s">
        <v>2759</v>
      </c>
      <c r="C1295" s="14" t="s">
        <v>72</v>
      </c>
      <c r="D1295" s="15">
        <v>1</v>
      </c>
      <c r="E1295" s="14" t="s">
        <v>72</v>
      </c>
      <c r="F1295" s="15">
        <v>0</v>
      </c>
      <c r="G1295" s="14">
        <v>1</v>
      </c>
      <c r="H1295" s="16">
        <v>1098.02</v>
      </c>
      <c r="I1295" s="15" t="s">
        <v>102</v>
      </c>
      <c r="J1295" s="15" t="s">
        <v>50</v>
      </c>
      <c r="K1295" s="17" t="s">
        <v>26</v>
      </c>
      <c r="L1295" s="17" t="s">
        <v>26</v>
      </c>
      <c r="M1295" s="18">
        <v>1098.02</v>
      </c>
      <c r="N1295" s="18">
        <v>0</v>
      </c>
      <c r="O1295" s="18">
        <v>1109.9457599999998</v>
      </c>
      <c r="P1295" s="18">
        <v>0</v>
      </c>
      <c r="Q1295" s="19">
        <f t="shared" si="66"/>
        <v>1098.02</v>
      </c>
      <c r="R1295" s="19">
        <f t="shared" si="67"/>
        <v>1109.9457599999998</v>
      </c>
      <c r="S1295" s="20">
        <f t="shared" si="65"/>
        <v>1.0861150070126113E-2</v>
      </c>
      <c r="T1295" s="21"/>
    </row>
    <row r="1296" spans="1:20" ht="12" thickBot="1">
      <c r="A1296" s="24" t="s">
        <v>2760</v>
      </c>
      <c r="B1296" s="23" t="s">
        <v>2761</v>
      </c>
      <c r="C1296" s="14" t="s">
        <v>72</v>
      </c>
      <c r="D1296" s="15">
        <v>5</v>
      </c>
      <c r="E1296" s="14" t="s">
        <v>72</v>
      </c>
      <c r="F1296" s="15">
        <v>0</v>
      </c>
      <c r="G1296" s="14">
        <v>1</v>
      </c>
      <c r="H1296" s="16">
        <v>914.65</v>
      </c>
      <c r="I1296" s="15" t="s">
        <v>66</v>
      </c>
      <c r="J1296" s="15" t="s">
        <v>77</v>
      </c>
      <c r="K1296" s="17" t="s">
        <v>26</v>
      </c>
      <c r="L1296" s="17" t="s">
        <v>32</v>
      </c>
      <c r="M1296" s="18">
        <v>182.93</v>
      </c>
      <c r="N1296" s="18">
        <v>0</v>
      </c>
      <c r="O1296" s="18">
        <v>210.41</v>
      </c>
      <c r="P1296" s="18">
        <v>0</v>
      </c>
      <c r="Q1296" s="19">
        <f t="shared" si="66"/>
        <v>914.65000000000009</v>
      </c>
      <c r="R1296" s="19">
        <f t="shared" si="67"/>
        <v>1052.05</v>
      </c>
      <c r="S1296" s="20">
        <f t="shared" si="65"/>
        <v>0.15022139616246633</v>
      </c>
      <c r="T1296" s="21" t="s">
        <v>97</v>
      </c>
    </row>
    <row r="1297" spans="1:20" hidden="1">
      <c r="A1297" s="25" t="s">
        <v>2762</v>
      </c>
      <c r="B1297" s="23" t="s">
        <v>2763</v>
      </c>
      <c r="C1297" s="14" t="s">
        <v>72</v>
      </c>
      <c r="D1297" s="15">
        <v>21</v>
      </c>
      <c r="E1297" s="14" t="s">
        <v>72</v>
      </c>
      <c r="F1297" s="15">
        <v>0</v>
      </c>
      <c r="G1297" s="14">
        <v>1</v>
      </c>
      <c r="H1297" s="16">
        <v>1094.6400000000001</v>
      </c>
      <c r="I1297" s="15" t="s">
        <v>491</v>
      </c>
      <c r="J1297" s="15" t="s">
        <v>156</v>
      </c>
      <c r="K1297" s="17" t="s">
        <v>26</v>
      </c>
      <c r="L1297" s="17" t="s">
        <v>26</v>
      </c>
      <c r="M1297" s="18">
        <v>52.2</v>
      </c>
      <c r="N1297" s="18">
        <v>0</v>
      </c>
      <c r="O1297" s="18">
        <v>75.5</v>
      </c>
      <c r="P1297" s="18">
        <v>0</v>
      </c>
      <c r="Q1297" s="19">
        <f t="shared" si="66"/>
        <v>1096.2</v>
      </c>
      <c r="R1297" s="19">
        <f t="shared" si="67"/>
        <v>1585.5</v>
      </c>
      <c r="S1297" s="20">
        <f t="shared" si="65"/>
        <v>0.44636015325670497</v>
      </c>
      <c r="T1297" s="21" t="s">
        <v>97</v>
      </c>
    </row>
    <row r="1298" spans="1:20" hidden="1">
      <c r="A1298" s="12" t="s">
        <v>2764</v>
      </c>
      <c r="B1298" s="13" t="s">
        <v>2765</v>
      </c>
      <c r="C1298" s="14" t="s">
        <v>23</v>
      </c>
      <c r="D1298" s="15">
        <v>3</v>
      </c>
      <c r="E1298" s="14" t="s">
        <v>23</v>
      </c>
      <c r="F1298" s="15">
        <v>0</v>
      </c>
      <c r="G1298" s="14">
        <v>1</v>
      </c>
      <c r="H1298" s="16">
        <v>1093.72</v>
      </c>
      <c r="I1298" s="15" t="s">
        <v>1298</v>
      </c>
      <c r="J1298" s="15" t="s">
        <v>38</v>
      </c>
      <c r="K1298" s="17" t="s">
        <v>26</v>
      </c>
      <c r="L1298" s="17" t="s">
        <v>26</v>
      </c>
      <c r="M1298" s="18">
        <v>1582</v>
      </c>
      <c r="N1298" s="18">
        <v>0</v>
      </c>
      <c r="O1298" s="18">
        <v>1028.3</v>
      </c>
      <c r="P1298" s="18">
        <v>0</v>
      </c>
      <c r="Q1298" s="19">
        <f t="shared" si="66"/>
        <v>4746</v>
      </c>
      <c r="R1298" s="19">
        <f t="shared" si="67"/>
        <v>3084.8999999999996</v>
      </c>
      <c r="S1298" s="20">
        <f t="shared" si="65"/>
        <v>-0.35000000000000009</v>
      </c>
      <c r="T1298" s="21"/>
    </row>
    <row r="1299" spans="1:20">
      <c r="A1299" s="22" t="s">
        <v>2766</v>
      </c>
      <c r="B1299" s="23" t="s">
        <v>2767</v>
      </c>
      <c r="C1299" s="14" t="s">
        <v>22</v>
      </c>
      <c r="D1299" s="15">
        <v>10</v>
      </c>
      <c r="E1299" s="14" t="s">
        <v>23</v>
      </c>
      <c r="F1299" s="15">
        <v>3</v>
      </c>
      <c r="G1299" s="14">
        <v>10</v>
      </c>
      <c r="H1299" s="16">
        <v>1039.77</v>
      </c>
      <c r="I1299" s="15" t="s">
        <v>24</v>
      </c>
      <c r="J1299" s="15" t="s">
        <v>25</v>
      </c>
      <c r="K1299" s="17" t="s">
        <v>26</v>
      </c>
      <c r="L1299" s="17" t="s">
        <v>32</v>
      </c>
      <c r="M1299" s="18">
        <v>26.99</v>
      </c>
      <c r="N1299" s="18">
        <v>269.92</v>
      </c>
      <c r="O1299" s="18">
        <v>30.23</v>
      </c>
      <c r="P1299" s="18">
        <v>298.53018706172838</v>
      </c>
      <c r="Q1299" s="19">
        <f t="shared" si="66"/>
        <v>1079.6599999999999</v>
      </c>
      <c r="R1299" s="19">
        <f t="shared" si="67"/>
        <v>1197.8905611851851</v>
      </c>
      <c r="S1299" s="20">
        <f t="shared" si="65"/>
        <v>0.10950721633216509</v>
      </c>
      <c r="T1299" s="21" t="s">
        <v>97</v>
      </c>
    </row>
    <row r="1300" spans="1:20" hidden="1">
      <c r="A1300" s="12" t="s">
        <v>2768</v>
      </c>
      <c r="B1300" s="13" t="s">
        <v>2769</v>
      </c>
      <c r="C1300" s="14" t="s">
        <v>72</v>
      </c>
      <c r="D1300" s="15">
        <v>3</v>
      </c>
      <c r="E1300" s="14" t="s">
        <v>72</v>
      </c>
      <c r="F1300" s="15">
        <v>0</v>
      </c>
      <c r="G1300" s="14">
        <v>1</v>
      </c>
      <c r="H1300" s="16">
        <v>1092.6600000000001</v>
      </c>
      <c r="I1300" s="15" t="s">
        <v>945</v>
      </c>
      <c r="J1300" s="15" t="s">
        <v>282</v>
      </c>
      <c r="K1300" s="17" t="s">
        <v>26</v>
      </c>
      <c r="L1300" s="17" t="s">
        <v>26</v>
      </c>
      <c r="M1300" s="18">
        <v>364.22</v>
      </c>
      <c r="N1300" s="18">
        <v>0</v>
      </c>
      <c r="O1300" s="18">
        <v>379.24596839319469</v>
      </c>
      <c r="P1300" s="18">
        <v>0</v>
      </c>
      <c r="Q1300" s="19">
        <f t="shared" si="66"/>
        <v>1092.6600000000001</v>
      </c>
      <c r="R1300" s="19">
        <f t="shared" si="67"/>
        <v>1137.737905179584</v>
      </c>
      <c r="S1300" s="20">
        <f t="shared" si="65"/>
        <v>4.125519848771253E-2</v>
      </c>
      <c r="T1300" s="21"/>
    </row>
    <row r="1301" spans="1:20" hidden="1">
      <c r="A1301" s="12" t="s">
        <v>2770</v>
      </c>
      <c r="B1301" s="13" t="s">
        <v>2771</v>
      </c>
      <c r="C1301" s="14" t="s">
        <v>72</v>
      </c>
      <c r="D1301" s="15">
        <v>1</v>
      </c>
      <c r="E1301" s="14" t="s">
        <v>72</v>
      </c>
      <c r="F1301" s="15">
        <v>0</v>
      </c>
      <c r="G1301" s="14">
        <v>1</v>
      </c>
      <c r="H1301" s="16">
        <v>545.91</v>
      </c>
      <c r="I1301" s="15" t="s">
        <v>130</v>
      </c>
      <c r="J1301" s="15" t="s">
        <v>50</v>
      </c>
      <c r="K1301" s="17" t="s">
        <v>26</v>
      </c>
      <c r="L1301" s="17" t="s">
        <v>26</v>
      </c>
      <c r="M1301" s="18">
        <v>568.22</v>
      </c>
      <c r="N1301" s="18">
        <v>0</v>
      </c>
      <c r="O1301" s="18">
        <v>572.95161730834764</v>
      </c>
      <c r="P1301" s="18">
        <v>0</v>
      </c>
      <c r="Q1301" s="19">
        <f t="shared" si="66"/>
        <v>568.22</v>
      </c>
      <c r="R1301" s="19">
        <f t="shared" si="67"/>
        <v>572.95161730834764</v>
      </c>
      <c r="S1301" s="20">
        <v>0</v>
      </c>
      <c r="T1301" s="21"/>
    </row>
    <row r="1302" spans="1:20">
      <c r="A1302" s="12" t="s">
        <v>2772</v>
      </c>
      <c r="B1302" s="13" t="s">
        <v>2773</v>
      </c>
      <c r="C1302" s="14" t="s">
        <v>22</v>
      </c>
      <c r="D1302" s="15">
        <v>0</v>
      </c>
      <c r="E1302" s="14" t="s">
        <v>23</v>
      </c>
      <c r="F1302" s="15">
        <v>5</v>
      </c>
      <c r="G1302" s="14">
        <v>5</v>
      </c>
      <c r="H1302" s="16">
        <v>1361.28</v>
      </c>
      <c r="I1302" s="15" t="s">
        <v>1080</v>
      </c>
      <c r="J1302" s="15" t="s">
        <v>25</v>
      </c>
      <c r="K1302" s="17" t="s">
        <v>26</v>
      </c>
      <c r="L1302" s="17" t="s">
        <v>32</v>
      </c>
      <c r="M1302" s="18">
        <v>56.2</v>
      </c>
      <c r="N1302" s="18">
        <v>281</v>
      </c>
      <c r="O1302" s="18">
        <v>56.545599999999986</v>
      </c>
      <c r="P1302" s="18">
        <v>282.72799999999995</v>
      </c>
      <c r="Q1302" s="19">
        <f t="shared" si="66"/>
        <v>1405</v>
      </c>
      <c r="R1302" s="19">
        <f t="shared" si="67"/>
        <v>1413.6399999999999</v>
      </c>
      <c r="S1302" s="20">
        <f t="shared" ref="S1302:S1355" si="68">R1302/Q1302-1</f>
        <v>6.1494661921708271E-3</v>
      </c>
      <c r="T1302" s="21"/>
    </row>
    <row r="1303" spans="1:20" hidden="1">
      <c r="A1303" s="12" t="s">
        <v>2774</v>
      </c>
      <c r="B1303" s="13" t="s">
        <v>2775</v>
      </c>
      <c r="C1303" s="14" t="s">
        <v>23</v>
      </c>
      <c r="D1303" s="15">
        <v>5</v>
      </c>
      <c r="E1303" s="14" t="s">
        <v>23</v>
      </c>
      <c r="F1303" s="15">
        <v>0</v>
      </c>
      <c r="G1303" s="14">
        <v>1</v>
      </c>
      <c r="H1303" s="16">
        <v>1090.1600000000001</v>
      </c>
      <c r="I1303" s="15" t="s">
        <v>29</v>
      </c>
      <c r="J1303" s="15" t="s">
        <v>25</v>
      </c>
      <c r="K1303" s="17" t="s">
        <v>26</v>
      </c>
      <c r="L1303" s="17" t="s">
        <v>26</v>
      </c>
      <c r="M1303" s="18">
        <v>229.17</v>
      </c>
      <c r="N1303" s="18">
        <v>0</v>
      </c>
      <c r="O1303" s="18">
        <v>248.07061855670105</v>
      </c>
      <c r="P1303" s="18">
        <v>0</v>
      </c>
      <c r="Q1303" s="19">
        <f t="shared" si="66"/>
        <v>1145.8499999999999</v>
      </c>
      <c r="R1303" s="19">
        <f t="shared" si="67"/>
        <v>1240.3530927835052</v>
      </c>
      <c r="S1303" s="20">
        <f t="shared" si="68"/>
        <v>8.2474226804123862E-2</v>
      </c>
      <c r="T1303" s="21"/>
    </row>
    <row r="1304" spans="1:20" hidden="1">
      <c r="A1304" s="12" t="s">
        <v>2776</v>
      </c>
      <c r="B1304" s="13" t="s">
        <v>2777</v>
      </c>
      <c r="C1304" s="14" t="s">
        <v>23</v>
      </c>
      <c r="D1304" s="15">
        <v>6</v>
      </c>
      <c r="E1304" s="14" t="s">
        <v>23</v>
      </c>
      <c r="F1304" s="15">
        <v>0</v>
      </c>
      <c r="G1304" s="14">
        <v>1</v>
      </c>
      <c r="H1304" s="16">
        <v>668.82</v>
      </c>
      <c r="I1304" s="15" t="s">
        <v>93</v>
      </c>
      <c r="J1304" s="15" t="s">
        <v>25</v>
      </c>
      <c r="K1304" s="17" t="s">
        <v>26</v>
      </c>
      <c r="L1304" s="17" t="s">
        <v>26</v>
      </c>
      <c r="M1304" s="18">
        <v>160.30000000000001</v>
      </c>
      <c r="N1304" s="18">
        <v>0</v>
      </c>
      <c r="O1304" s="18">
        <v>173.12959999999998</v>
      </c>
      <c r="P1304" s="18">
        <v>0</v>
      </c>
      <c r="Q1304" s="19">
        <f t="shared" si="66"/>
        <v>961.80000000000007</v>
      </c>
      <c r="R1304" s="19">
        <f t="shared" si="67"/>
        <v>1038.7775999999999</v>
      </c>
      <c r="S1304" s="20">
        <f t="shared" si="68"/>
        <v>8.0034934497816401E-2</v>
      </c>
      <c r="T1304" s="21"/>
    </row>
    <row r="1305" spans="1:20">
      <c r="A1305" s="22" t="s">
        <v>2778</v>
      </c>
      <c r="B1305" s="23" t="s">
        <v>2779</v>
      </c>
      <c r="C1305" s="14" t="s">
        <v>72</v>
      </c>
      <c r="D1305" s="15">
        <v>3</v>
      </c>
      <c r="E1305" s="14" t="s">
        <v>72</v>
      </c>
      <c r="F1305" s="15">
        <v>0</v>
      </c>
      <c r="G1305" s="14">
        <v>1</v>
      </c>
      <c r="H1305" s="16">
        <v>1124.28</v>
      </c>
      <c r="I1305" s="15" t="s">
        <v>96</v>
      </c>
      <c r="J1305" s="15" t="s">
        <v>50</v>
      </c>
      <c r="K1305" s="17" t="s">
        <v>26</v>
      </c>
      <c r="L1305" s="17" t="s">
        <v>32</v>
      </c>
      <c r="M1305" s="18">
        <v>399.88</v>
      </c>
      <c r="N1305" s="18">
        <v>0</v>
      </c>
      <c r="O1305" s="18">
        <v>519.84</v>
      </c>
      <c r="P1305" s="18">
        <v>0</v>
      </c>
      <c r="Q1305" s="19">
        <f t="shared" si="66"/>
        <v>1199.6399999999999</v>
      </c>
      <c r="R1305" s="19">
        <f t="shared" si="67"/>
        <v>1559.52</v>
      </c>
      <c r="S1305" s="20">
        <f t="shared" si="68"/>
        <v>0.29998999699909978</v>
      </c>
      <c r="T1305" s="21" t="s">
        <v>97</v>
      </c>
    </row>
    <row r="1306" spans="1:20" hidden="1">
      <c r="A1306" s="12" t="s">
        <v>2780</v>
      </c>
      <c r="B1306" s="13" t="s">
        <v>2781</v>
      </c>
      <c r="C1306" s="14" t="s">
        <v>72</v>
      </c>
      <c r="D1306" s="15">
        <v>9</v>
      </c>
      <c r="E1306" s="14" t="s">
        <v>23</v>
      </c>
      <c r="F1306" s="15">
        <v>0</v>
      </c>
      <c r="G1306" s="14">
        <v>12</v>
      </c>
      <c r="H1306" s="16">
        <v>1086.18</v>
      </c>
      <c r="I1306" s="15" t="s">
        <v>2782</v>
      </c>
      <c r="J1306" s="15" t="s">
        <v>85</v>
      </c>
      <c r="K1306" s="17" t="s">
        <v>26</v>
      </c>
      <c r="L1306" s="17" t="s">
        <v>26</v>
      </c>
      <c r="M1306" s="18">
        <v>193.38</v>
      </c>
      <c r="N1306" s="18">
        <v>2320.5</v>
      </c>
      <c r="O1306" s="18">
        <v>204.48197341211224</v>
      </c>
      <c r="P1306" s="18">
        <v>2453.7202363367801</v>
      </c>
      <c r="Q1306" s="19">
        <f t="shared" si="66"/>
        <v>1740.42</v>
      </c>
      <c r="R1306" s="19">
        <f t="shared" si="67"/>
        <v>1840.3377607090101</v>
      </c>
      <c r="S1306" s="20">
        <f t="shared" si="68"/>
        <v>5.7410142786804341E-2</v>
      </c>
      <c r="T1306" s="21"/>
    </row>
    <row r="1307" spans="1:20" hidden="1">
      <c r="A1307" s="12" t="s">
        <v>2783</v>
      </c>
      <c r="B1307" s="13" t="s">
        <v>2784</v>
      </c>
      <c r="C1307" s="14" t="s">
        <v>72</v>
      </c>
      <c r="D1307" s="15">
        <v>15</v>
      </c>
      <c r="E1307" s="14" t="s">
        <v>72</v>
      </c>
      <c r="F1307" s="15">
        <v>0</v>
      </c>
      <c r="G1307" s="14">
        <v>1</v>
      </c>
      <c r="H1307" s="16">
        <v>1085.8499999999999</v>
      </c>
      <c r="I1307" s="15" t="s">
        <v>288</v>
      </c>
      <c r="J1307" s="15" t="s">
        <v>38</v>
      </c>
      <c r="K1307" s="17" t="s">
        <v>26</v>
      </c>
      <c r="L1307" s="17" t="s">
        <v>26</v>
      </c>
      <c r="M1307" s="18">
        <v>80.78</v>
      </c>
      <c r="N1307" s="18">
        <v>0</v>
      </c>
      <c r="O1307" s="18">
        <v>85.092123507629708</v>
      </c>
      <c r="P1307" s="18">
        <v>0</v>
      </c>
      <c r="Q1307" s="19">
        <f t="shared" si="66"/>
        <v>1211.7</v>
      </c>
      <c r="R1307" s="19">
        <f t="shared" si="67"/>
        <v>1276.3818526144455</v>
      </c>
      <c r="S1307" s="20">
        <f t="shared" si="68"/>
        <v>5.3381078331637744E-2</v>
      </c>
      <c r="T1307" s="21"/>
    </row>
    <row r="1308" spans="1:20" ht="12" thickBot="1">
      <c r="A1308" s="24" t="s">
        <v>2785</v>
      </c>
      <c r="B1308" s="23" t="s">
        <v>2786</v>
      </c>
      <c r="C1308" s="14" t="s">
        <v>23</v>
      </c>
      <c r="D1308" s="15">
        <v>8</v>
      </c>
      <c r="E1308" s="14" t="s">
        <v>23</v>
      </c>
      <c r="F1308" s="15">
        <v>0</v>
      </c>
      <c r="G1308" s="14">
        <v>1</v>
      </c>
      <c r="H1308" s="16">
        <v>900</v>
      </c>
      <c r="I1308" s="15" t="s">
        <v>898</v>
      </c>
      <c r="J1308" s="15" t="s">
        <v>38</v>
      </c>
      <c r="K1308" s="17" t="s">
        <v>26</v>
      </c>
      <c r="L1308" s="17" t="s">
        <v>32</v>
      </c>
      <c r="M1308" s="18">
        <v>92.3</v>
      </c>
      <c r="N1308" s="18">
        <v>0</v>
      </c>
      <c r="O1308" s="18">
        <v>103.62</v>
      </c>
      <c r="P1308" s="18">
        <v>0</v>
      </c>
      <c r="Q1308" s="19">
        <f t="shared" si="66"/>
        <v>738.4</v>
      </c>
      <c r="R1308" s="19">
        <f t="shared" si="67"/>
        <v>828.96</v>
      </c>
      <c r="S1308" s="20">
        <f t="shared" si="68"/>
        <v>0.12264355362946922</v>
      </c>
      <c r="T1308" s="21" t="s">
        <v>97</v>
      </c>
    </row>
    <row r="1309" spans="1:20">
      <c r="A1309" s="25" t="s">
        <v>2787</v>
      </c>
      <c r="B1309" s="23" t="s">
        <v>2788</v>
      </c>
      <c r="C1309" s="14" t="s">
        <v>72</v>
      </c>
      <c r="D1309" s="15">
        <v>15</v>
      </c>
      <c r="E1309" s="14" t="s">
        <v>72</v>
      </c>
      <c r="F1309" s="15">
        <v>0</v>
      </c>
      <c r="G1309" s="14">
        <v>1</v>
      </c>
      <c r="H1309" s="16">
        <v>1175.9100000000001</v>
      </c>
      <c r="I1309" s="15" t="s">
        <v>96</v>
      </c>
      <c r="J1309" s="15" t="s">
        <v>50</v>
      </c>
      <c r="K1309" s="17" t="s">
        <v>26</v>
      </c>
      <c r="L1309" s="17" t="s">
        <v>32</v>
      </c>
      <c r="M1309" s="18">
        <v>82.09</v>
      </c>
      <c r="N1309" s="18">
        <v>0</v>
      </c>
      <c r="O1309" s="18">
        <v>106.73</v>
      </c>
      <c r="P1309" s="18">
        <v>0</v>
      </c>
      <c r="Q1309" s="19">
        <f t="shared" si="66"/>
        <v>1231.3500000000001</v>
      </c>
      <c r="R1309" s="19">
        <f t="shared" si="67"/>
        <v>1600.95</v>
      </c>
      <c r="S1309" s="20">
        <f t="shared" si="68"/>
        <v>0.30015836277256658</v>
      </c>
      <c r="T1309" s="21" t="s">
        <v>97</v>
      </c>
    </row>
    <row r="1310" spans="1:20">
      <c r="A1310" s="12" t="s">
        <v>2789</v>
      </c>
      <c r="B1310" s="13" t="s">
        <v>862</v>
      </c>
      <c r="C1310" s="14" t="s">
        <v>72</v>
      </c>
      <c r="D1310" s="15">
        <v>2</v>
      </c>
      <c r="E1310" s="14" t="s">
        <v>72</v>
      </c>
      <c r="F1310" s="15">
        <v>0</v>
      </c>
      <c r="G1310" s="14">
        <v>1</v>
      </c>
      <c r="H1310" s="16">
        <v>1082.7</v>
      </c>
      <c r="I1310" s="15" t="s">
        <v>58</v>
      </c>
      <c r="J1310" s="15" t="s">
        <v>50</v>
      </c>
      <c r="K1310" s="17" t="s">
        <v>26</v>
      </c>
      <c r="L1310" s="17" t="s">
        <v>32</v>
      </c>
      <c r="M1310" s="18">
        <v>602.38</v>
      </c>
      <c r="N1310" s="18">
        <v>0</v>
      </c>
      <c r="O1310" s="18">
        <v>629.70632681967209</v>
      </c>
      <c r="P1310" s="18">
        <v>0</v>
      </c>
      <c r="Q1310" s="19">
        <f t="shared" si="66"/>
        <v>1204.76</v>
      </c>
      <c r="R1310" s="19">
        <f t="shared" si="67"/>
        <v>1259.4126536393442</v>
      </c>
      <c r="S1310" s="20">
        <f t="shared" si="68"/>
        <v>4.5363934426229546E-2</v>
      </c>
      <c r="T1310" s="21"/>
    </row>
    <row r="1311" spans="1:20">
      <c r="A1311" s="12" t="s">
        <v>2790</v>
      </c>
      <c r="B1311" s="13" t="s">
        <v>2791</v>
      </c>
      <c r="C1311" s="14" t="s">
        <v>22</v>
      </c>
      <c r="D1311" s="15">
        <v>0</v>
      </c>
      <c r="E1311" s="14" t="s">
        <v>23</v>
      </c>
      <c r="F1311" s="15">
        <v>2</v>
      </c>
      <c r="G1311" s="14">
        <v>10</v>
      </c>
      <c r="H1311" s="16">
        <v>720.46</v>
      </c>
      <c r="I1311" s="15" t="s">
        <v>41</v>
      </c>
      <c r="J1311" s="15" t="s">
        <v>25</v>
      </c>
      <c r="K1311" s="17" t="s">
        <v>26</v>
      </c>
      <c r="L1311" s="17" t="s">
        <v>32</v>
      </c>
      <c r="M1311" s="18">
        <v>41.48</v>
      </c>
      <c r="N1311" s="18">
        <v>360.23</v>
      </c>
      <c r="O1311" s="18">
        <v>41.898118400000001</v>
      </c>
      <c r="P1311" s="18">
        <v>363.86111840000001</v>
      </c>
      <c r="Q1311" s="19">
        <f t="shared" si="66"/>
        <v>720.46</v>
      </c>
      <c r="R1311" s="19">
        <f t="shared" si="67"/>
        <v>727.72223680000002</v>
      </c>
      <c r="S1311" s="20">
        <f t="shared" si="68"/>
        <v>1.0079999999999867E-2</v>
      </c>
      <c r="T1311" s="21"/>
    </row>
    <row r="1312" spans="1:20" hidden="1">
      <c r="A1312" s="12" t="s">
        <v>2792</v>
      </c>
      <c r="B1312" s="13" t="s">
        <v>2793</v>
      </c>
      <c r="C1312" s="14" t="s">
        <v>72</v>
      </c>
      <c r="D1312" s="15">
        <v>2</v>
      </c>
      <c r="E1312" s="14" t="s">
        <v>72</v>
      </c>
      <c r="F1312" s="15">
        <v>0</v>
      </c>
      <c r="G1312" s="14">
        <v>1</v>
      </c>
      <c r="H1312" s="16">
        <v>1080.52</v>
      </c>
      <c r="I1312" s="15" t="s">
        <v>231</v>
      </c>
      <c r="J1312" s="15" t="s">
        <v>50</v>
      </c>
      <c r="K1312" s="17" t="s">
        <v>26</v>
      </c>
      <c r="L1312" s="17" t="s">
        <v>26</v>
      </c>
      <c r="M1312" s="18">
        <v>562.33000000000004</v>
      </c>
      <c r="N1312" s="18">
        <v>0</v>
      </c>
      <c r="O1312" s="18">
        <v>528.17125001721411</v>
      </c>
      <c r="P1312" s="18">
        <v>0</v>
      </c>
      <c r="Q1312" s="19">
        <f t="shared" si="66"/>
        <v>1124.6600000000001</v>
      </c>
      <c r="R1312" s="19">
        <f t="shared" si="67"/>
        <v>1056.3425000344282</v>
      </c>
      <c r="S1312" s="20">
        <f t="shared" si="68"/>
        <v>-6.0745025132548425E-2</v>
      </c>
      <c r="T1312" s="21"/>
    </row>
    <row r="1313" spans="1:20" hidden="1">
      <c r="A1313" s="22" t="s">
        <v>2794</v>
      </c>
      <c r="B1313" s="23" t="s">
        <v>2795</v>
      </c>
      <c r="C1313" s="14" t="s">
        <v>72</v>
      </c>
      <c r="D1313" s="15">
        <v>16</v>
      </c>
      <c r="E1313" s="14" t="s">
        <v>23</v>
      </c>
      <c r="F1313" s="15">
        <v>0</v>
      </c>
      <c r="G1313" s="14">
        <v>4</v>
      </c>
      <c r="H1313" s="16">
        <v>1156.1600000000001</v>
      </c>
      <c r="I1313" s="15" t="s">
        <v>2796</v>
      </c>
      <c r="J1313" s="15" t="s">
        <v>85</v>
      </c>
      <c r="K1313" s="17" t="s">
        <v>26</v>
      </c>
      <c r="L1313" s="17" t="s">
        <v>26</v>
      </c>
      <c r="M1313" s="18">
        <v>80.52</v>
      </c>
      <c r="N1313" s="18">
        <v>258.25</v>
      </c>
      <c r="O1313" s="18">
        <v>100.65</v>
      </c>
      <c r="P1313" s="18">
        <v>352.76607947019863</v>
      </c>
      <c r="Q1313" s="19">
        <f t="shared" si="66"/>
        <v>1288.32</v>
      </c>
      <c r="R1313" s="19">
        <f t="shared" si="67"/>
        <v>1610.4</v>
      </c>
      <c r="S1313" s="20">
        <f t="shared" si="68"/>
        <v>0.25000000000000022</v>
      </c>
      <c r="T1313" s="21" t="s">
        <v>97</v>
      </c>
    </row>
    <row r="1314" spans="1:20">
      <c r="A1314" s="12" t="s">
        <v>2797</v>
      </c>
      <c r="B1314" s="13" t="s">
        <v>2798</v>
      </c>
      <c r="C1314" s="14" t="s">
        <v>23</v>
      </c>
      <c r="D1314" s="15">
        <v>2</v>
      </c>
      <c r="E1314" s="14" t="s">
        <v>23</v>
      </c>
      <c r="F1314" s="15">
        <v>0</v>
      </c>
      <c r="G1314" s="14">
        <v>1</v>
      </c>
      <c r="H1314" s="16">
        <v>539.28</v>
      </c>
      <c r="I1314" s="15" t="s">
        <v>69</v>
      </c>
      <c r="J1314" s="15" t="s">
        <v>25</v>
      </c>
      <c r="K1314" s="17" t="s">
        <v>26</v>
      </c>
      <c r="L1314" s="17" t="s">
        <v>32</v>
      </c>
      <c r="M1314" s="18">
        <v>269.64</v>
      </c>
      <c r="N1314" s="18">
        <v>0</v>
      </c>
      <c r="O1314" s="18">
        <v>292.97960040609138</v>
      </c>
      <c r="P1314" s="18">
        <v>0</v>
      </c>
      <c r="Q1314" s="19">
        <f t="shared" si="66"/>
        <v>539.28</v>
      </c>
      <c r="R1314" s="19">
        <f t="shared" si="67"/>
        <v>585.95920081218276</v>
      </c>
      <c r="S1314" s="20">
        <f t="shared" si="68"/>
        <v>8.6558375634517848E-2</v>
      </c>
      <c r="T1314" s="21"/>
    </row>
    <row r="1315" spans="1:20" hidden="1">
      <c r="A1315" s="12" t="s">
        <v>2799</v>
      </c>
      <c r="B1315" s="13" t="s">
        <v>2800</v>
      </c>
      <c r="C1315" s="14" t="s">
        <v>22</v>
      </c>
      <c r="D1315" s="15">
        <v>0</v>
      </c>
      <c r="E1315" s="14" t="s">
        <v>23</v>
      </c>
      <c r="F1315" s="15">
        <v>2</v>
      </c>
      <c r="G1315" s="14">
        <v>4</v>
      </c>
      <c r="H1315" s="16">
        <v>1077.28</v>
      </c>
      <c r="I1315" s="15" t="s">
        <v>44</v>
      </c>
      <c r="J1315" s="15" t="s">
        <v>25</v>
      </c>
      <c r="K1315" s="17" t="s">
        <v>26</v>
      </c>
      <c r="L1315" s="17" t="s">
        <v>26</v>
      </c>
      <c r="M1315" s="18">
        <v>139.63</v>
      </c>
      <c r="N1315" s="18">
        <v>558.53</v>
      </c>
      <c r="O1315" s="18">
        <v>151.1062056273764</v>
      </c>
      <c r="P1315" s="18">
        <v>604.42482250950559</v>
      </c>
      <c r="Q1315" s="19">
        <f t="shared" si="66"/>
        <v>1117.06</v>
      </c>
      <c r="R1315" s="19">
        <f t="shared" si="67"/>
        <v>1208.8496450190112</v>
      </c>
      <c r="S1315" s="20">
        <f t="shared" si="68"/>
        <v>8.2170738383803288E-2</v>
      </c>
      <c r="T1315" s="21"/>
    </row>
    <row r="1316" spans="1:20" hidden="1">
      <c r="A1316" s="12" t="s">
        <v>2801</v>
      </c>
      <c r="B1316" s="13" t="s">
        <v>2802</v>
      </c>
      <c r="C1316" s="14" t="s">
        <v>72</v>
      </c>
      <c r="D1316" s="15">
        <v>3</v>
      </c>
      <c r="E1316" s="14" t="s">
        <v>72</v>
      </c>
      <c r="F1316" s="15">
        <v>0</v>
      </c>
      <c r="G1316" s="14">
        <v>1</v>
      </c>
      <c r="H1316" s="16">
        <v>1076.25</v>
      </c>
      <c r="I1316" s="15" t="s">
        <v>69</v>
      </c>
      <c r="J1316" s="15" t="s">
        <v>25</v>
      </c>
      <c r="K1316" s="17" t="s">
        <v>26</v>
      </c>
      <c r="L1316" s="17" t="s">
        <v>26</v>
      </c>
      <c r="M1316" s="18">
        <v>366.83</v>
      </c>
      <c r="N1316" s="18">
        <v>0</v>
      </c>
      <c r="O1316" s="18">
        <v>395.9502179902438</v>
      </c>
      <c r="P1316" s="18">
        <v>0</v>
      </c>
      <c r="Q1316" s="19">
        <f t="shared" si="66"/>
        <v>1100.49</v>
      </c>
      <c r="R1316" s="19">
        <f t="shared" si="67"/>
        <v>1187.8506539707314</v>
      </c>
      <c r="S1316" s="20">
        <f t="shared" si="68"/>
        <v>7.938341463414611E-2</v>
      </c>
      <c r="T1316" s="21"/>
    </row>
    <row r="1317" spans="1:20">
      <c r="A1317" s="12" t="s">
        <v>2803</v>
      </c>
      <c r="B1317" s="13" t="s">
        <v>2804</v>
      </c>
      <c r="C1317" s="14" t="s">
        <v>72</v>
      </c>
      <c r="D1317" s="15">
        <v>4</v>
      </c>
      <c r="E1317" s="14" t="s">
        <v>72</v>
      </c>
      <c r="F1317" s="15">
        <v>0</v>
      </c>
      <c r="G1317" s="14">
        <v>1</v>
      </c>
      <c r="H1317" s="16">
        <v>1075.8800000000001</v>
      </c>
      <c r="I1317" s="15" t="s">
        <v>113</v>
      </c>
      <c r="J1317" s="15" t="s">
        <v>114</v>
      </c>
      <c r="K1317" s="17" t="s">
        <v>26</v>
      </c>
      <c r="L1317" s="17" t="s">
        <v>32</v>
      </c>
      <c r="M1317" s="18">
        <v>268.97000000000003</v>
      </c>
      <c r="N1317" s="18">
        <v>0</v>
      </c>
      <c r="O1317" s="18">
        <v>277</v>
      </c>
      <c r="P1317" s="18">
        <v>0</v>
      </c>
      <c r="Q1317" s="19">
        <f t="shared" si="66"/>
        <v>1075.8800000000001</v>
      </c>
      <c r="R1317" s="19">
        <f t="shared" si="67"/>
        <v>1108</v>
      </c>
      <c r="S1317" s="20">
        <f t="shared" si="68"/>
        <v>2.9854630627951018E-2</v>
      </c>
      <c r="T1317" s="21"/>
    </row>
    <row r="1318" spans="1:20">
      <c r="A1318" s="12" t="s">
        <v>2805</v>
      </c>
      <c r="B1318" s="13" t="s">
        <v>2806</v>
      </c>
      <c r="C1318" s="14" t="s">
        <v>23</v>
      </c>
      <c r="D1318" s="15">
        <v>13</v>
      </c>
      <c r="E1318" s="14" t="s">
        <v>23</v>
      </c>
      <c r="F1318" s="15">
        <v>0</v>
      </c>
      <c r="G1318" s="14">
        <v>1</v>
      </c>
      <c r="H1318" s="16">
        <v>1164.8</v>
      </c>
      <c r="I1318" s="15" t="s">
        <v>66</v>
      </c>
      <c r="J1318" s="15" t="s">
        <v>25</v>
      </c>
      <c r="K1318" s="17" t="s">
        <v>26</v>
      </c>
      <c r="L1318" s="17" t="s">
        <v>32</v>
      </c>
      <c r="M1318" s="18">
        <v>109.85</v>
      </c>
      <c r="N1318" s="18">
        <v>0</v>
      </c>
      <c r="O1318" s="18">
        <v>123.64039999999999</v>
      </c>
      <c r="P1318" s="18">
        <v>0</v>
      </c>
      <c r="Q1318" s="19">
        <f t="shared" si="66"/>
        <v>1428.05</v>
      </c>
      <c r="R1318" s="19">
        <f t="shared" si="67"/>
        <v>1607.3251999999998</v>
      </c>
      <c r="S1318" s="20">
        <f t="shared" si="68"/>
        <v>0.12553846153846138</v>
      </c>
      <c r="T1318" s="21"/>
    </row>
    <row r="1319" spans="1:20">
      <c r="A1319" s="12" t="s">
        <v>2807</v>
      </c>
      <c r="B1319" s="13" t="s">
        <v>2808</v>
      </c>
      <c r="C1319" s="14" t="s">
        <v>72</v>
      </c>
      <c r="D1319" s="15">
        <v>4</v>
      </c>
      <c r="E1319" s="14" t="s">
        <v>72</v>
      </c>
      <c r="F1319" s="15">
        <v>0</v>
      </c>
      <c r="G1319" s="14">
        <v>1</v>
      </c>
      <c r="H1319" s="16">
        <v>1413</v>
      </c>
      <c r="I1319" s="15" t="s">
        <v>84</v>
      </c>
      <c r="J1319" s="15" t="s">
        <v>50</v>
      </c>
      <c r="K1319" s="17" t="s">
        <v>26</v>
      </c>
      <c r="L1319" s="17" t="s">
        <v>32</v>
      </c>
      <c r="M1319" s="18">
        <v>358</v>
      </c>
      <c r="N1319" s="18">
        <v>0</v>
      </c>
      <c r="O1319" s="18">
        <v>354.94399999999996</v>
      </c>
      <c r="P1319" s="18">
        <v>0</v>
      </c>
      <c r="Q1319" s="19">
        <f t="shared" si="66"/>
        <v>1432</v>
      </c>
      <c r="R1319" s="19">
        <f t="shared" si="67"/>
        <v>1419.7759999999998</v>
      </c>
      <c r="S1319" s="20">
        <f t="shared" si="68"/>
        <v>-8.5363128491621199E-3</v>
      </c>
      <c r="T1319" s="21"/>
    </row>
    <row r="1320" spans="1:20">
      <c r="A1320" s="12" t="s">
        <v>2809</v>
      </c>
      <c r="B1320" s="13" t="s">
        <v>2810</v>
      </c>
      <c r="C1320" s="14" t="s">
        <v>22</v>
      </c>
      <c r="D1320" s="15">
        <v>9</v>
      </c>
      <c r="E1320" s="14" t="s">
        <v>22</v>
      </c>
      <c r="F1320" s="15">
        <v>0</v>
      </c>
      <c r="G1320" s="14">
        <v>1</v>
      </c>
      <c r="H1320" s="16">
        <v>1203.5899999999999</v>
      </c>
      <c r="I1320" s="15" t="s">
        <v>130</v>
      </c>
      <c r="J1320" s="15" t="s">
        <v>50</v>
      </c>
      <c r="K1320" s="17" t="s">
        <v>26</v>
      </c>
      <c r="L1320" s="17" t="s">
        <v>32</v>
      </c>
      <c r="M1320" s="18">
        <v>138.91</v>
      </c>
      <c r="N1320" s="18">
        <v>0</v>
      </c>
      <c r="O1320" s="18">
        <v>140.37745948717946</v>
      </c>
      <c r="P1320" s="18">
        <v>0</v>
      </c>
      <c r="Q1320" s="19">
        <f t="shared" si="66"/>
        <v>1250.19</v>
      </c>
      <c r="R1320" s="19">
        <f t="shared" si="67"/>
        <v>1263.3971353846152</v>
      </c>
      <c r="S1320" s="20">
        <f t="shared" si="68"/>
        <v>1.056410256410234E-2</v>
      </c>
      <c r="T1320" s="21"/>
    </row>
    <row r="1321" spans="1:20" hidden="1">
      <c r="A1321" s="12" t="s">
        <v>2811</v>
      </c>
      <c r="B1321" s="13" t="s">
        <v>2812</v>
      </c>
      <c r="C1321" s="14" t="s">
        <v>22</v>
      </c>
      <c r="D1321" s="15">
        <v>11</v>
      </c>
      <c r="E1321" s="14" t="s">
        <v>23</v>
      </c>
      <c r="F1321" s="15">
        <v>3</v>
      </c>
      <c r="G1321" s="14">
        <v>10</v>
      </c>
      <c r="H1321" s="16">
        <v>1072.6300000000001</v>
      </c>
      <c r="I1321" s="15" t="s">
        <v>44</v>
      </c>
      <c r="J1321" s="15" t="s">
        <v>50</v>
      </c>
      <c r="K1321" s="17" t="s">
        <v>26</v>
      </c>
      <c r="L1321" s="17" t="s">
        <v>26</v>
      </c>
      <c r="M1321" s="18">
        <v>29.07</v>
      </c>
      <c r="N1321" s="18">
        <v>254.52</v>
      </c>
      <c r="O1321" s="18">
        <v>30.940544000000003</v>
      </c>
      <c r="P1321" s="18">
        <v>270.89739452631579</v>
      </c>
      <c r="Q1321" s="19">
        <f t="shared" si="66"/>
        <v>1083.33</v>
      </c>
      <c r="R1321" s="19">
        <f t="shared" si="67"/>
        <v>1153.0381675789474</v>
      </c>
      <c r="S1321" s="20">
        <f t="shared" si="68"/>
        <v>6.4346198830409485E-2</v>
      </c>
      <c r="T1321" s="21"/>
    </row>
    <row r="1322" spans="1:20">
      <c r="A1322" s="12" t="s">
        <v>2813</v>
      </c>
      <c r="B1322" s="13" t="s">
        <v>2814</v>
      </c>
      <c r="C1322" s="14" t="s">
        <v>23</v>
      </c>
      <c r="D1322" s="15">
        <v>4</v>
      </c>
      <c r="E1322" s="14" t="s">
        <v>23</v>
      </c>
      <c r="F1322" s="15">
        <v>0</v>
      </c>
      <c r="G1322" s="14">
        <v>1</v>
      </c>
      <c r="H1322" s="16">
        <v>715.13</v>
      </c>
      <c r="I1322" s="15" t="s">
        <v>102</v>
      </c>
      <c r="J1322" s="15" t="s">
        <v>25</v>
      </c>
      <c r="K1322" s="17" t="s">
        <v>26</v>
      </c>
      <c r="L1322" s="17" t="s">
        <v>32</v>
      </c>
      <c r="M1322" s="18">
        <v>177.45</v>
      </c>
      <c r="N1322" s="18">
        <v>0</v>
      </c>
      <c r="O1322" s="18">
        <v>187.99759999999998</v>
      </c>
      <c r="P1322" s="18">
        <v>0</v>
      </c>
      <c r="Q1322" s="19">
        <f t="shared" si="66"/>
        <v>709.8</v>
      </c>
      <c r="R1322" s="19">
        <f t="shared" si="67"/>
        <v>751.99039999999991</v>
      </c>
      <c r="S1322" s="20">
        <f t="shared" si="68"/>
        <v>5.9439842209072946E-2</v>
      </c>
      <c r="T1322" s="21"/>
    </row>
    <row r="1323" spans="1:20">
      <c r="A1323" s="12" t="s">
        <v>2815</v>
      </c>
      <c r="B1323" s="13" t="s">
        <v>2816</v>
      </c>
      <c r="C1323" s="14" t="s">
        <v>72</v>
      </c>
      <c r="D1323" s="15">
        <v>60</v>
      </c>
      <c r="E1323" s="14" t="s">
        <v>23</v>
      </c>
      <c r="F1323" s="15">
        <v>0</v>
      </c>
      <c r="G1323" s="14">
        <v>72</v>
      </c>
      <c r="H1323" s="16">
        <v>1017.6</v>
      </c>
      <c r="I1323" s="15" t="s">
        <v>584</v>
      </c>
      <c r="J1323" s="15" t="s">
        <v>114</v>
      </c>
      <c r="K1323" s="17" t="s">
        <v>26</v>
      </c>
      <c r="L1323" s="17" t="s">
        <v>32</v>
      </c>
      <c r="M1323" s="18">
        <v>16.96</v>
      </c>
      <c r="N1323" s="18">
        <v>1174.6400000000001</v>
      </c>
      <c r="O1323" s="18">
        <v>17.322554754098363</v>
      </c>
      <c r="P1323" s="18">
        <v>1199.7503370491806</v>
      </c>
      <c r="Q1323" s="19">
        <f t="shared" si="66"/>
        <v>1017.6</v>
      </c>
      <c r="R1323" s="19">
        <f t="shared" si="67"/>
        <v>1039.3532852459018</v>
      </c>
      <c r="S1323" s="20">
        <f t="shared" si="68"/>
        <v>2.1377049180328012E-2</v>
      </c>
      <c r="T1323" s="21"/>
    </row>
    <row r="1324" spans="1:20">
      <c r="A1324" s="22" t="s">
        <v>2817</v>
      </c>
      <c r="B1324" s="23" t="s">
        <v>2818</v>
      </c>
      <c r="C1324" s="14" t="s">
        <v>23</v>
      </c>
      <c r="D1324" s="15">
        <v>6</v>
      </c>
      <c r="E1324" s="14" t="s">
        <v>23</v>
      </c>
      <c r="F1324" s="15">
        <v>0</v>
      </c>
      <c r="G1324" s="14">
        <v>1</v>
      </c>
      <c r="H1324" s="16">
        <v>1068.4000000000001</v>
      </c>
      <c r="I1324" s="15" t="s">
        <v>223</v>
      </c>
      <c r="J1324" s="15" t="s">
        <v>38</v>
      </c>
      <c r="K1324" s="17" t="s">
        <v>26</v>
      </c>
      <c r="L1324" s="17" t="s">
        <v>32</v>
      </c>
      <c r="M1324" s="18">
        <v>180.81</v>
      </c>
      <c r="N1324" s="18">
        <v>0</v>
      </c>
      <c r="O1324" s="18">
        <v>209.74</v>
      </c>
      <c r="P1324" s="18">
        <v>0</v>
      </c>
      <c r="Q1324" s="19">
        <f t="shared" si="66"/>
        <v>1084.8600000000001</v>
      </c>
      <c r="R1324" s="19">
        <f t="shared" si="67"/>
        <v>1258.44</v>
      </c>
      <c r="S1324" s="20">
        <f t="shared" si="68"/>
        <v>0.1600022122670206</v>
      </c>
      <c r="T1324" s="21" t="s">
        <v>97</v>
      </c>
    </row>
    <row r="1325" spans="1:20">
      <c r="A1325" s="12" t="s">
        <v>2819</v>
      </c>
      <c r="B1325" s="13" t="s">
        <v>2820</v>
      </c>
      <c r="C1325" s="14" t="s">
        <v>22</v>
      </c>
      <c r="D1325" s="15">
        <v>4</v>
      </c>
      <c r="E1325" s="14" t="s">
        <v>22</v>
      </c>
      <c r="F1325" s="15">
        <v>0</v>
      </c>
      <c r="G1325" s="14">
        <v>1</v>
      </c>
      <c r="H1325" s="16">
        <v>1414.8</v>
      </c>
      <c r="I1325" s="15" t="s">
        <v>58</v>
      </c>
      <c r="J1325" s="15" t="s">
        <v>50</v>
      </c>
      <c r="K1325" s="17" t="s">
        <v>26</v>
      </c>
      <c r="L1325" s="17" t="s">
        <v>32</v>
      </c>
      <c r="M1325" s="18">
        <v>390.06</v>
      </c>
      <c r="N1325" s="18">
        <v>0</v>
      </c>
      <c r="O1325" s="18">
        <v>407.83488607594927</v>
      </c>
      <c r="P1325" s="18">
        <v>0</v>
      </c>
      <c r="Q1325" s="19">
        <f t="shared" si="66"/>
        <v>1560.24</v>
      </c>
      <c r="R1325" s="19">
        <f t="shared" si="67"/>
        <v>1631.3395443037971</v>
      </c>
      <c r="S1325" s="20">
        <f t="shared" si="68"/>
        <v>4.5569620253164356E-2</v>
      </c>
      <c r="T1325" s="21"/>
    </row>
    <row r="1326" spans="1:20">
      <c r="A1326" s="12" t="s">
        <v>2821</v>
      </c>
      <c r="B1326" s="13" t="s">
        <v>2822</v>
      </c>
      <c r="C1326" s="14" t="s">
        <v>72</v>
      </c>
      <c r="D1326" s="15">
        <v>2</v>
      </c>
      <c r="E1326" s="14" t="s">
        <v>72</v>
      </c>
      <c r="F1326" s="15">
        <v>0</v>
      </c>
      <c r="G1326" s="14">
        <v>1</v>
      </c>
      <c r="H1326" s="16">
        <v>1065.78</v>
      </c>
      <c r="I1326" s="15" t="s">
        <v>130</v>
      </c>
      <c r="J1326" s="15" t="s">
        <v>50</v>
      </c>
      <c r="K1326" s="17" t="s">
        <v>26</v>
      </c>
      <c r="L1326" s="17" t="s">
        <v>32</v>
      </c>
      <c r="M1326" s="18">
        <v>544.12</v>
      </c>
      <c r="N1326" s="18">
        <v>0</v>
      </c>
      <c r="O1326" s="18">
        <v>548.60970219895285</v>
      </c>
      <c r="P1326" s="18">
        <v>0</v>
      </c>
      <c r="Q1326" s="19">
        <f t="shared" si="66"/>
        <v>1088.24</v>
      </c>
      <c r="R1326" s="19">
        <f t="shared" si="67"/>
        <v>1097.2194043979057</v>
      </c>
      <c r="S1326" s="20">
        <f t="shared" si="68"/>
        <v>8.2513089005233908E-3</v>
      </c>
      <c r="T1326" s="21"/>
    </row>
    <row r="1327" spans="1:20">
      <c r="A1327" s="12" t="s">
        <v>2823</v>
      </c>
      <c r="B1327" s="13" t="s">
        <v>2824</v>
      </c>
      <c r="C1327" s="14" t="s">
        <v>72</v>
      </c>
      <c r="D1327" s="15">
        <v>10</v>
      </c>
      <c r="E1327" s="14" t="s">
        <v>72</v>
      </c>
      <c r="F1327" s="15">
        <v>0</v>
      </c>
      <c r="G1327" s="14">
        <v>1</v>
      </c>
      <c r="H1327" s="16">
        <v>886.11</v>
      </c>
      <c r="I1327" s="15" t="s">
        <v>1029</v>
      </c>
      <c r="J1327" s="15" t="s">
        <v>85</v>
      </c>
      <c r="K1327" s="17" t="s">
        <v>26</v>
      </c>
      <c r="L1327" s="17" t="s">
        <v>32</v>
      </c>
      <c r="M1327" s="18">
        <v>88.97</v>
      </c>
      <c r="N1327" s="18">
        <v>0</v>
      </c>
      <c r="O1327" s="18">
        <v>96.125759627039642</v>
      </c>
      <c r="P1327" s="18">
        <v>0</v>
      </c>
      <c r="Q1327" s="19">
        <f t="shared" si="66"/>
        <v>889.7</v>
      </c>
      <c r="R1327" s="19">
        <f t="shared" si="67"/>
        <v>961.25759627039645</v>
      </c>
      <c r="S1327" s="20">
        <f t="shared" si="68"/>
        <v>8.0428904428904602E-2</v>
      </c>
      <c r="T1327" s="21"/>
    </row>
    <row r="1328" spans="1:20" hidden="1">
      <c r="A1328" s="12" t="s">
        <v>2825</v>
      </c>
      <c r="B1328" s="13" t="s">
        <v>2826</v>
      </c>
      <c r="C1328" s="14" t="s">
        <v>72</v>
      </c>
      <c r="D1328" s="15">
        <v>1</v>
      </c>
      <c r="E1328" s="14" t="s">
        <v>72</v>
      </c>
      <c r="F1328" s="15">
        <v>0</v>
      </c>
      <c r="G1328" s="14">
        <v>1</v>
      </c>
      <c r="H1328" s="16">
        <v>1063.96</v>
      </c>
      <c r="I1328" s="15" t="s">
        <v>231</v>
      </c>
      <c r="J1328" s="15" t="s">
        <v>50</v>
      </c>
      <c r="K1328" s="17" t="s">
        <v>26</v>
      </c>
      <c r="L1328" s="17" t="s">
        <v>26</v>
      </c>
      <c r="M1328" s="18">
        <v>1084.1199999999999</v>
      </c>
      <c r="N1328" s="18">
        <v>0</v>
      </c>
      <c r="O1328" s="18">
        <v>1061.8250503232257</v>
      </c>
      <c r="P1328" s="18">
        <v>0</v>
      </c>
      <c r="Q1328" s="19">
        <f t="shared" si="66"/>
        <v>1084.1199999999999</v>
      </c>
      <c r="R1328" s="19">
        <f t="shared" si="67"/>
        <v>1061.8250503232257</v>
      </c>
      <c r="S1328" s="20">
        <f t="shared" si="68"/>
        <v>-2.0565020179292182E-2</v>
      </c>
      <c r="T1328" s="21"/>
    </row>
    <row r="1329" spans="1:20" hidden="1">
      <c r="A1329" s="12" t="s">
        <v>2827</v>
      </c>
      <c r="B1329" s="13" t="s">
        <v>2828</v>
      </c>
      <c r="C1329" s="14" t="s">
        <v>72</v>
      </c>
      <c r="D1329" s="15">
        <v>4</v>
      </c>
      <c r="E1329" s="14" t="s">
        <v>72</v>
      </c>
      <c r="F1329" s="15">
        <v>0</v>
      </c>
      <c r="G1329" s="14">
        <v>1</v>
      </c>
      <c r="H1329" s="16">
        <v>1062.71</v>
      </c>
      <c r="I1329" s="15" t="s">
        <v>135</v>
      </c>
      <c r="J1329" s="15" t="s">
        <v>25</v>
      </c>
      <c r="K1329" s="17" t="s">
        <v>26</v>
      </c>
      <c r="L1329" s="17" t="s">
        <v>26</v>
      </c>
      <c r="M1329" s="18">
        <v>296.5</v>
      </c>
      <c r="N1329" s="18">
        <v>0</v>
      </c>
      <c r="O1329" s="18">
        <v>308.36</v>
      </c>
      <c r="P1329" s="18">
        <v>0</v>
      </c>
      <c r="Q1329" s="19">
        <f t="shared" si="66"/>
        <v>1186</v>
      </c>
      <c r="R1329" s="19">
        <f t="shared" si="67"/>
        <v>1233.44</v>
      </c>
      <c r="S1329" s="20">
        <f t="shared" si="68"/>
        <v>4.0000000000000036E-2</v>
      </c>
      <c r="T1329" s="21"/>
    </row>
    <row r="1330" spans="1:20" hidden="1">
      <c r="A1330" s="12" t="s">
        <v>2829</v>
      </c>
      <c r="B1330" s="13" t="s">
        <v>2830</v>
      </c>
      <c r="C1330" s="14" t="s">
        <v>23</v>
      </c>
      <c r="D1330" s="15">
        <v>4</v>
      </c>
      <c r="E1330" s="14" t="s">
        <v>23</v>
      </c>
      <c r="F1330" s="15">
        <v>0</v>
      </c>
      <c r="G1330" s="14">
        <v>1</v>
      </c>
      <c r="H1330" s="16">
        <v>1062</v>
      </c>
      <c r="I1330" s="15" t="s">
        <v>810</v>
      </c>
      <c r="J1330" s="15" t="s">
        <v>38</v>
      </c>
      <c r="K1330" s="17" t="s">
        <v>26</v>
      </c>
      <c r="L1330" s="17" t="s">
        <v>26</v>
      </c>
      <c r="M1330" s="18">
        <v>195</v>
      </c>
      <c r="N1330" s="18">
        <v>0</v>
      </c>
      <c r="O1330" s="18">
        <v>153.5625</v>
      </c>
      <c r="P1330" s="18">
        <v>0</v>
      </c>
      <c r="Q1330" s="19">
        <f t="shared" si="66"/>
        <v>780</v>
      </c>
      <c r="R1330" s="19">
        <f t="shared" si="67"/>
        <v>614.25</v>
      </c>
      <c r="S1330" s="20">
        <f t="shared" si="68"/>
        <v>-0.21250000000000002</v>
      </c>
      <c r="T1330" s="21"/>
    </row>
    <row r="1331" spans="1:20">
      <c r="A1331" s="12" t="s">
        <v>2831</v>
      </c>
      <c r="B1331" s="13" t="s">
        <v>2832</v>
      </c>
      <c r="C1331" s="14" t="s">
        <v>22</v>
      </c>
      <c r="D1331" s="15">
        <v>5</v>
      </c>
      <c r="E1331" s="14" t="s">
        <v>23</v>
      </c>
      <c r="F1331" s="15">
        <v>9</v>
      </c>
      <c r="G1331" s="14">
        <v>10</v>
      </c>
      <c r="H1331" s="16">
        <v>2150.0300000000002</v>
      </c>
      <c r="I1331" s="15" t="s">
        <v>41</v>
      </c>
      <c r="J1331" s="15" t="s">
        <v>25</v>
      </c>
      <c r="K1331" s="17" t="s">
        <v>26</v>
      </c>
      <c r="L1331" s="17" t="s">
        <v>32</v>
      </c>
      <c r="M1331" s="18">
        <v>26.68</v>
      </c>
      <c r="N1331" s="18">
        <v>225.32</v>
      </c>
      <c r="O1331" s="18">
        <v>25.185919999999999</v>
      </c>
      <c r="P1331" s="18">
        <v>212.70208</v>
      </c>
      <c r="Q1331" s="19">
        <f t="shared" si="66"/>
        <v>2161.2799999999997</v>
      </c>
      <c r="R1331" s="19">
        <f t="shared" si="67"/>
        <v>2040.2483199999999</v>
      </c>
      <c r="S1331" s="20">
        <f t="shared" si="68"/>
        <v>-5.5999999999999939E-2</v>
      </c>
      <c r="T1331" s="21"/>
    </row>
    <row r="1332" spans="1:20">
      <c r="A1332" s="12" t="s">
        <v>2833</v>
      </c>
      <c r="B1332" s="13" t="s">
        <v>2834</v>
      </c>
      <c r="C1332" s="14" t="s">
        <v>22</v>
      </c>
      <c r="D1332" s="15">
        <v>28</v>
      </c>
      <c r="E1332" s="14" t="s">
        <v>22</v>
      </c>
      <c r="F1332" s="15">
        <v>0</v>
      </c>
      <c r="G1332" s="14">
        <v>1</v>
      </c>
      <c r="H1332" s="16">
        <v>1060.92</v>
      </c>
      <c r="I1332" s="15" t="s">
        <v>2835</v>
      </c>
      <c r="J1332" s="15" t="s">
        <v>25</v>
      </c>
      <c r="K1332" s="17" t="s">
        <v>26</v>
      </c>
      <c r="L1332" s="17" t="s">
        <v>32</v>
      </c>
      <c r="M1332" s="18">
        <v>38.590000000000003</v>
      </c>
      <c r="N1332" s="18">
        <v>0</v>
      </c>
      <c r="O1332" s="18">
        <v>39.939730238341973</v>
      </c>
      <c r="P1332" s="18">
        <v>0</v>
      </c>
      <c r="Q1332" s="19">
        <f t="shared" si="66"/>
        <v>1080.52</v>
      </c>
      <c r="R1332" s="19">
        <f t="shared" si="67"/>
        <v>1118.3124466735753</v>
      </c>
      <c r="S1332" s="20">
        <f t="shared" si="68"/>
        <v>3.4976165803108916E-2</v>
      </c>
      <c r="T1332" s="21"/>
    </row>
    <row r="1333" spans="1:20">
      <c r="A1333" s="22" t="s">
        <v>2836</v>
      </c>
      <c r="B1333" s="23" t="s">
        <v>2837</v>
      </c>
      <c r="C1333" s="14" t="s">
        <v>72</v>
      </c>
      <c r="D1333" s="15">
        <v>8</v>
      </c>
      <c r="E1333" s="14" t="s">
        <v>72</v>
      </c>
      <c r="F1333" s="15">
        <v>0</v>
      </c>
      <c r="G1333" s="14">
        <v>1</v>
      </c>
      <c r="H1333" s="16">
        <v>1059.3900000000001</v>
      </c>
      <c r="I1333" s="15" t="s">
        <v>813</v>
      </c>
      <c r="J1333" s="15" t="s">
        <v>85</v>
      </c>
      <c r="K1333" s="17" t="s">
        <v>26</v>
      </c>
      <c r="L1333" s="17" t="s">
        <v>32</v>
      </c>
      <c r="M1333" s="18">
        <v>145.52000000000001</v>
      </c>
      <c r="N1333" s="18">
        <v>0</v>
      </c>
      <c r="O1333" s="18">
        <v>173.14</v>
      </c>
      <c r="P1333" s="18">
        <v>0</v>
      </c>
      <c r="Q1333" s="19">
        <f t="shared" si="66"/>
        <v>1164.1600000000001</v>
      </c>
      <c r="R1333" s="19">
        <f t="shared" si="67"/>
        <v>1385.12</v>
      </c>
      <c r="S1333" s="20">
        <f t="shared" si="68"/>
        <v>0.1898020890599228</v>
      </c>
      <c r="T1333" s="21" t="s">
        <v>97</v>
      </c>
    </row>
    <row r="1334" spans="1:20" hidden="1">
      <c r="A1334" s="12" t="s">
        <v>2838</v>
      </c>
      <c r="B1334" s="13" t="s">
        <v>2839</v>
      </c>
      <c r="C1334" s="14" t="s">
        <v>72</v>
      </c>
      <c r="D1334" s="15">
        <v>2</v>
      </c>
      <c r="E1334" s="14" t="s">
        <v>72</v>
      </c>
      <c r="F1334" s="15">
        <v>0</v>
      </c>
      <c r="G1334" s="14">
        <v>1</v>
      </c>
      <c r="H1334" s="16">
        <v>1058.47</v>
      </c>
      <c r="I1334" s="15" t="s">
        <v>1408</v>
      </c>
      <c r="J1334" s="15" t="s">
        <v>114</v>
      </c>
      <c r="K1334" s="17" t="s">
        <v>26</v>
      </c>
      <c r="L1334" s="17" t="s">
        <v>26</v>
      </c>
      <c r="M1334" s="18">
        <v>527.33000000000004</v>
      </c>
      <c r="N1334" s="18">
        <v>0</v>
      </c>
      <c r="O1334" s="18">
        <v>527.40647272509364</v>
      </c>
      <c r="P1334" s="18">
        <v>0</v>
      </c>
      <c r="Q1334" s="19">
        <f t="shared" si="66"/>
        <v>1054.6600000000001</v>
      </c>
      <c r="R1334" s="19">
        <f t="shared" si="67"/>
        <v>1054.8129454501873</v>
      </c>
      <c r="S1334" s="20">
        <f t="shared" si="68"/>
        <v>1.4501872659167248E-4</v>
      </c>
      <c r="T1334" s="21"/>
    </row>
    <row r="1335" spans="1:20">
      <c r="A1335" s="12" t="s">
        <v>2840</v>
      </c>
      <c r="B1335" s="13" t="s">
        <v>2841</v>
      </c>
      <c r="C1335" s="14" t="s">
        <v>72</v>
      </c>
      <c r="D1335" s="15">
        <v>5</v>
      </c>
      <c r="E1335" s="14" t="s">
        <v>72</v>
      </c>
      <c r="F1335" s="15">
        <v>0</v>
      </c>
      <c r="G1335" s="14">
        <v>1</v>
      </c>
      <c r="H1335" s="16">
        <v>761.77</v>
      </c>
      <c r="I1335" s="15" t="s">
        <v>84</v>
      </c>
      <c r="J1335" s="15" t="s">
        <v>50</v>
      </c>
      <c r="K1335" s="17" t="s">
        <v>26</v>
      </c>
      <c r="L1335" s="17" t="s">
        <v>32</v>
      </c>
      <c r="M1335" s="18">
        <v>149.77000000000001</v>
      </c>
      <c r="N1335" s="18">
        <v>0</v>
      </c>
      <c r="O1335" s="18">
        <v>148.49822755555553</v>
      </c>
      <c r="P1335" s="18">
        <v>0</v>
      </c>
      <c r="Q1335" s="19">
        <f t="shared" si="66"/>
        <v>748.85</v>
      </c>
      <c r="R1335" s="19">
        <f t="shared" si="67"/>
        <v>742.49113777777768</v>
      </c>
      <c r="S1335" s="20">
        <f t="shared" si="68"/>
        <v>-8.4915032679739877E-3</v>
      </c>
      <c r="T1335" s="21"/>
    </row>
    <row r="1336" spans="1:20">
      <c r="A1336" s="22" t="s">
        <v>2842</v>
      </c>
      <c r="B1336" s="23" t="s">
        <v>2843</v>
      </c>
      <c r="C1336" s="14" t="s">
        <v>23</v>
      </c>
      <c r="D1336" s="15">
        <v>2</v>
      </c>
      <c r="E1336" s="14" t="s">
        <v>23</v>
      </c>
      <c r="F1336" s="15">
        <v>0</v>
      </c>
      <c r="G1336" s="14">
        <v>1</v>
      </c>
      <c r="H1336" s="16">
        <v>1057.54</v>
      </c>
      <c r="I1336" s="15" t="s">
        <v>223</v>
      </c>
      <c r="J1336" s="15" t="s">
        <v>38</v>
      </c>
      <c r="K1336" s="17" t="s">
        <v>26</v>
      </c>
      <c r="L1336" s="17" t="s">
        <v>32</v>
      </c>
      <c r="M1336" s="18">
        <v>528.77</v>
      </c>
      <c r="N1336" s="18">
        <v>0</v>
      </c>
      <c r="O1336" s="18">
        <v>558.09</v>
      </c>
      <c r="P1336" s="18">
        <v>0</v>
      </c>
      <c r="Q1336" s="19">
        <f t="shared" si="66"/>
        <v>1057.54</v>
      </c>
      <c r="R1336" s="19">
        <f t="shared" si="67"/>
        <v>1116.18</v>
      </c>
      <c r="S1336" s="20">
        <f t="shared" si="68"/>
        <v>5.5449439264708689E-2</v>
      </c>
      <c r="T1336" s="21" t="s">
        <v>97</v>
      </c>
    </row>
    <row r="1337" spans="1:20">
      <c r="A1337" s="12" t="s">
        <v>2844</v>
      </c>
      <c r="B1337" s="13" t="s">
        <v>2845</v>
      </c>
      <c r="C1337" s="14" t="s">
        <v>22</v>
      </c>
      <c r="D1337" s="15">
        <v>75</v>
      </c>
      <c r="E1337" s="14" t="s">
        <v>23</v>
      </c>
      <c r="F1337" s="15">
        <v>5</v>
      </c>
      <c r="G1337" s="14">
        <v>12</v>
      </c>
      <c r="H1337" s="16">
        <v>1321.9</v>
      </c>
      <c r="I1337" s="15" t="s">
        <v>66</v>
      </c>
      <c r="J1337" s="15" t="s">
        <v>77</v>
      </c>
      <c r="K1337" s="17" t="s">
        <v>26</v>
      </c>
      <c r="L1337" s="17" t="s">
        <v>32</v>
      </c>
      <c r="M1337" s="18">
        <v>10.88</v>
      </c>
      <c r="N1337" s="18">
        <v>117.53</v>
      </c>
      <c r="O1337" s="18">
        <v>11.081566315789473</v>
      </c>
      <c r="P1337" s="18">
        <v>120.26196</v>
      </c>
      <c r="Q1337" s="19">
        <f t="shared" si="66"/>
        <v>1403.65</v>
      </c>
      <c r="R1337" s="19">
        <f t="shared" si="67"/>
        <v>1432.4272736842104</v>
      </c>
      <c r="S1337" s="20">
        <f t="shared" si="68"/>
        <v>2.0501744511958409E-2</v>
      </c>
      <c r="T1337" s="21"/>
    </row>
    <row r="1338" spans="1:20" hidden="1">
      <c r="A1338" s="22" t="s">
        <v>2846</v>
      </c>
      <c r="B1338" s="23" t="s">
        <v>2847</v>
      </c>
      <c r="C1338" s="14" t="s">
        <v>22</v>
      </c>
      <c r="D1338" s="15">
        <v>16</v>
      </c>
      <c r="E1338" s="14" t="s">
        <v>23</v>
      </c>
      <c r="F1338" s="15">
        <v>3</v>
      </c>
      <c r="G1338" s="14">
        <v>10</v>
      </c>
      <c r="H1338" s="16">
        <v>1057.3900000000001</v>
      </c>
      <c r="I1338" s="15" t="s">
        <v>55</v>
      </c>
      <c r="J1338" s="15" t="s">
        <v>50</v>
      </c>
      <c r="K1338" s="17" t="s">
        <v>26</v>
      </c>
      <c r="L1338" s="17" t="s">
        <v>26</v>
      </c>
      <c r="M1338" s="18">
        <v>29.13</v>
      </c>
      <c r="N1338" s="18">
        <v>221.02</v>
      </c>
      <c r="O1338" s="18">
        <v>30.81</v>
      </c>
      <c r="P1338" s="18">
        <v>234.27760325467864</v>
      </c>
      <c r="Q1338" s="19">
        <f t="shared" si="66"/>
        <v>1129.1400000000001</v>
      </c>
      <c r="R1338" s="19">
        <f t="shared" si="67"/>
        <v>1195.7928097640358</v>
      </c>
      <c r="S1338" s="20">
        <f t="shared" si="68"/>
        <v>5.9029712669851131E-2</v>
      </c>
      <c r="T1338" s="21" t="s">
        <v>97</v>
      </c>
    </row>
    <row r="1339" spans="1:20">
      <c r="A1339" s="12" t="s">
        <v>2848</v>
      </c>
      <c r="B1339" s="13" t="s">
        <v>2849</v>
      </c>
      <c r="C1339" s="14" t="s">
        <v>72</v>
      </c>
      <c r="D1339" s="15">
        <v>0</v>
      </c>
      <c r="E1339" s="14" t="s">
        <v>72</v>
      </c>
      <c r="F1339" s="15">
        <v>0</v>
      </c>
      <c r="G1339" s="14">
        <v>1</v>
      </c>
      <c r="H1339" s="16">
        <v>0</v>
      </c>
      <c r="I1339" s="15" t="s">
        <v>285</v>
      </c>
      <c r="J1339" s="15" t="s">
        <v>50</v>
      </c>
      <c r="K1339" s="17" t="s">
        <v>26</v>
      </c>
      <c r="L1339" s="17" t="s">
        <v>32</v>
      </c>
      <c r="M1339" s="18">
        <v>1055.1199999999999</v>
      </c>
      <c r="N1339" s="18">
        <v>0</v>
      </c>
      <c r="O1339" s="18">
        <v>1066.395264</v>
      </c>
      <c r="P1339" s="18">
        <v>0</v>
      </c>
      <c r="Q1339" s="19">
        <f t="shared" si="66"/>
        <v>0</v>
      </c>
      <c r="R1339" s="19">
        <f t="shared" si="67"/>
        <v>0</v>
      </c>
      <c r="S1339" s="20">
        <v>0</v>
      </c>
      <c r="T1339" s="21"/>
    </row>
    <row r="1340" spans="1:20">
      <c r="A1340" s="12" t="s">
        <v>2850</v>
      </c>
      <c r="B1340" s="13" t="s">
        <v>2851</v>
      </c>
      <c r="C1340" s="14" t="s">
        <v>72</v>
      </c>
      <c r="D1340" s="15">
        <v>11</v>
      </c>
      <c r="E1340" s="14" t="s">
        <v>72</v>
      </c>
      <c r="F1340" s="15">
        <v>0</v>
      </c>
      <c r="G1340" s="14">
        <v>1</v>
      </c>
      <c r="H1340" s="16">
        <v>1870.65</v>
      </c>
      <c r="I1340" s="15" t="s">
        <v>807</v>
      </c>
      <c r="J1340" s="15" t="s">
        <v>85</v>
      </c>
      <c r="K1340" s="17" t="s">
        <v>26</v>
      </c>
      <c r="L1340" s="17" t="s">
        <v>32</v>
      </c>
      <c r="M1340" s="18">
        <v>210.87</v>
      </c>
      <c r="N1340" s="18">
        <v>0</v>
      </c>
      <c r="O1340" s="18">
        <v>214.73663931895007</v>
      </c>
      <c r="P1340" s="18">
        <v>0</v>
      </c>
      <c r="Q1340" s="19">
        <f t="shared" si="66"/>
        <v>2319.5700000000002</v>
      </c>
      <c r="R1340" s="19">
        <f t="shared" si="67"/>
        <v>2362.1030325084507</v>
      </c>
      <c r="S1340" s="20">
        <f t="shared" si="68"/>
        <v>1.8336602261820323E-2</v>
      </c>
      <c r="T1340" s="21"/>
    </row>
    <row r="1341" spans="1:20">
      <c r="A1341" s="12" t="s">
        <v>2852</v>
      </c>
      <c r="B1341" s="13" t="s">
        <v>2853</v>
      </c>
      <c r="C1341" s="14" t="s">
        <v>23</v>
      </c>
      <c r="D1341" s="15">
        <v>11</v>
      </c>
      <c r="E1341" s="14" t="s">
        <v>23</v>
      </c>
      <c r="F1341" s="15">
        <v>0</v>
      </c>
      <c r="G1341" s="14">
        <v>1</v>
      </c>
      <c r="H1341" s="16">
        <v>1157.22</v>
      </c>
      <c r="I1341" s="15" t="s">
        <v>125</v>
      </c>
      <c r="J1341" s="15" t="s">
        <v>25</v>
      </c>
      <c r="K1341" s="17" t="s">
        <v>26</v>
      </c>
      <c r="L1341" s="17" t="s">
        <v>32</v>
      </c>
      <c r="M1341" s="18">
        <v>106.46</v>
      </c>
      <c r="N1341" s="18">
        <v>0</v>
      </c>
      <c r="O1341" s="18">
        <v>112.04901174025973</v>
      </c>
      <c r="P1341" s="18">
        <v>0</v>
      </c>
      <c r="Q1341" s="19">
        <f t="shared" si="66"/>
        <v>1171.06</v>
      </c>
      <c r="R1341" s="19">
        <f t="shared" si="67"/>
        <v>1232.5391291428571</v>
      </c>
      <c r="S1341" s="20">
        <f t="shared" si="68"/>
        <v>5.2498701298701267E-2</v>
      </c>
      <c r="T1341" s="21"/>
    </row>
    <row r="1342" spans="1:20" hidden="1">
      <c r="A1342" s="12" t="s">
        <v>2854</v>
      </c>
      <c r="B1342" s="13" t="s">
        <v>2855</v>
      </c>
      <c r="C1342" s="14" t="s">
        <v>23</v>
      </c>
      <c r="D1342" s="15">
        <v>2</v>
      </c>
      <c r="E1342" s="14" t="s">
        <v>23</v>
      </c>
      <c r="F1342" s="15">
        <v>0</v>
      </c>
      <c r="G1342" s="14">
        <v>1</v>
      </c>
      <c r="H1342" s="16">
        <v>1053.8499999999999</v>
      </c>
      <c r="I1342" s="15" t="s">
        <v>69</v>
      </c>
      <c r="J1342" s="15" t="s">
        <v>25</v>
      </c>
      <c r="K1342" s="17" t="s">
        <v>26</v>
      </c>
      <c r="L1342" s="17" t="s">
        <v>26</v>
      </c>
      <c r="M1342" s="18">
        <v>533.04999999999995</v>
      </c>
      <c r="N1342" s="18">
        <v>0</v>
      </c>
      <c r="O1342" s="18">
        <v>579.19119999999998</v>
      </c>
      <c r="P1342" s="18">
        <v>0</v>
      </c>
      <c r="Q1342" s="19">
        <f t="shared" si="66"/>
        <v>1066.0999999999999</v>
      </c>
      <c r="R1342" s="19">
        <f t="shared" si="67"/>
        <v>1158.3824</v>
      </c>
      <c r="S1342" s="20">
        <f t="shared" si="68"/>
        <v>8.6560735390676324E-2</v>
      </c>
      <c r="T1342" s="21"/>
    </row>
    <row r="1343" spans="1:20" hidden="1">
      <c r="A1343" s="12" t="s">
        <v>2856</v>
      </c>
      <c r="B1343" s="13" t="s">
        <v>2857</v>
      </c>
      <c r="C1343" s="14" t="s">
        <v>22</v>
      </c>
      <c r="D1343" s="15">
        <v>10</v>
      </c>
      <c r="E1343" s="14" t="s">
        <v>22</v>
      </c>
      <c r="F1343" s="15">
        <v>0</v>
      </c>
      <c r="G1343" s="14">
        <v>1</v>
      </c>
      <c r="H1343" s="16">
        <v>1053.73</v>
      </c>
      <c r="I1343" s="15" t="s">
        <v>807</v>
      </c>
      <c r="J1343" s="15" t="s">
        <v>85</v>
      </c>
      <c r="K1343" s="17" t="s">
        <v>26</v>
      </c>
      <c r="L1343" s="17" t="s">
        <v>26</v>
      </c>
      <c r="M1343" s="18">
        <v>105.92</v>
      </c>
      <c r="N1343" s="18">
        <v>0</v>
      </c>
      <c r="O1343" s="18">
        <v>100.62943179487179</v>
      </c>
      <c r="P1343" s="18">
        <v>0</v>
      </c>
      <c r="Q1343" s="19">
        <f t="shared" si="66"/>
        <v>1059.2</v>
      </c>
      <c r="R1343" s="19">
        <f t="shared" si="67"/>
        <v>1006.2943179487179</v>
      </c>
      <c r="S1343" s="20">
        <f t="shared" si="68"/>
        <v>-4.9948717948718024E-2</v>
      </c>
      <c r="T1343" s="21"/>
    </row>
    <row r="1344" spans="1:20">
      <c r="A1344" s="12" t="s">
        <v>2858</v>
      </c>
      <c r="B1344" s="13" t="s">
        <v>2859</v>
      </c>
      <c r="C1344" s="14" t="s">
        <v>22</v>
      </c>
      <c r="D1344" s="15">
        <v>45</v>
      </c>
      <c r="E1344" s="14" t="s">
        <v>22</v>
      </c>
      <c r="F1344" s="15">
        <v>0</v>
      </c>
      <c r="G1344" s="14">
        <v>1</v>
      </c>
      <c r="H1344" s="16">
        <v>858.75</v>
      </c>
      <c r="I1344" s="15" t="s">
        <v>212</v>
      </c>
      <c r="J1344" s="15" t="s">
        <v>38</v>
      </c>
      <c r="K1344" s="17" t="s">
        <v>26</v>
      </c>
      <c r="L1344" s="17" t="s">
        <v>32</v>
      </c>
      <c r="M1344" s="18">
        <v>19.36</v>
      </c>
      <c r="N1344" s="18">
        <v>0</v>
      </c>
      <c r="O1344" s="18">
        <v>20.264681411764705</v>
      </c>
      <c r="P1344" s="18">
        <v>0</v>
      </c>
      <c r="Q1344" s="19">
        <f t="shared" si="66"/>
        <v>871.19999999999993</v>
      </c>
      <c r="R1344" s="19">
        <f t="shared" si="67"/>
        <v>911.91066352941175</v>
      </c>
      <c r="S1344" s="20">
        <f t="shared" si="68"/>
        <v>4.6729411764705908E-2</v>
      </c>
      <c r="T1344" s="21"/>
    </row>
    <row r="1345" spans="1:20">
      <c r="A1345" s="12" t="s">
        <v>2860</v>
      </c>
      <c r="B1345" s="13" t="s">
        <v>2861</v>
      </c>
      <c r="C1345" s="14" t="s">
        <v>22</v>
      </c>
      <c r="D1345" s="15">
        <v>15</v>
      </c>
      <c r="E1345" s="14" t="s">
        <v>23</v>
      </c>
      <c r="F1345" s="15">
        <v>1</v>
      </c>
      <c r="G1345" s="14">
        <v>8</v>
      </c>
      <c r="H1345" s="16">
        <v>755.52</v>
      </c>
      <c r="I1345" s="15" t="s">
        <v>55</v>
      </c>
      <c r="J1345" s="15" t="s">
        <v>50</v>
      </c>
      <c r="K1345" s="17" t="s">
        <v>26</v>
      </c>
      <c r="L1345" s="17" t="s">
        <v>32</v>
      </c>
      <c r="M1345" s="18">
        <v>35.22</v>
      </c>
      <c r="N1345" s="18">
        <v>227.22</v>
      </c>
      <c r="O1345" s="18">
        <v>34.082081235521237</v>
      </c>
      <c r="P1345" s="18">
        <v>230.62872000000002</v>
      </c>
      <c r="Q1345" s="19">
        <f t="shared" si="66"/>
        <v>755.52</v>
      </c>
      <c r="R1345" s="19">
        <f t="shared" si="67"/>
        <v>741.85993853281855</v>
      </c>
      <c r="S1345" s="20">
        <f t="shared" si="68"/>
        <v>-1.8080343958044032E-2</v>
      </c>
      <c r="T1345" s="21"/>
    </row>
    <row r="1346" spans="1:20">
      <c r="A1346" s="12" t="s">
        <v>2862</v>
      </c>
      <c r="B1346" s="13" t="s">
        <v>2863</v>
      </c>
      <c r="C1346" s="14" t="s">
        <v>72</v>
      </c>
      <c r="D1346" s="15">
        <v>150</v>
      </c>
      <c r="E1346" s="14" t="s">
        <v>72</v>
      </c>
      <c r="F1346" s="15">
        <v>0</v>
      </c>
      <c r="G1346" s="14">
        <v>1</v>
      </c>
      <c r="H1346" s="16">
        <v>1052.97</v>
      </c>
      <c r="I1346" s="15" t="s">
        <v>58</v>
      </c>
      <c r="J1346" s="15" t="s">
        <v>50</v>
      </c>
      <c r="K1346" s="17" t="s">
        <v>26</v>
      </c>
      <c r="L1346" s="17" t="s">
        <v>32</v>
      </c>
      <c r="M1346" s="18">
        <v>18.670000000000002</v>
      </c>
      <c r="N1346" s="18">
        <v>0</v>
      </c>
      <c r="O1346" s="18">
        <v>18.932688824742268</v>
      </c>
      <c r="P1346" s="18">
        <v>0</v>
      </c>
      <c r="Q1346" s="19">
        <f t="shared" si="66"/>
        <v>2800.5000000000005</v>
      </c>
      <c r="R1346" s="19">
        <f t="shared" si="67"/>
        <v>2839.9033237113404</v>
      </c>
      <c r="S1346" s="20">
        <f t="shared" si="68"/>
        <v>1.4070103092783448E-2</v>
      </c>
      <c r="T1346" s="21"/>
    </row>
    <row r="1347" spans="1:20">
      <c r="A1347" s="12" t="s">
        <v>2864</v>
      </c>
      <c r="B1347" s="13" t="s">
        <v>2865</v>
      </c>
      <c r="C1347" s="14" t="s">
        <v>72</v>
      </c>
      <c r="D1347" s="15">
        <v>3</v>
      </c>
      <c r="E1347" s="14" t="s">
        <v>72</v>
      </c>
      <c r="F1347" s="15">
        <v>0</v>
      </c>
      <c r="G1347" s="14">
        <v>1</v>
      </c>
      <c r="H1347" s="16">
        <v>1052.9100000000001</v>
      </c>
      <c r="I1347" s="15" t="s">
        <v>84</v>
      </c>
      <c r="J1347" s="15" t="s">
        <v>50</v>
      </c>
      <c r="K1347" s="17" t="s">
        <v>26</v>
      </c>
      <c r="L1347" s="17" t="s">
        <v>32</v>
      </c>
      <c r="M1347" s="18">
        <v>350.97</v>
      </c>
      <c r="N1347" s="18">
        <v>0</v>
      </c>
      <c r="O1347" s="18">
        <v>347.92760824512533</v>
      </c>
      <c r="P1347" s="18">
        <v>0</v>
      </c>
      <c r="Q1347" s="19">
        <f t="shared" si="66"/>
        <v>1052.9100000000001</v>
      </c>
      <c r="R1347" s="19">
        <f t="shared" si="67"/>
        <v>1043.7828247353759</v>
      </c>
      <c r="S1347" s="20">
        <f t="shared" si="68"/>
        <v>-8.6685236768804241E-3</v>
      </c>
      <c r="T1347" s="21"/>
    </row>
    <row r="1348" spans="1:20">
      <c r="A1348" s="12" t="s">
        <v>2866</v>
      </c>
      <c r="B1348" s="13" t="s">
        <v>2867</v>
      </c>
      <c r="C1348" s="14" t="s">
        <v>23</v>
      </c>
      <c r="D1348" s="15">
        <v>6</v>
      </c>
      <c r="E1348" s="14" t="s">
        <v>23</v>
      </c>
      <c r="F1348" s="15">
        <v>0</v>
      </c>
      <c r="G1348" s="14">
        <v>1</v>
      </c>
      <c r="H1348" s="16">
        <v>789.36</v>
      </c>
      <c r="I1348" s="15" t="s">
        <v>197</v>
      </c>
      <c r="J1348" s="15" t="s">
        <v>25</v>
      </c>
      <c r="K1348" s="17" t="s">
        <v>26</v>
      </c>
      <c r="L1348" s="17" t="s">
        <v>32</v>
      </c>
      <c r="M1348" s="18">
        <v>149.94</v>
      </c>
      <c r="N1348" s="18">
        <v>0</v>
      </c>
      <c r="O1348" s="18">
        <v>154.42564020741924</v>
      </c>
      <c r="P1348" s="18">
        <v>0</v>
      </c>
      <c r="Q1348" s="19">
        <f t="shared" ref="Q1348:Q1411" si="69">(D1348*M1348)+(F1348*N1348)</f>
        <v>899.64</v>
      </c>
      <c r="R1348" s="19">
        <f t="shared" ref="R1348:R1411" si="70">(D1348*O1348)+(F1348*P1348)</f>
        <v>926.55384124451541</v>
      </c>
      <c r="S1348" s="20">
        <f t="shared" si="68"/>
        <v>2.9916234543278852E-2</v>
      </c>
      <c r="T1348" s="21"/>
    </row>
    <row r="1349" spans="1:20">
      <c r="A1349" s="12" t="s">
        <v>2868</v>
      </c>
      <c r="B1349" s="13" t="s">
        <v>2869</v>
      </c>
      <c r="C1349" s="14" t="s">
        <v>72</v>
      </c>
      <c r="D1349" s="15">
        <v>4</v>
      </c>
      <c r="E1349" s="14" t="s">
        <v>72</v>
      </c>
      <c r="F1349" s="15">
        <v>0</v>
      </c>
      <c r="G1349" s="14">
        <v>1</v>
      </c>
      <c r="H1349" s="16">
        <v>841.48</v>
      </c>
      <c r="I1349" s="15" t="s">
        <v>642</v>
      </c>
      <c r="J1349" s="15" t="s">
        <v>50</v>
      </c>
      <c r="K1349" s="17" t="s">
        <v>26</v>
      </c>
      <c r="L1349" s="17" t="s">
        <v>32</v>
      </c>
      <c r="M1349" s="18">
        <v>210.37</v>
      </c>
      <c r="N1349" s="18">
        <v>0</v>
      </c>
      <c r="O1349" s="18">
        <v>212.55848790874524</v>
      </c>
      <c r="P1349" s="18">
        <v>0</v>
      </c>
      <c r="Q1349" s="19">
        <f t="shared" si="69"/>
        <v>841.48</v>
      </c>
      <c r="R1349" s="19">
        <f t="shared" si="70"/>
        <v>850.23395163498094</v>
      </c>
      <c r="S1349" s="20">
        <f t="shared" si="68"/>
        <v>1.0403041825094883E-2</v>
      </c>
      <c r="T1349" s="21"/>
    </row>
    <row r="1350" spans="1:20" hidden="1">
      <c r="A1350" s="12" t="s">
        <v>2870</v>
      </c>
      <c r="B1350" s="13" t="s">
        <v>2871</v>
      </c>
      <c r="C1350" s="14" t="s">
        <v>23</v>
      </c>
      <c r="D1350" s="15">
        <v>5</v>
      </c>
      <c r="E1350" s="14" t="s">
        <v>23</v>
      </c>
      <c r="F1350" s="15">
        <v>0</v>
      </c>
      <c r="G1350" s="14">
        <v>1</v>
      </c>
      <c r="H1350" s="16">
        <v>1050.75</v>
      </c>
      <c r="I1350" s="15" t="s">
        <v>913</v>
      </c>
      <c r="J1350" s="15" t="s">
        <v>25</v>
      </c>
      <c r="K1350" s="17" t="s">
        <v>26</v>
      </c>
      <c r="L1350" s="17" t="s">
        <v>26</v>
      </c>
      <c r="M1350" s="18">
        <v>220.68</v>
      </c>
      <c r="N1350" s="18">
        <v>0</v>
      </c>
      <c r="O1350" s="18">
        <v>239.61622904270985</v>
      </c>
      <c r="P1350" s="18">
        <v>0</v>
      </c>
      <c r="Q1350" s="19">
        <f t="shared" si="69"/>
        <v>1103.4000000000001</v>
      </c>
      <c r="R1350" s="19">
        <f t="shared" si="70"/>
        <v>1198.0811452135492</v>
      </c>
      <c r="S1350" s="20">
        <f t="shared" si="68"/>
        <v>8.5808541973490193E-2</v>
      </c>
      <c r="T1350" s="21"/>
    </row>
    <row r="1351" spans="1:20" hidden="1">
      <c r="A1351" s="12" t="s">
        <v>2872</v>
      </c>
      <c r="B1351" s="13" t="s">
        <v>2873</v>
      </c>
      <c r="C1351" s="14" t="s">
        <v>72</v>
      </c>
      <c r="D1351" s="15">
        <v>3</v>
      </c>
      <c r="E1351" s="14" t="s">
        <v>72</v>
      </c>
      <c r="F1351" s="15">
        <v>0</v>
      </c>
      <c r="G1351" s="14">
        <v>1</v>
      </c>
      <c r="H1351" s="16">
        <v>1050</v>
      </c>
      <c r="I1351" s="15" t="s">
        <v>84</v>
      </c>
      <c r="J1351" s="15" t="s">
        <v>85</v>
      </c>
      <c r="K1351" s="17" t="s">
        <v>26</v>
      </c>
      <c r="L1351" s="17" t="s">
        <v>26</v>
      </c>
      <c r="M1351" s="18">
        <v>413</v>
      </c>
      <c r="N1351" s="18">
        <v>0</v>
      </c>
      <c r="O1351" s="18">
        <v>421.96799999999996</v>
      </c>
      <c r="P1351" s="18">
        <v>0</v>
      </c>
      <c r="Q1351" s="19">
        <f t="shared" si="69"/>
        <v>1239</v>
      </c>
      <c r="R1351" s="19">
        <f t="shared" si="70"/>
        <v>1265.904</v>
      </c>
      <c r="S1351" s="20">
        <f t="shared" si="68"/>
        <v>2.1714285714285797E-2</v>
      </c>
      <c r="T1351" s="21"/>
    </row>
    <row r="1352" spans="1:20" hidden="1">
      <c r="A1352" s="12" t="s">
        <v>2874</v>
      </c>
      <c r="B1352" s="13" t="s">
        <v>2875</v>
      </c>
      <c r="C1352" s="14" t="s">
        <v>72</v>
      </c>
      <c r="D1352" s="15">
        <v>0</v>
      </c>
      <c r="E1352" s="14" t="s">
        <v>72</v>
      </c>
      <c r="F1352" s="15">
        <v>0</v>
      </c>
      <c r="G1352" s="14">
        <v>1</v>
      </c>
      <c r="H1352" s="16">
        <v>0</v>
      </c>
      <c r="I1352" s="15" t="s">
        <v>2876</v>
      </c>
      <c r="J1352" s="15" t="s">
        <v>50</v>
      </c>
      <c r="K1352" s="17" t="s">
        <v>26</v>
      </c>
      <c r="L1352" s="17" t="s">
        <v>26</v>
      </c>
      <c r="M1352" s="18">
        <v>1360</v>
      </c>
      <c r="N1352" s="18">
        <v>0</v>
      </c>
      <c r="O1352" s="18">
        <v>1206.4626162162162</v>
      </c>
      <c r="P1352" s="18">
        <v>0</v>
      </c>
      <c r="Q1352" s="19">
        <f t="shared" si="69"/>
        <v>0</v>
      </c>
      <c r="R1352" s="19">
        <f t="shared" si="70"/>
        <v>0</v>
      </c>
      <c r="S1352" s="20">
        <v>0</v>
      </c>
      <c r="T1352" s="21"/>
    </row>
    <row r="1353" spans="1:20">
      <c r="A1353" s="12" t="s">
        <v>2877</v>
      </c>
      <c r="B1353" s="13" t="s">
        <v>2878</v>
      </c>
      <c r="C1353" s="14" t="s">
        <v>72</v>
      </c>
      <c r="D1353" s="15">
        <v>3</v>
      </c>
      <c r="E1353" s="14" t="s">
        <v>72</v>
      </c>
      <c r="F1353" s="15">
        <v>0</v>
      </c>
      <c r="G1353" s="14">
        <v>1</v>
      </c>
      <c r="H1353" s="16">
        <v>1560.1</v>
      </c>
      <c r="I1353" s="15" t="s">
        <v>130</v>
      </c>
      <c r="J1353" s="15" t="s">
        <v>50</v>
      </c>
      <c r="K1353" s="17" t="s">
        <v>26</v>
      </c>
      <c r="L1353" s="17" t="s">
        <v>32</v>
      </c>
      <c r="M1353" s="18">
        <v>524.94000000000005</v>
      </c>
      <c r="N1353" s="18">
        <v>0</v>
      </c>
      <c r="O1353" s="18">
        <v>539.48935054054061</v>
      </c>
      <c r="P1353" s="18">
        <v>0</v>
      </c>
      <c r="Q1353" s="19">
        <f t="shared" si="69"/>
        <v>1574.8200000000002</v>
      </c>
      <c r="R1353" s="19">
        <f t="shared" si="70"/>
        <v>1618.4680516216217</v>
      </c>
      <c r="S1353" s="20">
        <f t="shared" si="68"/>
        <v>2.7716216216216116E-2</v>
      </c>
      <c r="T1353" s="21"/>
    </row>
    <row r="1354" spans="1:20" hidden="1">
      <c r="A1354" s="12" t="s">
        <v>2879</v>
      </c>
      <c r="B1354" s="13" t="s">
        <v>2880</v>
      </c>
      <c r="C1354" s="14" t="s">
        <v>72</v>
      </c>
      <c r="D1354" s="15">
        <v>4</v>
      </c>
      <c r="E1354" s="14" t="s">
        <v>72</v>
      </c>
      <c r="F1354" s="15">
        <v>0</v>
      </c>
      <c r="G1354" s="14">
        <v>1</v>
      </c>
      <c r="H1354" s="16">
        <v>1049.04</v>
      </c>
      <c r="I1354" s="15" t="s">
        <v>130</v>
      </c>
      <c r="J1354" s="15" t="s">
        <v>50</v>
      </c>
      <c r="K1354" s="17" t="s">
        <v>26</v>
      </c>
      <c r="L1354" s="17" t="s">
        <v>26</v>
      </c>
      <c r="M1354" s="18">
        <v>272.98</v>
      </c>
      <c r="N1354" s="18">
        <v>0</v>
      </c>
      <c r="O1354" s="18">
        <v>275.96922780141847</v>
      </c>
      <c r="P1354" s="18">
        <v>0</v>
      </c>
      <c r="Q1354" s="19">
        <f t="shared" si="69"/>
        <v>1091.92</v>
      </c>
      <c r="R1354" s="19">
        <f t="shared" si="70"/>
        <v>1103.8769112056739</v>
      </c>
      <c r="S1354" s="20">
        <f t="shared" si="68"/>
        <v>1.0950354609929214E-2</v>
      </c>
      <c r="T1354" s="21"/>
    </row>
    <row r="1355" spans="1:20" hidden="1">
      <c r="A1355" s="22" t="s">
        <v>2881</v>
      </c>
      <c r="B1355" s="23" t="s">
        <v>2882</v>
      </c>
      <c r="C1355" s="14" t="s">
        <v>72</v>
      </c>
      <c r="D1355" s="15">
        <v>12</v>
      </c>
      <c r="E1355" s="14" t="s">
        <v>72</v>
      </c>
      <c r="F1355" s="15">
        <v>0</v>
      </c>
      <c r="G1355" s="14">
        <v>1</v>
      </c>
      <c r="H1355" s="16">
        <v>1048.92</v>
      </c>
      <c r="I1355" s="15" t="s">
        <v>2883</v>
      </c>
      <c r="J1355" s="15" t="s">
        <v>114</v>
      </c>
      <c r="K1355" s="17" t="s">
        <v>26</v>
      </c>
      <c r="L1355" s="17" t="s">
        <v>26</v>
      </c>
      <c r="M1355" s="18">
        <v>93.1</v>
      </c>
      <c r="N1355" s="18">
        <v>0</v>
      </c>
      <c r="O1355" s="18">
        <v>103.07</v>
      </c>
      <c r="P1355" s="18">
        <v>0</v>
      </c>
      <c r="Q1355" s="19">
        <f t="shared" si="69"/>
        <v>1117.1999999999998</v>
      </c>
      <c r="R1355" s="19">
        <f t="shared" si="70"/>
        <v>1236.8399999999999</v>
      </c>
      <c r="S1355" s="20">
        <f t="shared" si="68"/>
        <v>0.10708915145005382</v>
      </c>
      <c r="T1355" s="21" t="s">
        <v>97</v>
      </c>
    </row>
    <row r="1356" spans="1:20" hidden="1">
      <c r="A1356" s="12" t="s">
        <v>2884</v>
      </c>
      <c r="B1356" s="13" t="s">
        <v>2885</v>
      </c>
      <c r="C1356" s="14" t="s">
        <v>72</v>
      </c>
      <c r="D1356" s="15">
        <v>3</v>
      </c>
      <c r="E1356" s="14" t="s">
        <v>72</v>
      </c>
      <c r="F1356" s="15">
        <v>0</v>
      </c>
      <c r="G1356" s="14">
        <v>1</v>
      </c>
      <c r="H1356" s="16">
        <v>1047</v>
      </c>
      <c r="I1356" s="15" t="s">
        <v>84</v>
      </c>
      <c r="J1356" s="15" t="s">
        <v>50</v>
      </c>
      <c r="K1356" s="17" t="s">
        <v>26</v>
      </c>
      <c r="L1356" s="17" t="s">
        <v>26</v>
      </c>
      <c r="M1356" s="18">
        <v>349</v>
      </c>
      <c r="N1356" s="18">
        <v>0</v>
      </c>
      <c r="O1356" s="18">
        <v>348.33600000000001</v>
      </c>
      <c r="P1356" s="18">
        <v>0</v>
      </c>
      <c r="Q1356" s="19">
        <f t="shared" si="69"/>
        <v>1047</v>
      </c>
      <c r="R1356" s="19">
        <f t="shared" si="70"/>
        <v>1045.008</v>
      </c>
      <c r="S1356" s="20">
        <v>0</v>
      </c>
      <c r="T1356" s="21"/>
    </row>
    <row r="1357" spans="1:20" hidden="1">
      <c r="A1357" s="12" t="s">
        <v>2886</v>
      </c>
      <c r="B1357" s="13" t="s">
        <v>2887</v>
      </c>
      <c r="C1357" s="14" t="s">
        <v>72</v>
      </c>
      <c r="D1357" s="15">
        <v>3</v>
      </c>
      <c r="E1357" s="14" t="s">
        <v>72</v>
      </c>
      <c r="F1357" s="15">
        <v>0</v>
      </c>
      <c r="G1357" s="14">
        <v>1</v>
      </c>
      <c r="H1357" s="16">
        <v>1047</v>
      </c>
      <c r="I1357" s="15" t="s">
        <v>84</v>
      </c>
      <c r="J1357" s="15" t="s">
        <v>50</v>
      </c>
      <c r="K1357" s="17" t="s">
        <v>26</v>
      </c>
      <c r="L1357" s="17" t="s">
        <v>26</v>
      </c>
      <c r="M1357" s="18">
        <v>349</v>
      </c>
      <c r="N1357" s="18">
        <v>0</v>
      </c>
      <c r="O1357" s="18">
        <v>348.33600000000001</v>
      </c>
      <c r="P1357" s="18">
        <v>0</v>
      </c>
      <c r="Q1357" s="19">
        <f t="shared" si="69"/>
        <v>1047</v>
      </c>
      <c r="R1357" s="19">
        <f t="shared" si="70"/>
        <v>1045.008</v>
      </c>
      <c r="S1357" s="20">
        <f t="shared" ref="S1357:S1419" si="71">R1357/Q1357-1</f>
        <v>-1.9025787965615271E-3</v>
      </c>
      <c r="T1357" s="21"/>
    </row>
    <row r="1358" spans="1:20" hidden="1">
      <c r="A1358" s="12" t="s">
        <v>2888</v>
      </c>
      <c r="B1358" s="13" t="s">
        <v>2889</v>
      </c>
      <c r="C1358" s="14" t="s">
        <v>23</v>
      </c>
      <c r="D1358" s="15">
        <v>7</v>
      </c>
      <c r="E1358" s="14" t="s">
        <v>23</v>
      </c>
      <c r="F1358" s="15">
        <v>0</v>
      </c>
      <c r="G1358" s="14">
        <v>1</v>
      </c>
      <c r="H1358" s="16">
        <v>1046.29</v>
      </c>
      <c r="I1358" s="15" t="s">
        <v>250</v>
      </c>
      <c r="J1358" s="15" t="s">
        <v>50</v>
      </c>
      <c r="K1358" s="17" t="s">
        <v>26</v>
      </c>
      <c r="L1358" s="17" t="s">
        <v>26</v>
      </c>
      <c r="M1358" s="18">
        <v>152.07</v>
      </c>
      <c r="N1358" s="18">
        <v>0</v>
      </c>
      <c r="O1358" s="18">
        <v>149.83309935483868</v>
      </c>
      <c r="P1358" s="18">
        <v>0</v>
      </c>
      <c r="Q1358" s="19">
        <f t="shared" si="69"/>
        <v>1064.49</v>
      </c>
      <c r="R1358" s="19">
        <f t="shared" si="70"/>
        <v>1048.8316954838708</v>
      </c>
      <c r="S1358" s="20">
        <f t="shared" si="71"/>
        <v>-1.4709677419355027E-2</v>
      </c>
      <c r="T1358" s="21"/>
    </row>
    <row r="1359" spans="1:20" hidden="1">
      <c r="A1359" s="12" t="s">
        <v>2890</v>
      </c>
      <c r="B1359" s="13" t="s">
        <v>2891</v>
      </c>
      <c r="C1359" s="14" t="s">
        <v>72</v>
      </c>
      <c r="D1359" s="15">
        <v>1</v>
      </c>
      <c r="E1359" s="14" t="s">
        <v>72</v>
      </c>
      <c r="F1359" s="15">
        <v>0</v>
      </c>
      <c r="G1359" s="14">
        <v>1</v>
      </c>
      <c r="H1359" s="16">
        <v>1043.28</v>
      </c>
      <c r="I1359" s="15" t="s">
        <v>189</v>
      </c>
      <c r="J1359" s="15" t="s">
        <v>50</v>
      </c>
      <c r="K1359" s="17" t="s">
        <v>26</v>
      </c>
      <c r="L1359" s="17" t="s">
        <v>26</v>
      </c>
      <c r="M1359" s="18">
        <v>1043.28</v>
      </c>
      <c r="N1359" s="18">
        <v>0</v>
      </c>
      <c r="O1359" s="18">
        <v>1074.58</v>
      </c>
      <c r="P1359" s="18">
        <v>0</v>
      </c>
      <c r="Q1359" s="19">
        <f t="shared" si="69"/>
        <v>1043.28</v>
      </c>
      <c r="R1359" s="19">
        <f t="shared" si="70"/>
        <v>1074.58</v>
      </c>
      <c r="S1359" s="20">
        <f t="shared" si="71"/>
        <v>3.000153362472191E-2</v>
      </c>
      <c r="T1359" s="21"/>
    </row>
    <row r="1360" spans="1:20">
      <c r="A1360" s="12" t="s">
        <v>2892</v>
      </c>
      <c r="B1360" s="13" t="s">
        <v>2893</v>
      </c>
      <c r="C1360" s="14" t="s">
        <v>22</v>
      </c>
      <c r="D1360" s="15">
        <v>6</v>
      </c>
      <c r="E1360" s="14" t="s">
        <v>23</v>
      </c>
      <c r="F1360" s="15">
        <v>3</v>
      </c>
      <c r="G1360" s="14">
        <v>5</v>
      </c>
      <c r="H1360" s="16">
        <v>1041.57</v>
      </c>
      <c r="I1360" s="15" t="s">
        <v>44</v>
      </c>
      <c r="J1360" s="15" t="s">
        <v>25</v>
      </c>
      <c r="K1360" s="17" t="s">
        <v>26</v>
      </c>
      <c r="L1360" s="17" t="s">
        <v>32</v>
      </c>
      <c r="M1360" s="18">
        <v>49.6</v>
      </c>
      <c r="N1360" s="18">
        <v>247.99</v>
      </c>
      <c r="O1360" s="18">
        <v>51.96329411764706</v>
      </c>
      <c r="P1360" s="18">
        <v>259.80599411764706</v>
      </c>
      <c r="Q1360" s="19">
        <f t="shared" si="69"/>
        <v>1041.5700000000002</v>
      </c>
      <c r="R1360" s="19">
        <f t="shared" si="70"/>
        <v>1091.1977470588236</v>
      </c>
      <c r="S1360" s="20">
        <f t="shared" si="71"/>
        <v>4.7647058823529376E-2</v>
      </c>
      <c r="T1360" s="21"/>
    </row>
    <row r="1361" spans="1:20">
      <c r="A1361" s="12" t="s">
        <v>2894</v>
      </c>
      <c r="B1361" s="13" t="s">
        <v>2895</v>
      </c>
      <c r="C1361" s="14" t="s">
        <v>22</v>
      </c>
      <c r="D1361" s="15">
        <v>10</v>
      </c>
      <c r="E1361" s="14" t="s">
        <v>22</v>
      </c>
      <c r="F1361" s="15">
        <v>0</v>
      </c>
      <c r="G1361" s="14">
        <v>1</v>
      </c>
      <c r="H1361" s="16">
        <v>1293.6400000000001</v>
      </c>
      <c r="I1361" s="15" t="s">
        <v>612</v>
      </c>
      <c r="J1361" s="15" t="s">
        <v>282</v>
      </c>
      <c r="K1361" s="17" t="s">
        <v>26</v>
      </c>
      <c r="L1361" s="17" t="s">
        <v>32</v>
      </c>
      <c r="M1361" s="18">
        <v>130.16</v>
      </c>
      <c r="N1361" s="18">
        <v>0</v>
      </c>
      <c r="O1361" s="18">
        <v>132.58788244897957</v>
      </c>
      <c r="P1361" s="18">
        <v>0</v>
      </c>
      <c r="Q1361" s="19">
        <f t="shared" si="69"/>
        <v>1301.5999999999999</v>
      </c>
      <c r="R1361" s="19">
        <f t="shared" si="70"/>
        <v>1325.8788244897958</v>
      </c>
      <c r="S1361" s="20">
        <f t="shared" si="71"/>
        <v>1.8653061224489731E-2</v>
      </c>
      <c r="T1361" s="21"/>
    </row>
    <row r="1362" spans="1:20">
      <c r="A1362" s="12" t="s">
        <v>2896</v>
      </c>
      <c r="B1362" s="13" t="s">
        <v>2897</v>
      </c>
      <c r="C1362" s="14" t="s">
        <v>72</v>
      </c>
      <c r="D1362" s="15">
        <v>31</v>
      </c>
      <c r="E1362" s="14" t="s">
        <v>23</v>
      </c>
      <c r="F1362" s="15">
        <v>2</v>
      </c>
      <c r="G1362" s="14">
        <v>12</v>
      </c>
      <c r="H1362" s="16">
        <v>966.79</v>
      </c>
      <c r="I1362" s="15" t="s">
        <v>41</v>
      </c>
      <c r="J1362" s="15" t="s">
        <v>38</v>
      </c>
      <c r="K1362" s="17" t="s">
        <v>26</v>
      </c>
      <c r="L1362" s="17" t="s">
        <v>32</v>
      </c>
      <c r="M1362" s="18">
        <v>20.47</v>
      </c>
      <c r="N1362" s="18">
        <v>199.58</v>
      </c>
      <c r="O1362" s="18">
        <v>30.49417940199335</v>
      </c>
      <c r="P1362" s="18">
        <v>297.31452491694353</v>
      </c>
      <c r="Q1362" s="19">
        <f t="shared" si="69"/>
        <v>1033.73</v>
      </c>
      <c r="R1362" s="19">
        <f t="shared" si="70"/>
        <v>1539.9486112956808</v>
      </c>
      <c r="S1362" s="20">
        <f t="shared" si="71"/>
        <v>0.48970099667774059</v>
      </c>
      <c r="T1362" s="21"/>
    </row>
    <row r="1363" spans="1:20" hidden="1">
      <c r="A1363" s="12" t="s">
        <v>2898</v>
      </c>
      <c r="B1363" s="13" t="s">
        <v>2899</v>
      </c>
      <c r="C1363" s="14" t="s">
        <v>72</v>
      </c>
      <c r="D1363" s="15">
        <v>6</v>
      </c>
      <c r="E1363" s="14" t="s">
        <v>72</v>
      </c>
      <c r="F1363" s="15">
        <v>0</v>
      </c>
      <c r="G1363" s="14">
        <v>1</v>
      </c>
      <c r="H1363" s="16">
        <v>1039.77</v>
      </c>
      <c r="I1363" s="15" t="s">
        <v>2900</v>
      </c>
      <c r="J1363" s="15" t="s">
        <v>85</v>
      </c>
      <c r="K1363" s="17" t="s">
        <v>26</v>
      </c>
      <c r="L1363" s="17" t="s">
        <v>26</v>
      </c>
      <c r="M1363" s="18">
        <v>199.35</v>
      </c>
      <c r="N1363" s="18">
        <v>0</v>
      </c>
      <c r="O1363" s="18">
        <v>205.33639211822657</v>
      </c>
      <c r="P1363" s="18">
        <v>0</v>
      </c>
      <c r="Q1363" s="19">
        <f t="shared" si="69"/>
        <v>1196.0999999999999</v>
      </c>
      <c r="R1363" s="19">
        <f t="shared" si="70"/>
        <v>1232.0183527093595</v>
      </c>
      <c r="S1363" s="20">
        <f t="shared" si="71"/>
        <v>3.0029556650246425E-2</v>
      </c>
      <c r="T1363" s="21"/>
    </row>
    <row r="1364" spans="1:20" hidden="1">
      <c r="A1364" s="12" t="s">
        <v>2901</v>
      </c>
      <c r="B1364" s="13" t="s">
        <v>2902</v>
      </c>
      <c r="C1364" s="14" t="s">
        <v>23</v>
      </c>
      <c r="D1364" s="15">
        <v>8</v>
      </c>
      <c r="E1364" s="14" t="s">
        <v>23</v>
      </c>
      <c r="F1364" s="15">
        <v>0</v>
      </c>
      <c r="G1364" s="14">
        <v>1</v>
      </c>
      <c r="H1364" s="16">
        <v>1038.1600000000001</v>
      </c>
      <c r="I1364" s="15" t="s">
        <v>2903</v>
      </c>
      <c r="J1364" s="15" t="s">
        <v>38</v>
      </c>
      <c r="K1364" s="17" t="s">
        <v>26</v>
      </c>
      <c r="L1364" s="17" t="s">
        <v>26</v>
      </c>
      <c r="M1364" s="18">
        <v>89.52</v>
      </c>
      <c r="N1364" s="18">
        <v>0</v>
      </c>
      <c r="O1364" s="18">
        <v>85.737562718446583</v>
      </c>
      <c r="P1364" s="18">
        <v>0</v>
      </c>
      <c r="Q1364" s="19">
        <f t="shared" si="69"/>
        <v>716.16</v>
      </c>
      <c r="R1364" s="19">
        <f t="shared" si="70"/>
        <v>685.90050174757266</v>
      </c>
      <c r="S1364" s="20">
        <f t="shared" si="71"/>
        <v>-4.2252427184466201E-2</v>
      </c>
      <c r="T1364" s="21"/>
    </row>
    <row r="1365" spans="1:20">
      <c r="A1365" s="12" t="s">
        <v>2904</v>
      </c>
      <c r="B1365" s="13" t="s">
        <v>2905</v>
      </c>
      <c r="C1365" s="14" t="s">
        <v>72</v>
      </c>
      <c r="D1365" s="15">
        <v>11</v>
      </c>
      <c r="E1365" s="14" t="s">
        <v>72</v>
      </c>
      <c r="F1365" s="15">
        <v>0</v>
      </c>
      <c r="G1365" s="14">
        <v>1</v>
      </c>
      <c r="H1365" s="16">
        <v>1035.8699999999999</v>
      </c>
      <c r="I1365" s="15" t="s">
        <v>2906</v>
      </c>
      <c r="J1365" s="15" t="s">
        <v>282</v>
      </c>
      <c r="K1365" s="17" t="s">
        <v>26</v>
      </c>
      <c r="L1365" s="17" t="s">
        <v>32</v>
      </c>
      <c r="M1365" s="18">
        <v>92.86</v>
      </c>
      <c r="N1365" s="18">
        <v>0</v>
      </c>
      <c r="O1365" s="18">
        <v>93.847593411764706</v>
      </c>
      <c r="P1365" s="18">
        <v>0</v>
      </c>
      <c r="Q1365" s="19">
        <f t="shared" si="69"/>
        <v>1021.46</v>
      </c>
      <c r="R1365" s="19">
        <f t="shared" si="70"/>
        <v>1032.3235275294119</v>
      </c>
      <c r="S1365" s="20">
        <f t="shared" si="71"/>
        <v>1.0635294117647076E-2</v>
      </c>
      <c r="T1365" s="21"/>
    </row>
    <row r="1366" spans="1:20" hidden="1">
      <c r="A1366" s="12" t="s">
        <v>2907</v>
      </c>
      <c r="B1366" s="13" t="s">
        <v>2908</v>
      </c>
      <c r="C1366" s="14" t="s">
        <v>72</v>
      </c>
      <c r="D1366" s="15">
        <v>2</v>
      </c>
      <c r="E1366" s="14" t="s">
        <v>72</v>
      </c>
      <c r="F1366" s="15">
        <v>0</v>
      </c>
      <c r="G1366" s="14">
        <v>1</v>
      </c>
      <c r="H1366" s="16">
        <v>1035.68</v>
      </c>
      <c r="I1366" s="15" t="s">
        <v>430</v>
      </c>
      <c r="J1366" s="15" t="s">
        <v>50</v>
      </c>
      <c r="K1366" s="17" t="s">
        <v>26</v>
      </c>
      <c r="L1366" s="17" t="s">
        <v>26</v>
      </c>
      <c r="M1366" s="18">
        <v>533.04999999999995</v>
      </c>
      <c r="N1366" s="18">
        <v>0</v>
      </c>
      <c r="O1366" s="18">
        <v>541.22229067524108</v>
      </c>
      <c r="P1366" s="18">
        <v>0</v>
      </c>
      <c r="Q1366" s="19">
        <f t="shared" si="69"/>
        <v>1066.0999999999999</v>
      </c>
      <c r="R1366" s="19">
        <f t="shared" si="70"/>
        <v>1082.4445813504822</v>
      </c>
      <c r="S1366" s="20">
        <f t="shared" si="71"/>
        <v>1.5331189710610982E-2</v>
      </c>
      <c r="T1366" s="21"/>
    </row>
    <row r="1367" spans="1:20" hidden="1">
      <c r="A1367" s="12" t="s">
        <v>2909</v>
      </c>
      <c r="B1367" s="13" t="s">
        <v>2910</v>
      </c>
      <c r="C1367" s="14" t="s">
        <v>72</v>
      </c>
      <c r="D1367" s="15">
        <v>0</v>
      </c>
      <c r="E1367" s="14" t="s">
        <v>72</v>
      </c>
      <c r="F1367" s="15">
        <v>0</v>
      </c>
      <c r="G1367" s="14">
        <v>1</v>
      </c>
      <c r="H1367" s="16">
        <v>0</v>
      </c>
      <c r="I1367" s="15" t="s">
        <v>2911</v>
      </c>
      <c r="J1367" s="15" t="s">
        <v>85</v>
      </c>
      <c r="K1367" s="17" t="s">
        <v>26</v>
      </c>
      <c r="L1367" s="17" t="s">
        <v>26</v>
      </c>
      <c r="M1367" s="18">
        <v>73.97</v>
      </c>
      <c r="N1367" s="18">
        <v>0</v>
      </c>
      <c r="O1367" s="18">
        <v>73.397318493982553</v>
      </c>
      <c r="P1367" s="18">
        <v>0</v>
      </c>
      <c r="Q1367" s="19">
        <f t="shared" si="69"/>
        <v>0</v>
      </c>
      <c r="R1367" s="19">
        <f t="shared" si="70"/>
        <v>0</v>
      </c>
      <c r="S1367" s="20">
        <v>0</v>
      </c>
      <c r="T1367" s="21"/>
    </row>
    <row r="1368" spans="1:20">
      <c r="A1368" s="12" t="s">
        <v>2912</v>
      </c>
      <c r="B1368" s="13" t="s">
        <v>2913</v>
      </c>
      <c r="C1368" s="14" t="s">
        <v>72</v>
      </c>
      <c r="D1368" s="15">
        <v>186</v>
      </c>
      <c r="E1368" s="14" t="s">
        <v>72</v>
      </c>
      <c r="F1368" s="15">
        <v>0</v>
      </c>
      <c r="G1368" s="14">
        <v>1</v>
      </c>
      <c r="H1368" s="16">
        <v>1068.68</v>
      </c>
      <c r="I1368" s="15" t="s">
        <v>58</v>
      </c>
      <c r="J1368" s="15" t="s">
        <v>50</v>
      </c>
      <c r="K1368" s="17" t="s">
        <v>26</v>
      </c>
      <c r="L1368" s="17" t="s">
        <v>32</v>
      </c>
      <c r="M1368" s="18">
        <v>5.79</v>
      </c>
      <c r="N1368" s="18">
        <v>0</v>
      </c>
      <c r="O1368" s="18">
        <v>5.87063111111111</v>
      </c>
      <c r="P1368" s="18">
        <v>0</v>
      </c>
      <c r="Q1368" s="19">
        <f t="shared" si="69"/>
        <v>1076.94</v>
      </c>
      <c r="R1368" s="19">
        <f t="shared" si="70"/>
        <v>1091.9373866666665</v>
      </c>
      <c r="S1368" s="20">
        <f t="shared" si="71"/>
        <v>1.3925925925925675E-2</v>
      </c>
      <c r="T1368" s="21"/>
    </row>
    <row r="1369" spans="1:20">
      <c r="A1369" s="22" t="s">
        <v>2914</v>
      </c>
      <c r="B1369" s="23" t="s">
        <v>2915</v>
      </c>
      <c r="C1369" s="14" t="s">
        <v>22</v>
      </c>
      <c r="D1369" s="15">
        <v>28</v>
      </c>
      <c r="E1369" s="14" t="s">
        <v>22</v>
      </c>
      <c r="F1369" s="15">
        <v>0</v>
      </c>
      <c r="G1369" s="14">
        <v>1</v>
      </c>
      <c r="H1369" s="16">
        <v>1035.1600000000001</v>
      </c>
      <c r="I1369" s="15" t="s">
        <v>155</v>
      </c>
      <c r="J1369" s="15" t="s">
        <v>156</v>
      </c>
      <c r="K1369" s="17" t="s">
        <v>26</v>
      </c>
      <c r="L1369" s="17" t="s">
        <v>32</v>
      </c>
      <c r="M1369" s="18">
        <v>36.97</v>
      </c>
      <c r="N1369" s="18">
        <v>0</v>
      </c>
      <c r="O1369" s="18">
        <v>42.52</v>
      </c>
      <c r="P1369" s="18">
        <v>0</v>
      </c>
      <c r="Q1369" s="19">
        <f t="shared" si="69"/>
        <v>1035.1599999999999</v>
      </c>
      <c r="R1369" s="19">
        <f t="shared" si="70"/>
        <v>1190.5600000000002</v>
      </c>
      <c r="S1369" s="20">
        <f t="shared" si="71"/>
        <v>0.15012172031376836</v>
      </c>
      <c r="T1369" s="21" t="s">
        <v>97</v>
      </c>
    </row>
    <row r="1370" spans="1:20" hidden="1">
      <c r="A1370" s="12" t="s">
        <v>2916</v>
      </c>
      <c r="B1370" s="13" t="s">
        <v>2917</v>
      </c>
      <c r="C1370" s="14" t="s">
        <v>72</v>
      </c>
      <c r="D1370" s="15">
        <v>1</v>
      </c>
      <c r="E1370" s="14" t="s">
        <v>72</v>
      </c>
      <c r="F1370" s="15">
        <v>0</v>
      </c>
      <c r="G1370" s="14">
        <v>1</v>
      </c>
      <c r="H1370" s="16">
        <v>1033.5</v>
      </c>
      <c r="I1370" s="15" t="s">
        <v>1029</v>
      </c>
      <c r="J1370" s="15" t="s">
        <v>114</v>
      </c>
      <c r="K1370" s="17" t="s">
        <v>26</v>
      </c>
      <c r="L1370" s="17" t="s">
        <v>26</v>
      </c>
      <c r="M1370" s="18">
        <v>1033.5</v>
      </c>
      <c r="N1370" s="18">
        <v>0</v>
      </c>
      <c r="O1370" s="18">
        <v>1038.636</v>
      </c>
      <c r="P1370" s="18">
        <v>0</v>
      </c>
      <c r="Q1370" s="19">
        <f t="shared" si="69"/>
        <v>1033.5</v>
      </c>
      <c r="R1370" s="19">
        <f t="shared" si="70"/>
        <v>1038.636</v>
      </c>
      <c r="S1370" s="20">
        <f t="shared" si="71"/>
        <v>4.9695210449927085E-3</v>
      </c>
      <c r="T1370" s="21"/>
    </row>
    <row r="1371" spans="1:20">
      <c r="A1371" s="22" t="s">
        <v>2918</v>
      </c>
      <c r="B1371" s="23" t="s">
        <v>2919</v>
      </c>
      <c r="C1371" s="14" t="s">
        <v>22</v>
      </c>
      <c r="D1371" s="15">
        <v>26</v>
      </c>
      <c r="E1371" s="14" t="s">
        <v>23</v>
      </c>
      <c r="F1371" s="15">
        <v>5</v>
      </c>
      <c r="G1371" s="14">
        <v>10</v>
      </c>
      <c r="H1371" s="16">
        <v>908.39</v>
      </c>
      <c r="I1371" s="15" t="s">
        <v>55</v>
      </c>
      <c r="J1371" s="15" t="s">
        <v>50</v>
      </c>
      <c r="K1371" s="17" t="s">
        <v>26</v>
      </c>
      <c r="L1371" s="17" t="s">
        <v>32</v>
      </c>
      <c r="M1371" s="18">
        <v>13.55</v>
      </c>
      <c r="N1371" s="18">
        <v>111.54</v>
      </c>
      <c r="O1371" s="18">
        <v>14.91</v>
      </c>
      <c r="P1371" s="18">
        <v>118.88878765432096</v>
      </c>
      <c r="Q1371" s="19">
        <f t="shared" si="69"/>
        <v>910</v>
      </c>
      <c r="R1371" s="19">
        <f t="shared" si="70"/>
        <v>982.10393827160487</v>
      </c>
      <c r="S1371" s="20">
        <f t="shared" si="71"/>
        <v>7.9235097001763677E-2</v>
      </c>
      <c r="T1371" s="21" t="s">
        <v>97</v>
      </c>
    </row>
    <row r="1372" spans="1:20">
      <c r="A1372" s="12" t="s">
        <v>2920</v>
      </c>
      <c r="B1372" s="13" t="s">
        <v>2921</v>
      </c>
      <c r="C1372" s="14" t="s">
        <v>22</v>
      </c>
      <c r="D1372" s="15">
        <v>8</v>
      </c>
      <c r="E1372" s="14" t="s">
        <v>22</v>
      </c>
      <c r="F1372" s="15">
        <v>0</v>
      </c>
      <c r="G1372" s="14">
        <v>1</v>
      </c>
      <c r="H1372" s="16">
        <v>1032.99</v>
      </c>
      <c r="I1372" s="15" t="s">
        <v>130</v>
      </c>
      <c r="J1372" s="15" t="s">
        <v>50</v>
      </c>
      <c r="K1372" s="17" t="s">
        <v>26</v>
      </c>
      <c r="L1372" s="17" t="s">
        <v>32</v>
      </c>
      <c r="M1372" s="18">
        <v>129.66999999999999</v>
      </c>
      <c r="N1372" s="18">
        <v>0</v>
      </c>
      <c r="O1372" s="18">
        <v>136.676715</v>
      </c>
      <c r="P1372" s="18">
        <v>0</v>
      </c>
      <c r="Q1372" s="19">
        <f t="shared" si="69"/>
        <v>1037.3599999999999</v>
      </c>
      <c r="R1372" s="19">
        <f t="shared" si="70"/>
        <v>1093.41372</v>
      </c>
      <c r="S1372" s="20">
        <f t="shared" si="71"/>
        <v>5.4034973394000207E-2</v>
      </c>
      <c r="T1372" s="21"/>
    </row>
    <row r="1373" spans="1:20" hidden="1">
      <c r="A1373" s="22" t="s">
        <v>2922</v>
      </c>
      <c r="B1373" s="23" t="s">
        <v>2923</v>
      </c>
      <c r="C1373" s="14" t="s">
        <v>23</v>
      </c>
      <c r="D1373" s="15">
        <v>7</v>
      </c>
      <c r="E1373" s="14" t="s">
        <v>23</v>
      </c>
      <c r="F1373" s="15">
        <v>0</v>
      </c>
      <c r="G1373" s="14">
        <v>1</v>
      </c>
      <c r="H1373" s="16">
        <v>1032.92</v>
      </c>
      <c r="I1373" s="15" t="s">
        <v>824</v>
      </c>
      <c r="J1373" s="15" t="s">
        <v>50</v>
      </c>
      <c r="K1373" s="17" t="s">
        <v>26</v>
      </c>
      <c r="L1373" s="17" t="s">
        <v>26</v>
      </c>
      <c r="M1373" s="18">
        <v>147.56</v>
      </c>
      <c r="N1373" s="18">
        <v>0</v>
      </c>
      <c r="O1373" s="18">
        <v>165.27</v>
      </c>
      <c r="P1373" s="18">
        <v>0</v>
      </c>
      <c r="Q1373" s="19">
        <f t="shared" si="69"/>
        <v>1032.92</v>
      </c>
      <c r="R1373" s="19">
        <f t="shared" si="70"/>
        <v>1156.8900000000001</v>
      </c>
      <c r="S1373" s="20">
        <f t="shared" si="71"/>
        <v>0.1200189753320684</v>
      </c>
      <c r="T1373" s="21" t="s">
        <v>97</v>
      </c>
    </row>
    <row r="1374" spans="1:20">
      <c r="A1374" s="12" t="s">
        <v>2924</v>
      </c>
      <c r="B1374" s="13" t="s">
        <v>1356</v>
      </c>
      <c r="C1374" s="14" t="s">
        <v>22</v>
      </c>
      <c r="D1374" s="15">
        <v>6</v>
      </c>
      <c r="E1374" s="14" t="s">
        <v>23</v>
      </c>
      <c r="F1374" s="15">
        <v>5</v>
      </c>
      <c r="G1374" s="14">
        <v>5</v>
      </c>
      <c r="H1374" s="16">
        <v>893.47</v>
      </c>
      <c r="I1374" s="15" t="s">
        <v>55</v>
      </c>
      <c r="J1374" s="15" t="s">
        <v>50</v>
      </c>
      <c r="K1374" s="17" t="s">
        <v>26</v>
      </c>
      <c r="L1374" s="17" t="s">
        <v>32</v>
      </c>
      <c r="M1374" s="18">
        <v>32.97</v>
      </c>
      <c r="N1374" s="18">
        <v>139.13</v>
      </c>
      <c r="O1374" s="18">
        <v>31.883599999999991</v>
      </c>
      <c r="P1374" s="18">
        <v>141.2166</v>
      </c>
      <c r="Q1374" s="19">
        <f t="shared" si="69"/>
        <v>893.47</v>
      </c>
      <c r="R1374" s="19">
        <f t="shared" si="70"/>
        <v>897.38459999999986</v>
      </c>
      <c r="S1374" s="20">
        <f t="shared" si="71"/>
        <v>4.3813446450353677E-3</v>
      </c>
      <c r="T1374" s="21"/>
    </row>
    <row r="1375" spans="1:20">
      <c r="A1375" s="12" t="s">
        <v>2925</v>
      </c>
      <c r="B1375" s="13" t="s">
        <v>2926</v>
      </c>
      <c r="C1375" s="14" t="s">
        <v>72</v>
      </c>
      <c r="D1375" s="15">
        <v>2</v>
      </c>
      <c r="E1375" s="14" t="s">
        <v>72</v>
      </c>
      <c r="F1375" s="15">
        <v>0</v>
      </c>
      <c r="G1375" s="14">
        <v>1</v>
      </c>
      <c r="H1375" s="16">
        <v>1031.2</v>
      </c>
      <c r="I1375" s="15" t="s">
        <v>2477</v>
      </c>
      <c r="J1375" s="15" t="s">
        <v>77</v>
      </c>
      <c r="K1375" s="17" t="s">
        <v>26</v>
      </c>
      <c r="L1375" s="17" t="s">
        <v>32</v>
      </c>
      <c r="M1375" s="18">
        <v>515.6</v>
      </c>
      <c r="N1375" s="18">
        <v>0</v>
      </c>
      <c r="O1375" s="18">
        <v>555.44071529411758</v>
      </c>
      <c r="P1375" s="18">
        <v>0</v>
      </c>
      <c r="Q1375" s="19">
        <f t="shared" si="69"/>
        <v>1031.2</v>
      </c>
      <c r="R1375" s="19">
        <f t="shared" si="70"/>
        <v>1110.8814305882352</v>
      </c>
      <c r="S1375" s="20">
        <f t="shared" si="71"/>
        <v>7.727058823529398E-2</v>
      </c>
      <c r="T1375" s="21"/>
    </row>
    <row r="1376" spans="1:20">
      <c r="A1376" s="12" t="s">
        <v>2927</v>
      </c>
      <c r="B1376" s="13" t="s">
        <v>2928</v>
      </c>
      <c r="C1376" s="14" t="s">
        <v>22</v>
      </c>
      <c r="D1376" s="15">
        <v>7</v>
      </c>
      <c r="E1376" s="14" t="s">
        <v>23</v>
      </c>
      <c r="F1376" s="15">
        <v>2</v>
      </c>
      <c r="G1376" s="14">
        <v>4</v>
      </c>
      <c r="H1376" s="16">
        <v>1029.8599999999999</v>
      </c>
      <c r="I1376" s="15" t="s">
        <v>24</v>
      </c>
      <c r="J1376" s="15" t="s">
        <v>25</v>
      </c>
      <c r="K1376" s="17" t="s">
        <v>26</v>
      </c>
      <c r="L1376" s="17" t="s">
        <v>32</v>
      </c>
      <c r="M1376" s="18">
        <v>98.15</v>
      </c>
      <c r="N1376" s="18">
        <v>239.16</v>
      </c>
      <c r="O1376" s="18">
        <v>106.45959999999999</v>
      </c>
      <c r="P1376" s="18">
        <v>259.40782410596023</v>
      </c>
      <c r="Q1376" s="19">
        <f t="shared" si="69"/>
        <v>1165.3700000000001</v>
      </c>
      <c r="R1376" s="19">
        <f t="shared" si="70"/>
        <v>1264.0328482119203</v>
      </c>
      <c r="S1376" s="20">
        <f t="shared" si="71"/>
        <v>8.4662251655628795E-2</v>
      </c>
      <c r="T1376" s="21"/>
    </row>
    <row r="1377" spans="1:20">
      <c r="A1377" s="12" t="s">
        <v>2929</v>
      </c>
      <c r="B1377" s="13" t="s">
        <v>2930</v>
      </c>
      <c r="C1377" s="14" t="s">
        <v>72</v>
      </c>
      <c r="D1377" s="15">
        <v>2</v>
      </c>
      <c r="E1377" s="14" t="s">
        <v>72</v>
      </c>
      <c r="F1377" s="15">
        <v>0</v>
      </c>
      <c r="G1377" s="14">
        <v>1</v>
      </c>
      <c r="H1377" s="16">
        <v>1028.5</v>
      </c>
      <c r="I1377" s="15" t="s">
        <v>192</v>
      </c>
      <c r="J1377" s="15" t="s">
        <v>85</v>
      </c>
      <c r="K1377" s="17" t="s">
        <v>26</v>
      </c>
      <c r="L1377" s="17" t="s">
        <v>32</v>
      </c>
      <c r="M1377" s="18">
        <v>514.25</v>
      </c>
      <c r="N1377" s="18">
        <v>0</v>
      </c>
      <c r="O1377" s="18">
        <v>537.75243199999989</v>
      </c>
      <c r="P1377" s="18">
        <v>0</v>
      </c>
      <c r="Q1377" s="19">
        <f t="shared" si="69"/>
        <v>1028.5</v>
      </c>
      <c r="R1377" s="19">
        <f t="shared" si="70"/>
        <v>1075.5048639999998</v>
      </c>
      <c r="S1377" s="20">
        <f t="shared" si="71"/>
        <v>4.5702347107437813E-2</v>
      </c>
      <c r="T1377" s="21"/>
    </row>
    <row r="1378" spans="1:20">
      <c r="A1378" s="12" t="s">
        <v>2931</v>
      </c>
      <c r="B1378" s="13" t="s">
        <v>2932</v>
      </c>
      <c r="C1378" s="14" t="s">
        <v>72</v>
      </c>
      <c r="D1378" s="15">
        <v>3</v>
      </c>
      <c r="E1378" s="14" t="s">
        <v>72</v>
      </c>
      <c r="F1378" s="15">
        <v>0</v>
      </c>
      <c r="G1378" s="14">
        <v>1</v>
      </c>
      <c r="H1378" s="16">
        <v>1512.31</v>
      </c>
      <c r="I1378" s="15" t="s">
        <v>285</v>
      </c>
      <c r="J1378" s="15" t="s">
        <v>50</v>
      </c>
      <c r="K1378" s="17" t="s">
        <v>26</v>
      </c>
      <c r="L1378" s="17" t="s">
        <v>32</v>
      </c>
      <c r="M1378" s="18">
        <v>544.33000000000004</v>
      </c>
      <c r="N1378" s="18">
        <v>0</v>
      </c>
      <c r="O1378" s="18">
        <v>513.84752000000003</v>
      </c>
      <c r="P1378" s="18">
        <v>0</v>
      </c>
      <c r="Q1378" s="19">
        <f t="shared" si="69"/>
        <v>1632.9900000000002</v>
      </c>
      <c r="R1378" s="19">
        <f t="shared" si="70"/>
        <v>1541.5425600000001</v>
      </c>
      <c r="S1378" s="20">
        <f t="shared" si="71"/>
        <v>-5.600000000000005E-2</v>
      </c>
      <c r="T1378" s="21"/>
    </row>
    <row r="1379" spans="1:20">
      <c r="A1379" s="22" t="s">
        <v>2933</v>
      </c>
      <c r="B1379" s="23" t="s">
        <v>2934</v>
      </c>
      <c r="C1379" s="14" t="s">
        <v>22</v>
      </c>
      <c r="D1379" s="15">
        <v>21</v>
      </c>
      <c r="E1379" s="14" t="s">
        <v>23</v>
      </c>
      <c r="F1379" s="15">
        <v>7</v>
      </c>
      <c r="G1379" s="14">
        <v>4</v>
      </c>
      <c r="H1379" s="16">
        <v>1027.5899999999999</v>
      </c>
      <c r="I1379" s="15" t="s">
        <v>55</v>
      </c>
      <c r="J1379" s="15" t="s">
        <v>50</v>
      </c>
      <c r="K1379" s="17" t="s">
        <v>26</v>
      </c>
      <c r="L1379" s="17" t="s">
        <v>32</v>
      </c>
      <c r="M1379" s="18">
        <v>23.68</v>
      </c>
      <c r="N1379" s="18">
        <v>76.17</v>
      </c>
      <c r="O1379" s="18">
        <v>26.05</v>
      </c>
      <c r="P1379" s="18">
        <v>81.036873810218978</v>
      </c>
      <c r="Q1379" s="19">
        <f t="shared" si="69"/>
        <v>1030.47</v>
      </c>
      <c r="R1379" s="19">
        <f t="shared" si="70"/>
        <v>1114.3081166715328</v>
      </c>
      <c r="S1379" s="20">
        <f t="shared" si="71"/>
        <v>8.1359104749806122E-2</v>
      </c>
      <c r="T1379" s="21" t="s">
        <v>97</v>
      </c>
    </row>
    <row r="1380" spans="1:20">
      <c r="A1380" s="12" t="s">
        <v>2935</v>
      </c>
      <c r="B1380" s="13" t="s">
        <v>2936</v>
      </c>
      <c r="C1380" s="14" t="s">
        <v>22</v>
      </c>
      <c r="D1380" s="15">
        <v>31</v>
      </c>
      <c r="E1380" s="14" t="s">
        <v>23</v>
      </c>
      <c r="F1380" s="15">
        <v>0</v>
      </c>
      <c r="G1380" s="14">
        <v>20</v>
      </c>
      <c r="H1380" s="16">
        <v>1097.1600000000001</v>
      </c>
      <c r="I1380" s="15" t="s">
        <v>753</v>
      </c>
      <c r="J1380" s="15" t="s">
        <v>50</v>
      </c>
      <c r="K1380" s="17" t="s">
        <v>26</v>
      </c>
      <c r="L1380" s="17" t="s">
        <v>32</v>
      </c>
      <c r="M1380" s="18">
        <v>35.46</v>
      </c>
      <c r="N1380" s="18">
        <v>612</v>
      </c>
      <c r="O1380" s="18">
        <v>36.491360755225891</v>
      </c>
      <c r="P1380" s="18">
        <v>629.80013486176654</v>
      </c>
      <c r="Q1380" s="19">
        <f t="shared" si="69"/>
        <v>1099.26</v>
      </c>
      <c r="R1380" s="19">
        <f t="shared" si="70"/>
        <v>1131.2321834120025</v>
      </c>
      <c r="S1380" s="20">
        <f t="shared" si="71"/>
        <v>2.9085187682625246E-2</v>
      </c>
      <c r="T1380" s="21"/>
    </row>
    <row r="1381" spans="1:20">
      <c r="A1381" s="12" t="s">
        <v>2937</v>
      </c>
      <c r="B1381" s="13" t="s">
        <v>2938</v>
      </c>
      <c r="C1381" s="14" t="s">
        <v>72</v>
      </c>
      <c r="D1381" s="15">
        <v>5</v>
      </c>
      <c r="E1381" s="14" t="s">
        <v>72</v>
      </c>
      <c r="F1381" s="15">
        <v>0</v>
      </c>
      <c r="G1381" s="14">
        <v>1</v>
      </c>
      <c r="H1381" s="16">
        <v>1030.3599999999999</v>
      </c>
      <c r="I1381" s="15" t="s">
        <v>84</v>
      </c>
      <c r="J1381" s="15" t="s">
        <v>50</v>
      </c>
      <c r="K1381" s="17" t="s">
        <v>26</v>
      </c>
      <c r="L1381" s="17" t="s">
        <v>32</v>
      </c>
      <c r="M1381" s="18">
        <v>204.12</v>
      </c>
      <c r="N1381" s="18">
        <v>0</v>
      </c>
      <c r="O1381" s="18">
        <v>201.90886277511962</v>
      </c>
      <c r="P1381" s="18">
        <v>0</v>
      </c>
      <c r="Q1381" s="19">
        <f t="shared" si="69"/>
        <v>1020.6</v>
      </c>
      <c r="R1381" s="19">
        <f t="shared" si="70"/>
        <v>1009.544313875598</v>
      </c>
      <c r="S1381" s="20">
        <f t="shared" si="71"/>
        <v>-1.0832535885167527E-2</v>
      </c>
      <c r="T1381" s="21"/>
    </row>
    <row r="1382" spans="1:20" hidden="1">
      <c r="A1382" s="12" t="s">
        <v>2939</v>
      </c>
      <c r="B1382" s="13" t="s">
        <v>2940</v>
      </c>
      <c r="C1382" s="14" t="s">
        <v>23</v>
      </c>
      <c r="D1382" s="15">
        <v>3</v>
      </c>
      <c r="E1382" s="14" t="s">
        <v>23</v>
      </c>
      <c r="F1382" s="15">
        <v>0</v>
      </c>
      <c r="G1382" s="14">
        <v>1</v>
      </c>
      <c r="H1382" s="16">
        <v>1025.4000000000001</v>
      </c>
      <c r="I1382" s="15" t="s">
        <v>125</v>
      </c>
      <c r="J1382" s="15" t="s">
        <v>25</v>
      </c>
      <c r="K1382" s="17" t="s">
        <v>26</v>
      </c>
      <c r="L1382" s="17" t="s">
        <v>26</v>
      </c>
      <c r="M1382" s="18">
        <v>381.55</v>
      </c>
      <c r="N1382" s="18">
        <v>0</v>
      </c>
      <c r="O1382" s="18">
        <v>402.07263809523812</v>
      </c>
      <c r="P1382" s="18">
        <v>0</v>
      </c>
      <c r="Q1382" s="19">
        <f t="shared" si="69"/>
        <v>1144.6500000000001</v>
      </c>
      <c r="R1382" s="19">
        <f t="shared" si="70"/>
        <v>1206.2179142857144</v>
      </c>
      <c r="S1382" s="20">
        <f t="shared" si="71"/>
        <v>5.3787545787545854E-2</v>
      </c>
      <c r="T1382" s="21"/>
    </row>
    <row r="1383" spans="1:20" hidden="1">
      <c r="A1383" s="12" t="s">
        <v>2941</v>
      </c>
      <c r="B1383" s="13" t="s">
        <v>2942</v>
      </c>
      <c r="C1383" s="14" t="s">
        <v>23</v>
      </c>
      <c r="D1383" s="15">
        <v>6</v>
      </c>
      <c r="E1383" s="14" t="s">
        <v>23</v>
      </c>
      <c r="F1383" s="15">
        <v>0</v>
      </c>
      <c r="G1383" s="14">
        <v>1</v>
      </c>
      <c r="H1383" s="16">
        <v>759.69</v>
      </c>
      <c r="I1383" s="15" t="s">
        <v>2943</v>
      </c>
      <c r="J1383" s="15" t="s">
        <v>38</v>
      </c>
      <c r="K1383" s="17" t="s">
        <v>26</v>
      </c>
      <c r="L1383" s="17" t="s">
        <v>26</v>
      </c>
      <c r="M1383" s="18">
        <v>172</v>
      </c>
      <c r="N1383" s="18">
        <v>0</v>
      </c>
      <c r="O1383" s="18">
        <v>542.15</v>
      </c>
      <c r="P1383" s="18">
        <v>0</v>
      </c>
      <c r="Q1383" s="19">
        <f t="shared" si="69"/>
        <v>1032</v>
      </c>
      <c r="R1383" s="19">
        <f t="shared" si="70"/>
        <v>3252.8999999999996</v>
      </c>
      <c r="S1383" s="20">
        <f t="shared" si="71"/>
        <v>2.1520348837209298</v>
      </c>
      <c r="T1383" s="21"/>
    </row>
    <row r="1384" spans="1:20">
      <c r="A1384" s="12" t="s">
        <v>2944</v>
      </c>
      <c r="B1384" s="13" t="s">
        <v>2945</v>
      </c>
      <c r="C1384" s="14" t="s">
        <v>72</v>
      </c>
      <c r="D1384" s="15">
        <v>118</v>
      </c>
      <c r="E1384" s="14" t="s">
        <v>72</v>
      </c>
      <c r="F1384" s="15">
        <v>0</v>
      </c>
      <c r="G1384" s="14">
        <v>1</v>
      </c>
      <c r="H1384" s="16">
        <v>819</v>
      </c>
      <c r="I1384" s="15" t="s">
        <v>58</v>
      </c>
      <c r="J1384" s="15" t="s">
        <v>50</v>
      </c>
      <c r="K1384" s="17" t="s">
        <v>26</v>
      </c>
      <c r="L1384" s="17" t="s">
        <v>32</v>
      </c>
      <c r="M1384" s="18">
        <v>7.62</v>
      </c>
      <c r="N1384" s="18">
        <v>0</v>
      </c>
      <c r="O1384" s="18">
        <v>7.7306093493975903</v>
      </c>
      <c r="P1384" s="18">
        <v>0</v>
      </c>
      <c r="Q1384" s="19">
        <f t="shared" si="69"/>
        <v>899.16</v>
      </c>
      <c r="R1384" s="19">
        <f t="shared" si="70"/>
        <v>912.21190322891562</v>
      </c>
      <c r="S1384" s="20">
        <f t="shared" si="71"/>
        <v>1.4515662650602446E-2</v>
      </c>
      <c r="T1384" s="21"/>
    </row>
    <row r="1385" spans="1:20" hidden="1">
      <c r="A1385" s="12" t="s">
        <v>2946</v>
      </c>
      <c r="B1385" s="13" t="s">
        <v>2947</v>
      </c>
      <c r="C1385" s="14" t="s">
        <v>23</v>
      </c>
      <c r="D1385" s="15">
        <v>1</v>
      </c>
      <c r="E1385" s="14" t="s">
        <v>23</v>
      </c>
      <c r="F1385" s="15">
        <v>0</v>
      </c>
      <c r="G1385" s="14">
        <v>1</v>
      </c>
      <c r="H1385" s="16">
        <v>621.67999999999995</v>
      </c>
      <c r="I1385" s="15" t="s">
        <v>2948</v>
      </c>
      <c r="J1385" s="15" t="s">
        <v>38</v>
      </c>
      <c r="K1385" s="17" t="s">
        <v>26</v>
      </c>
      <c r="L1385" s="17" t="s">
        <v>26</v>
      </c>
      <c r="M1385" s="18">
        <v>278.95999999999998</v>
      </c>
      <c r="N1385" s="18">
        <v>0</v>
      </c>
      <c r="O1385" s="18">
        <v>467.55973224489787</v>
      </c>
      <c r="P1385" s="18">
        <v>0</v>
      </c>
      <c r="Q1385" s="19">
        <f t="shared" si="69"/>
        <v>278.95999999999998</v>
      </c>
      <c r="R1385" s="19">
        <f t="shared" si="70"/>
        <v>467.55973224489787</v>
      </c>
      <c r="S1385" s="20">
        <f t="shared" si="71"/>
        <v>0.67608163265306098</v>
      </c>
      <c r="T1385" s="21"/>
    </row>
    <row r="1386" spans="1:20" hidden="1">
      <c r="A1386" s="12" t="s">
        <v>2949</v>
      </c>
      <c r="B1386" s="13" t="s">
        <v>2950</v>
      </c>
      <c r="C1386" s="14" t="s">
        <v>72</v>
      </c>
      <c r="D1386" s="15">
        <v>1</v>
      </c>
      <c r="E1386" s="14" t="s">
        <v>72</v>
      </c>
      <c r="F1386" s="15">
        <v>0</v>
      </c>
      <c r="G1386" s="14">
        <v>1</v>
      </c>
      <c r="H1386" s="16">
        <v>1024.1400000000001</v>
      </c>
      <c r="I1386" s="15" t="s">
        <v>285</v>
      </c>
      <c r="J1386" s="15" t="s">
        <v>50</v>
      </c>
      <c r="K1386" s="17" t="s">
        <v>26</v>
      </c>
      <c r="L1386" s="17" t="s">
        <v>26</v>
      </c>
      <c r="M1386" s="18">
        <v>1024.1400000000001</v>
      </c>
      <c r="N1386" s="18">
        <v>0</v>
      </c>
      <c r="O1386" s="18">
        <v>1035.3222923251417</v>
      </c>
      <c r="P1386" s="18">
        <v>0</v>
      </c>
      <c r="Q1386" s="19">
        <f t="shared" si="69"/>
        <v>1024.1400000000001</v>
      </c>
      <c r="R1386" s="19">
        <f t="shared" si="70"/>
        <v>1035.3222923251417</v>
      </c>
      <c r="S1386" s="20">
        <f t="shared" si="71"/>
        <v>1.091871455576543E-2</v>
      </c>
      <c r="T1386" s="21"/>
    </row>
    <row r="1387" spans="1:20">
      <c r="A1387" s="12" t="s">
        <v>2951</v>
      </c>
      <c r="B1387" s="13" t="s">
        <v>2952</v>
      </c>
      <c r="C1387" s="14" t="s">
        <v>72</v>
      </c>
      <c r="D1387" s="15">
        <v>27</v>
      </c>
      <c r="E1387" s="14" t="s">
        <v>72</v>
      </c>
      <c r="F1387" s="15">
        <v>0</v>
      </c>
      <c r="G1387" s="14">
        <v>1</v>
      </c>
      <c r="H1387" s="16">
        <v>1058.43</v>
      </c>
      <c r="I1387" s="15" t="s">
        <v>231</v>
      </c>
      <c r="J1387" s="15" t="s">
        <v>50</v>
      </c>
      <c r="K1387" s="17" t="s">
        <v>26</v>
      </c>
      <c r="L1387" s="17" t="s">
        <v>32</v>
      </c>
      <c r="M1387" s="18">
        <v>39.42</v>
      </c>
      <c r="N1387" s="18">
        <v>0</v>
      </c>
      <c r="O1387" s="18">
        <v>37.796205176470586</v>
      </c>
      <c r="P1387" s="18">
        <v>0</v>
      </c>
      <c r="Q1387" s="19">
        <f t="shared" si="69"/>
        <v>1064.3400000000001</v>
      </c>
      <c r="R1387" s="19">
        <f t="shared" si="70"/>
        <v>1020.4975397647058</v>
      </c>
      <c r="S1387" s="20">
        <f t="shared" si="71"/>
        <v>-4.1192156862745244E-2</v>
      </c>
      <c r="T1387" s="21"/>
    </row>
    <row r="1388" spans="1:20">
      <c r="A1388" s="12" t="s">
        <v>2953</v>
      </c>
      <c r="B1388" s="13" t="s">
        <v>2954</v>
      </c>
      <c r="C1388" s="14" t="s">
        <v>22</v>
      </c>
      <c r="D1388" s="15">
        <v>32</v>
      </c>
      <c r="E1388" s="14" t="s">
        <v>22</v>
      </c>
      <c r="F1388" s="15">
        <v>0</v>
      </c>
      <c r="G1388" s="14">
        <v>1</v>
      </c>
      <c r="H1388" s="16">
        <v>3268.16</v>
      </c>
      <c r="I1388" s="15" t="s">
        <v>779</v>
      </c>
      <c r="J1388" s="15" t="s">
        <v>282</v>
      </c>
      <c r="K1388" s="17" t="s">
        <v>26</v>
      </c>
      <c r="L1388" s="17" t="s">
        <v>32</v>
      </c>
      <c r="M1388" s="18">
        <v>102.13</v>
      </c>
      <c r="N1388" s="18">
        <v>0</v>
      </c>
      <c r="O1388" s="18">
        <v>119.37719572595853</v>
      </c>
      <c r="P1388" s="18">
        <v>0</v>
      </c>
      <c r="Q1388" s="19">
        <f t="shared" si="69"/>
        <v>3268.16</v>
      </c>
      <c r="R1388" s="19">
        <f t="shared" si="70"/>
        <v>3820.0702632306729</v>
      </c>
      <c r="S1388" s="20">
        <f t="shared" si="71"/>
        <v>0.16887492143306115</v>
      </c>
      <c r="T1388" s="21"/>
    </row>
    <row r="1389" spans="1:20" hidden="1">
      <c r="A1389" s="12" t="s">
        <v>2955</v>
      </c>
      <c r="B1389" s="13" t="s">
        <v>2956</v>
      </c>
      <c r="C1389" s="14" t="s">
        <v>72</v>
      </c>
      <c r="D1389" s="15">
        <v>2</v>
      </c>
      <c r="E1389" s="14" t="s">
        <v>72</v>
      </c>
      <c r="F1389" s="15">
        <v>0</v>
      </c>
      <c r="G1389" s="14">
        <v>1</v>
      </c>
      <c r="H1389" s="16">
        <v>1020.86</v>
      </c>
      <c r="I1389" s="15" t="s">
        <v>155</v>
      </c>
      <c r="J1389" s="15" t="s">
        <v>156</v>
      </c>
      <c r="K1389" s="17" t="s">
        <v>26</v>
      </c>
      <c r="L1389" s="17" t="s">
        <v>26</v>
      </c>
      <c r="M1389" s="18">
        <v>510.43</v>
      </c>
      <c r="N1389" s="18">
        <v>0</v>
      </c>
      <c r="O1389" s="18">
        <v>541.22410164862606</v>
      </c>
      <c r="P1389" s="18">
        <v>0</v>
      </c>
      <c r="Q1389" s="19">
        <f t="shared" si="69"/>
        <v>1020.86</v>
      </c>
      <c r="R1389" s="19">
        <f t="shared" si="70"/>
        <v>1082.4482032972521</v>
      </c>
      <c r="S1389" s="20">
        <f t="shared" si="71"/>
        <v>6.0329725228975617E-2</v>
      </c>
      <c r="T1389" s="21"/>
    </row>
    <row r="1390" spans="1:20">
      <c r="A1390" s="12" t="s">
        <v>2957</v>
      </c>
      <c r="B1390" s="13" t="s">
        <v>2958</v>
      </c>
      <c r="C1390" s="14" t="s">
        <v>22</v>
      </c>
      <c r="D1390" s="15">
        <v>7</v>
      </c>
      <c r="E1390" s="14" t="s">
        <v>23</v>
      </c>
      <c r="F1390" s="15">
        <v>1</v>
      </c>
      <c r="G1390" s="14">
        <v>10</v>
      </c>
      <c r="H1390" s="16">
        <v>1020.18</v>
      </c>
      <c r="I1390" s="15" t="s">
        <v>55</v>
      </c>
      <c r="J1390" s="15" t="s">
        <v>50</v>
      </c>
      <c r="K1390" s="17" t="s">
        <v>26</v>
      </c>
      <c r="L1390" s="17" t="s">
        <v>32</v>
      </c>
      <c r="M1390" s="18">
        <v>67.86</v>
      </c>
      <c r="N1390" s="18">
        <v>545.67999999999995</v>
      </c>
      <c r="O1390" s="18">
        <v>77.620399999999989</v>
      </c>
      <c r="P1390" s="18">
        <v>624.16592796934845</v>
      </c>
      <c r="Q1390" s="19">
        <f t="shared" si="69"/>
        <v>1020.6999999999999</v>
      </c>
      <c r="R1390" s="19">
        <f t="shared" si="70"/>
        <v>1167.5087279693485</v>
      </c>
      <c r="S1390" s="20">
        <f t="shared" si="71"/>
        <v>0.14383141762452101</v>
      </c>
      <c r="T1390" s="21"/>
    </row>
    <row r="1391" spans="1:20" hidden="1">
      <c r="A1391" s="12" t="s">
        <v>2959</v>
      </c>
      <c r="B1391" s="13" t="s">
        <v>2960</v>
      </c>
      <c r="C1391" s="14" t="s">
        <v>23</v>
      </c>
      <c r="D1391" s="15">
        <v>2</v>
      </c>
      <c r="E1391" s="14" t="s">
        <v>23</v>
      </c>
      <c r="F1391" s="15">
        <v>0</v>
      </c>
      <c r="G1391" s="14">
        <v>1</v>
      </c>
      <c r="H1391" s="16">
        <v>407.98</v>
      </c>
      <c r="I1391" s="15" t="s">
        <v>29</v>
      </c>
      <c r="J1391" s="15" t="s">
        <v>25</v>
      </c>
      <c r="K1391" s="17" t="s">
        <v>26</v>
      </c>
      <c r="L1391" s="17" t="s">
        <v>26</v>
      </c>
      <c r="M1391" s="18">
        <v>206.99</v>
      </c>
      <c r="N1391" s="18">
        <v>0</v>
      </c>
      <c r="O1391" s="18">
        <v>220.76798629834252</v>
      </c>
      <c r="P1391" s="18">
        <v>0</v>
      </c>
      <c r="Q1391" s="19">
        <f t="shared" si="69"/>
        <v>413.98</v>
      </c>
      <c r="R1391" s="19">
        <f t="shared" si="70"/>
        <v>441.53597259668504</v>
      </c>
      <c r="S1391" s="20">
        <f t="shared" si="71"/>
        <v>6.6563535911602134E-2</v>
      </c>
      <c r="T1391" s="21"/>
    </row>
    <row r="1392" spans="1:20">
      <c r="A1392" s="22" t="s">
        <v>2961</v>
      </c>
      <c r="B1392" s="23" t="s">
        <v>2962</v>
      </c>
      <c r="C1392" s="14" t="s">
        <v>22</v>
      </c>
      <c r="D1392" s="15">
        <v>42</v>
      </c>
      <c r="E1392" s="14" t="s">
        <v>23</v>
      </c>
      <c r="F1392" s="15">
        <v>6</v>
      </c>
      <c r="G1392" s="14">
        <v>25</v>
      </c>
      <c r="H1392" s="16">
        <v>908.15</v>
      </c>
      <c r="I1392" s="15" t="s">
        <v>827</v>
      </c>
      <c r="J1392" s="15" t="s">
        <v>50</v>
      </c>
      <c r="K1392" s="17" t="s">
        <v>26</v>
      </c>
      <c r="L1392" s="17" t="s">
        <v>32</v>
      </c>
      <c r="M1392" s="18">
        <v>5.82</v>
      </c>
      <c r="N1392" s="18">
        <v>111.76</v>
      </c>
      <c r="O1392" s="18">
        <v>6.48</v>
      </c>
      <c r="P1392" s="18">
        <v>122.98693762549802</v>
      </c>
      <c r="Q1392" s="19">
        <f t="shared" si="69"/>
        <v>915</v>
      </c>
      <c r="R1392" s="19">
        <f t="shared" si="70"/>
        <v>1010.0816257529882</v>
      </c>
      <c r="S1392" s="20">
        <f t="shared" si="71"/>
        <v>0.10391434508523312</v>
      </c>
      <c r="T1392" s="21" t="s">
        <v>97</v>
      </c>
    </row>
    <row r="1393" spans="1:20">
      <c r="A1393" s="12" t="s">
        <v>2963</v>
      </c>
      <c r="B1393" s="13" t="s">
        <v>2964</v>
      </c>
      <c r="C1393" s="14" t="s">
        <v>22</v>
      </c>
      <c r="D1393" s="15">
        <v>9</v>
      </c>
      <c r="E1393" s="14" t="s">
        <v>23</v>
      </c>
      <c r="F1393" s="15">
        <v>4</v>
      </c>
      <c r="G1393" s="14">
        <v>10</v>
      </c>
      <c r="H1393" s="16">
        <v>1722.72</v>
      </c>
      <c r="I1393" s="15" t="s">
        <v>24</v>
      </c>
      <c r="J1393" s="15" t="s">
        <v>25</v>
      </c>
      <c r="K1393" s="17" t="s">
        <v>26</v>
      </c>
      <c r="L1393" s="17" t="s">
        <v>32</v>
      </c>
      <c r="M1393" s="18">
        <v>27.98</v>
      </c>
      <c r="N1393" s="18">
        <v>279.77</v>
      </c>
      <c r="O1393" s="18">
        <v>27.9979072</v>
      </c>
      <c r="P1393" s="18">
        <v>279.9490528</v>
      </c>
      <c r="Q1393" s="19">
        <f t="shared" si="69"/>
        <v>1370.8999999999999</v>
      </c>
      <c r="R1393" s="19">
        <f t="shared" si="70"/>
        <v>1371.777376</v>
      </c>
      <c r="S1393" s="20">
        <f t="shared" si="71"/>
        <v>6.4000000000019597E-4</v>
      </c>
      <c r="T1393" s="21"/>
    </row>
    <row r="1394" spans="1:20" hidden="1">
      <c r="A1394" s="12" t="s">
        <v>2965</v>
      </c>
      <c r="B1394" s="13" t="s">
        <v>2966</v>
      </c>
      <c r="C1394" s="14" t="s">
        <v>72</v>
      </c>
      <c r="D1394" s="15">
        <v>2</v>
      </c>
      <c r="E1394" s="14" t="s">
        <v>72</v>
      </c>
      <c r="F1394" s="15">
        <v>0</v>
      </c>
      <c r="G1394" s="14">
        <v>1</v>
      </c>
      <c r="H1394" s="16">
        <v>667.89</v>
      </c>
      <c r="I1394" s="15" t="s">
        <v>130</v>
      </c>
      <c r="J1394" s="15" t="s">
        <v>50</v>
      </c>
      <c r="K1394" s="17" t="s">
        <v>26</v>
      </c>
      <c r="L1394" s="17" t="s">
        <v>26</v>
      </c>
      <c r="M1394" s="18">
        <v>365.9</v>
      </c>
      <c r="N1394" s="18">
        <v>0</v>
      </c>
      <c r="O1394" s="18">
        <v>377.3919703703703</v>
      </c>
      <c r="P1394" s="18">
        <v>0</v>
      </c>
      <c r="Q1394" s="19">
        <f t="shared" si="69"/>
        <v>731.8</v>
      </c>
      <c r="R1394" s="19">
        <f t="shared" si="70"/>
        <v>754.7839407407406</v>
      </c>
      <c r="S1394" s="20">
        <f t="shared" si="71"/>
        <v>3.1407407407407328E-2</v>
      </c>
      <c r="T1394" s="21"/>
    </row>
    <row r="1395" spans="1:20">
      <c r="A1395" s="12" t="s">
        <v>2967</v>
      </c>
      <c r="B1395" s="13" t="s">
        <v>2968</v>
      </c>
      <c r="C1395" s="14" t="s">
        <v>72</v>
      </c>
      <c r="D1395" s="15">
        <v>3</v>
      </c>
      <c r="E1395" s="14" t="s">
        <v>72</v>
      </c>
      <c r="F1395" s="15">
        <v>0</v>
      </c>
      <c r="G1395" s="14">
        <v>1</v>
      </c>
      <c r="H1395" s="16">
        <v>1018.86</v>
      </c>
      <c r="I1395" s="15" t="s">
        <v>288</v>
      </c>
      <c r="J1395" s="15" t="s">
        <v>38</v>
      </c>
      <c r="K1395" s="17" t="s">
        <v>26</v>
      </c>
      <c r="L1395" s="17" t="s">
        <v>32</v>
      </c>
      <c r="M1395" s="18">
        <v>344.84</v>
      </c>
      <c r="N1395" s="18">
        <v>0</v>
      </c>
      <c r="O1395" s="18">
        <v>351.77642943466162</v>
      </c>
      <c r="P1395" s="18">
        <v>0</v>
      </c>
      <c r="Q1395" s="19">
        <f t="shared" si="69"/>
        <v>1034.52</v>
      </c>
      <c r="R1395" s="19">
        <f t="shared" si="70"/>
        <v>1055.3292883039849</v>
      </c>
      <c r="S1395" s="20">
        <f t="shared" si="71"/>
        <v>2.0114921223354676E-2</v>
      </c>
      <c r="T1395" s="21"/>
    </row>
    <row r="1396" spans="1:20">
      <c r="A1396" s="22" t="s">
        <v>2969</v>
      </c>
      <c r="B1396" s="23" t="s">
        <v>2970</v>
      </c>
      <c r="C1396" s="14" t="s">
        <v>72</v>
      </c>
      <c r="D1396" s="15">
        <v>65</v>
      </c>
      <c r="E1396" s="14" t="s">
        <v>23</v>
      </c>
      <c r="F1396" s="15">
        <v>1</v>
      </c>
      <c r="G1396" s="14">
        <v>96</v>
      </c>
      <c r="H1396" s="16">
        <v>911.78</v>
      </c>
      <c r="I1396" s="15" t="s">
        <v>113</v>
      </c>
      <c r="J1396" s="15" t="s">
        <v>114</v>
      </c>
      <c r="K1396" s="17" t="s">
        <v>26</v>
      </c>
      <c r="L1396" s="17" t="s">
        <v>32</v>
      </c>
      <c r="M1396" s="18">
        <v>2.77</v>
      </c>
      <c r="N1396" s="18">
        <v>265.92</v>
      </c>
      <c r="O1396" s="18">
        <v>3.05</v>
      </c>
      <c r="P1396" s="18">
        <v>281.15189760000004</v>
      </c>
      <c r="Q1396" s="19">
        <f t="shared" si="69"/>
        <v>445.97</v>
      </c>
      <c r="R1396" s="19">
        <f t="shared" si="70"/>
        <v>479.40189760000004</v>
      </c>
      <c r="S1396" s="20">
        <f t="shared" si="71"/>
        <v>7.4964454111263068E-2</v>
      </c>
      <c r="T1396" s="21" t="s">
        <v>97</v>
      </c>
    </row>
    <row r="1397" spans="1:20" hidden="1">
      <c r="A1397" s="12" t="s">
        <v>2971</v>
      </c>
      <c r="B1397" s="13" t="s">
        <v>2972</v>
      </c>
      <c r="C1397" s="14" t="s">
        <v>72</v>
      </c>
      <c r="D1397" s="15">
        <v>3</v>
      </c>
      <c r="E1397" s="14" t="s">
        <v>72</v>
      </c>
      <c r="F1397" s="15">
        <v>0</v>
      </c>
      <c r="G1397" s="14">
        <v>1</v>
      </c>
      <c r="H1397" s="16">
        <v>1017.3</v>
      </c>
      <c r="I1397" s="15" t="s">
        <v>130</v>
      </c>
      <c r="J1397" s="15" t="s">
        <v>50</v>
      </c>
      <c r="K1397" s="17" t="s">
        <v>26</v>
      </c>
      <c r="L1397" s="17" t="s">
        <v>26</v>
      </c>
      <c r="M1397" s="18">
        <v>339.1</v>
      </c>
      <c r="N1397" s="18">
        <v>0</v>
      </c>
      <c r="O1397" s="18">
        <v>345.05152500000003</v>
      </c>
      <c r="P1397" s="18">
        <v>0</v>
      </c>
      <c r="Q1397" s="19">
        <f t="shared" si="69"/>
        <v>1017.3000000000001</v>
      </c>
      <c r="R1397" s="19">
        <f t="shared" si="70"/>
        <v>1035.154575</v>
      </c>
      <c r="S1397" s="20">
        <f t="shared" si="71"/>
        <v>1.7550943674432329E-2</v>
      </c>
      <c r="T1397" s="21"/>
    </row>
    <row r="1398" spans="1:20" hidden="1">
      <c r="A1398" s="12" t="s">
        <v>2973</v>
      </c>
      <c r="B1398" s="13" t="s">
        <v>2974</v>
      </c>
      <c r="C1398" s="14" t="s">
        <v>72</v>
      </c>
      <c r="D1398" s="15">
        <v>3</v>
      </c>
      <c r="E1398" s="14" t="s">
        <v>72</v>
      </c>
      <c r="F1398" s="15">
        <v>0</v>
      </c>
      <c r="G1398" s="14">
        <v>1</v>
      </c>
      <c r="H1398" s="16">
        <v>1017</v>
      </c>
      <c r="I1398" s="15" t="s">
        <v>84</v>
      </c>
      <c r="J1398" s="15" t="s">
        <v>50</v>
      </c>
      <c r="K1398" s="17" t="s">
        <v>26</v>
      </c>
      <c r="L1398" s="17" t="s">
        <v>26</v>
      </c>
      <c r="M1398" s="18">
        <v>339</v>
      </c>
      <c r="N1398" s="18">
        <v>0</v>
      </c>
      <c r="O1398" s="18">
        <v>338.89599999999996</v>
      </c>
      <c r="P1398" s="18">
        <v>0</v>
      </c>
      <c r="Q1398" s="19">
        <f t="shared" si="69"/>
        <v>1017</v>
      </c>
      <c r="R1398" s="19">
        <f t="shared" si="70"/>
        <v>1016.6879999999999</v>
      </c>
      <c r="S1398" s="20">
        <f t="shared" si="71"/>
        <v>-3.0678466076705657E-4</v>
      </c>
      <c r="T1398" s="21"/>
    </row>
    <row r="1399" spans="1:20" hidden="1">
      <c r="A1399" s="12" t="s">
        <v>2975</v>
      </c>
      <c r="B1399" s="13" t="s">
        <v>2976</v>
      </c>
      <c r="C1399" s="14" t="s">
        <v>72</v>
      </c>
      <c r="D1399" s="15">
        <v>2</v>
      </c>
      <c r="E1399" s="14" t="s">
        <v>72</v>
      </c>
      <c r="F1399" s="15">
        <v>0</v>
      </c>
      <c r="G1399" s="14">
        <v>1</v>
      </c>
      <c r="H1399" s="16">
        <v>678</v>
      </c>
      <c r="I1399" s="15" t="s">
        <v>84</v>
      </c>
      <c r="J1399" s="15" t="s">
        <v>50</v>
      </c>
      <c r="K1399" s="17" t="s">
        <v>26</v>
      </c>
      <c r="L1399" s="17" t="s">
        <v>26</v>
      </c>
      <c r="M1399" s="18">
        <v>339</v>
      </c>
      <c r="N1399" s="18">
        <v>0</v>
      </c>
      <c r="O1399" s="18">
        <v>338.89599999999996</v>
      </c>
      <c r="P1399" s="18">
        <v>0</v>
      </c>
      <c r="Q1399" s="19">
        <f t="shared" si="69"/>
        <v>678</v>
      </c>
      <c r="R1399" s="19">
        <f t="shared" si="70"/>
        <v>677.79199999999992</v>
      </c>
      <c r="S1399" s="20">
        <f t="shared" si="71"/>
        <v>-3.0678466076705657E-4</v>
      </c>
      <c r="T1399" s="21"/>
    </row>
    <row r="1400" spans="1:20" hidden="1">
      <c r="A1400" s="12" t="s">
        <v>2977</v>
      </c>
      <c r="B1400" s="13" t="s">
        <v>2978</v>
      </c>
      <c r="C1400" s="14" t="s">
        <v>72</v>
      </c>
      <c r="D1400" s="15">
        <v>2</v>
      </c>
      <c r="E1400" s="14" t="s">
        <v>72</v>
      </c>
      <c r="F1400" s="15">
        <v>0</v>
      </c>
      <c r="G1400" s="14">
        <v>1</v>
      </c>
      <c r="H1400" s="16">
        <v>678</v>
      </c>
      <c r="I1400" s="15" t="s">
        <v>84</v>
      </c>
      <c r="J1400" s="15" t="s">
        <v>50</v>
      </c>
      <c r="K1400" s="17" t="s">
        <v>26</v>
      </c>
      <c r="L1400" s="17" t="s">
        <v>26</v>
      </c>
      <c r="M1400" s="18">
        <v>339</v>
      </c>
      <c r="N1400" s="18">
        <v>0</v>
      </c>
      <c r="O1400" s="18">
        <v>338.89599999999996</v>
      </c>
      <c r="P1400" s="18">
        <v>0</v>
      </c>
      <c r="Q1400" s="19">
        <f t="shared" si="69"/>
        <v>678</v>
      </c>
      <c r="R1400" s="19">
        <f t="shared" si="70"/>
        <v>677.79199999999992</v>
      </c>
      <c r="S1400" s="20">
        <f t="shared" si="71"/>
        <v>-3.0678466076705657E-4</v>
      </c>
      <c r="T1400" s="21"/>
    </row>
    <row r="1401" spans="1:20" hidden="1">
      <c r="A1401" s="12" t="s">
        <v>2979</v>
      </c>
      <c r="B1401" s="13" t="s">
        <v>2980</v>
      </c>
      <c r="C1401" s="14" t="s">
        <v>22</v>
      </c>
      <c r="D1401" s="15">
        <v>0</v>
      </c>
      <c r="E1401" s="14" t="s">
        <v>23</v>
      </c>
      <c r="F1401" s="15">
        <v>4</v>
      </c>
      <c r="G1401" s="14">
        <v>10</v>
      </c>
      <c r="H1401" s="16">
        <v>1016.37</v>
      </c>
      <c r="I1401" s="15" t="s">
        <v>365</v>
      </c>
      <c r="J1401" s="15" t="s">
        <v>38</v>
      </c>
      <c r="K1401" s="17" t="s">
        <v>26</v>
      </c>
      <c r="L1401" s="17" t="s">
        <v>26</v>
      </c>
      <c r="M1401" s="18">
        <v>16.100000000000001</v>
      </c>
      <c r="N1401" s="18">
        <v>161</v>
      </c>
      <c r="O1401" s="18">
        <v>20.93</v>
      </c>
      <c r="P1401" s="18">
        <v>209.3</v>
      </c>
      <c r="Q1401" s="19">
        <f t="shared" si="69"/>
        <v>644</v>
      </c>
      <c r="R1401" s="19">
        <f t="shared" si="70"/>
        <v>837.2</v>
      </c>
      <c r="S1401" s="20">
        <f t="shared" si="71"/>
        <v>0.30000000000000004</v>
      </c>
      <c r="T1401" s="21"/>
    </row>
    <row r="1402" spans="1:20">
      <c r="A1402" s="12" t="s">
        <v>2981</v>
      </c>
      <c r="B1402" s="13" t="s">
        <v>2982</v>
      </c>
      <c r="C1402" s="14" t="s">
        <v>22</v>
      </c>
      <c r="D1402" s="15">
        <v>37</v>
      </c>
      <c r="E1402" s="14" t="s">
        <v>23</v>
      </c>
      <c r="F1402" s="15">
        <v>0</v>
      </c>
      <c r="G1402" s="14">
        <v>12</v>
      </c>
      <c r="H1402" s="16">
        <v>1014.23</v>
      </c>
      <c r="I1402" s="15" t="s">
        <v>175</v>
      </c>
      <c r="J1402" s="15" t="s">
        <v>25</v>
      </c>
      <c r="K1402" s="17" t="s">
        <v>26</v>
      </c>
      <c r="L1402" s="17" t="s">
        <v>32</v>
      </c>
      <c r="M1402" s="18">
        <v>27.47</v>
      </c>
      <c r="N1402" s="18">
        <v>329.65</v>
      </c>
      <c r="O1402" s="18">
        <v>27.228263999999996</v>
      </c>
      <c r="P1402" s="18">
        <v>326.73916799999995</v>
      </c>
      <c r="Q1402" s="19">
        <f t="shared" si="69"/>
        <v>1016.39</v>
      </c>
      <c r="R1402" s="19">
        <f t="shared" si="70"/>
        <v>1007.4457679999998</v>
      </c>
      <c r="S1402" s="20">
        <f t="shared" si="71"/>
        <v>-8.800000000000141E-3</v>
      </c>
      <c r="T1402" s="21"/>
    </row>
    <row r="1403" spans="1:20">
      <c r="A1403" s="12" t="s">
        <v>2983</v>
      </c>
      <c r="B1403" s="13" t="s">
        <v>2984</v>
      </c>
      <c r="C1403" s="14" t="s">
        <v>22</v>
      </c>
      <c r="D1403" s="15">
        <v>15</v>
      </c>
      <c r="E1403" s="14" t="s">
        <v>23</v>
      </c>
      <c r="F1403" s="15">
        <v>0</v>
      </c>
      <c r="G1403" s="14">
        <v>5</v>
      </c>
      <c r="H1403" s="16">
        <v>951.45</v>
      </c>
      <c r="I1403" s="15" t="s">
        <v>1080</v>
      </c>
      <c r="J1403" s="15" t="s">
        <v>25</v>
      </c>
      <c r="K1403" s="17" t="s">
        <v>26</v>
      </c>
      <c r="L1403" s="17" t="s">
        <v>32</v>
      </c>
      <c r="M1403" s="18">
        <v>63.57</v>
      </c>
      <c r="N1403" s="18">
        <v>317.88</v>
      </c>
      <c r="O1403" s="18">
        <v>63.967501491891888</v>
      </c>
      <c r="P1403" s="18">
        <v>319.83750745945946</v>
      </c>
      <c r="Q1403" s="19">
        <f t="shared" si="69"/>
        <v>953.55</v>
      </c>
      <c r="R1403" s="19">
        <f t="shared" si="70"/>
        <v>959.51252237837832</v>
      </c>
      <c r="S1403" s="20">
        <f t="shared" si="71"/>
        <v>6.2529729729730033E-3</v>
      </c>
      <c r="T1403" s="21"/>
    </row>
    <row r="1404" spans="1:20" hidden="1">
      <c r="A1404" s="12" t="s">
        <v>2985</v>
      </c>
      <c r="B1404" s="13" t="s">
        <v>2986</v>
      </c>
      <c r="C1404" s="14" t="s">
        <v>23</v>
      </c>
      <c r="D1404" s="15">
        <v>6</v>
      </c>
      <c r="E1404" s="14" t="s">
        <v>23</v>
      </c>
      <c r="F1404" s="15">
        <v>0</v>
      </c>
      <c r="G1404" s="14">
        <v>1</v>
      </c>
      <c r="H1404" s="16">
        <v>1216.92</v>
      </c>
      <c r="I1404" s="15" t="s">
        <v>231</v>
      </c>
      <c r="J1404" s="15" t="s">
        <v>50</v>
      </c>
      <c r="K1404" s="17" t="s">
        <v>26</v>
      </c>
      <c r="L1404" s="17" t="s">
        <v>26</v>
      </c>
      <c r="M1404" s="18">
        <v>282.69</v>
      </c>
      <c r="N1404" s="18">
        <v>0</v>
      </c>
      <c r="O1404" s="18">
        <v>310.82615999999996</v>
      </c>
      <c r="P1404" s="18">
        <v>0</v>
      </c>
      <c r="Q1404" s="19">
        <f t="shared" si="69"/>
        <v>1696.1399999999999</v>
      </c>
      <c r="R1404" s="19">
        <f t="shared" si="70"/>
        <v>1864.9569599999998</v>
      </c>
      <c r="S1404" s="20">
        <f t="shared" si="71"/>
        <v>9.9530085959885328E-2</v>
      </c>
      <c r="T1404" s="21"/>
    </row>
    <row r="1405" spans="1:20">
      <c r="A1405" s="12" t="s">
        <v>2987</v>
      </c>
      <c r="B1405" s="13" t="s">
        <v>2988</v>
      </c>
      <c r="C1405" s="14" t="s">
        <v>72</v>
      </c>
      <c r="D1405" s="15">
        <v>3</v>
      </c>
      <c r="E1405" s="14" t="s">
        <v>23</v>
      </c>
      <c r="F1405" s="15">
        <v>2</v>
      </c>
      <c r="G1405" s="14">
        <v>4</v>
      </c>
      <c r="H1405" s="16">
        <v>1676.52</v>
      </c>
      <c r="I1405" s="15" t="s">
        <v>250</v>
      </c>
      <c r="J1405" s="15" t="s">
        <v>50</v>
      </c>
      <c r="K1405" s="17" t="s">
        <v>26</v>
      </c>
      <c r="L1405" s="17" t="s">
        <v>32</v>
      </c>
      <c r="M1405" s="18">
        <v>159.12</v>
      </c>
      <c r="N1405" s="18">
        <v>617.76</v>
      </c>
      <c r="O1405" s="18">
        <v>162.30239999999998</v>
      </c>
      <c r="P1405" s="18">
        <v>630.11519999999996</v>
      </c>
      <c r="Q1405" s="19">
        <f t="shared" si="69"/>
        <v>1712.88</v>
      </c>
      <c r="R1405" s="19">
        <f t="shared" si="70"/>
        <v>1747.1375999999998</v>
      </c>
      <c r="S1405" s="20">
        <f t="shared" si="71"/>
        <v>1.9999999999999796E-2</v>
      </c>
      <c r="T1405" s="21"/>
    </row>
    <row r="1406" spans="1:20" hidden="1">
      <c r="A1406" s="12" t="s">
        <v>2989</v>
      </c>
      <c r="B1406" s="13" t="s">
        <v>2990</v>
      </c>
      <c r="C1406" s="14" t="s">
        <v>72</v>
      </c>
      <c r="D1406" s="15">
        <v>2</v>
      </c>
      <c r="E1406" s="14" t="s">
        <v>72</v>
      </c>
      <c r="F1406" s="15">
        <v>0</v>
      </c>
      <c r="G1406" s="14">
        <v>1</v>
      </c>
      <c r="H1406" s="16">
        <v>1013</v>
      </c>
      <c r="I1406" s="15" t="s">
        <v>1320</v>
      </c>
      <c r="J1406" s="15" t="s">
        <v>114</v>
      </c>
      <c r="K1406" s="17" t="s">
        <v>26</v>
      </c>
      <c r="L1406" s="17" t="s">
        <v>26</v>
      </c>
      <c r="M1406" s="18">
        <v>506.5</v>
      </c>
      <c r="N1406" s="18">
        <v>0</v>
      </c>
      <c r="O1406" s="18">
        <v>516.83999999999992</v>
      </c>
      <c r="P1406" s="18">
        <v>0</v>
      </c>
      <c r="Q1406" s="19">
        <f t="shared" si="69"/>
        <v>1013</v>
      </c>
      <c r="R1406" s="19">
        <f t="shared" si="70"/>
        <v>1033.6799999999998</v>
      </c>
      <c r="S1406" s="20">
        <f t="shared" si="71"/>
        <v>2.0414610069101613E-2</v>
      </c>
      <c r="T1406" s="21"/>
    </row>
    <row r="1407" spans="1:20">
      <c r="A1407" s="12" t="s">
        <v>2991</v>
      </c>
      <c r="B1407" s="13" t="s">
        <v>2992</v>
      </c>
      <c r="C1407" s="14" t="s">
        <v>72</v>
      </c>
      <c r="D1407" s="15">
        <v>1</v>
      </c>
      <c r="E1407" s="14" t="s">
        <v>72</v>
      </c>
      <c r="F1407" s="15">
        <v>0</v>
      </c>
      <c r="G1407" s="14">
        <v>1</v>
      </c>
      <c r="H1407" s="16">
        <v>1012.18</v>
      </c>
      <c r="I1407" s="15" t="s">
        <v>285</v>
      </c>
      <c r="J1407" s="15" t="s">
        <v>50</v>
      </c>
      <c r="K1407" s="17" t="s">
        <v>26</v>
      </c>
      <c r="L1407" s="17" t="s">
        <v>32</v>
      </c>
      <c r="M1407" s="18">
        <v>1012.18</v>
      </c>
      <c r="N1407" s="18">
        <v>0</v>
      </c>
      <c r="O1407" s="18">
        <v>1022.764973568</v>
      </c>
      <c r="P1407" s="18">
        <v>0</v>
      </c>
      <c r="Q1407" s="19">
        <f t="shared" si="69"/>
        <v>1012.18</v>
      </c>
      <c r="R1407" s="19">
        <f t="shared" si="70"/>
        <v>1022.764973568</v>
      </c>
      <c r="S1407" s="20">
        <f t="shared" si="71"/>
        <v>1.0457600000000067E-2</v>
      </c>
      <c r="T1407" s="21"/>
    </row>
    <row r="1408" spans="1:20" hidden="1">
      <c r="A1408" s="12" t="s">
        <v>2993</v>
      </c>
      <c r="B1408" s="13" t="s">
        <v>2994</v>
      </c>
      <c r="C1408" s="14" t="s">
        <v>23</v>
      </c>
      <c r="D1408" s="15">
        <v>5</v>
      </c>
      <c r="E1408" s="14" t="s">
        <v>23</v>
      </c>
      <c r="F1408" s="15">
        <v>0</v>
      </c>
      <c r="G1408" s="14">
        <v>1</v>
      </c>
      <c r="H1408" s="16">
        <v>1011.7</v>
      </c>
      <c r="I1408" s="15" t="s">
        <v>250</v>
      </c>
      <c r="J1408" s="15" t="s">
        <v>50</v>
      </c>
      <c r="K1408" s="17" t="s">
        <v>26</v>
      </c>
      <c r="L1408" s="17" t="s">
        <v>26</v>
      </c>
      <c r="M1408" s="18">
        <v>206.8</v>
      </c>
      <c r="N1408" s="18">
        <v>0</v>
      </c>
      <c r="O1408" s="18">
        <v>203.94175999999999</v>
      </c>
      <c r="P1408" s="18">
        <v>0</v>
      </c>
      <c r="Q1408" s="19">
        <f t="shared" si="69"/>
        <v>1034</v>
      </c>
      <c r="R1408" s="19">
        <f t="shared" si="70"/>
        <v>1019.7087999999999</v>
      </c>
      <c r="S1408" s="20">
        <f t="shared" si="71"/>
        <v>-1.3821276595744836E-2</v>
      </c>
      <c r="T1408" s="21"/>
    </row>
    <row r="1409" spans="1:20">
      <c r="A1409" s="22" t="s">
        <v>2995</v>
      </c>
      <c r="B1409" s="23" t="s">
        <v>2996</v>
      </c>
      <c r="C1409" s="14" t="s">
        <v>22</v>
      </c>
      <c r="D1409" s="15">
        <v>5</v>
      </c>
      <c r="E1409" s="14" t="s">
        <v>22</v>
      </c>
      <c r="F1409" s="15">
        <v>0</v>
      </c>
      <c r="G1409" s="14">
        <v>1</v>
      </c>
      <c r="H1409" s="16">
        <v>1011.65</v>
      </c>
      <c r="I1409" s="15" t="s">
        <v>130</v>
      </c>
      <c r="J1409" s="15" t="s">
        <v>85</v>
      </c>
      <c r="K1409" s="17" t="s">
        <v>26</v>
      </c>
      <c r="L1409" s="17" t="s">
        <v>32</v>
      </c>
      <c r="M1409" s="18">
        <v>202.33</v>
      </c>
      <c r="N1409" s="18">
        <v>0</v>
      </c>
      <c r="O1409" s="18">
        <v>229.88</v>
      </c>
      <c r="P1409" s="18">
        <v>0</v>
      </c>
      <c r="Q1409" s="19">
        <f t="shared" si="69"/>
        <v>1011.6500000000001</v>
      </c>
      <c r="R1409" s="19">
        <f t="shared" si="70"/>
        <v>1149.4000000000001</v>
      </c>
      <c r="S1409" s="20">
        <f t="shared" si="71"/>
        <v>0.13616369297681996</v>
      </c>
      <c r="T1409" s="21" t="s">
        <v>97</v>
      </c>
    </row>
    <row r="1410" spans="1:20" hidden="1">
      <c r="A1410" s="12" t="s">
        <v>2997</v>
      </c>
      <c r="B1410" s="13" t="s">
        <v>2998</v>
      </c>
      <c r="C1410" s="14" t="s">
        <v>72</v>
      </c>
      <c r="D1410" s="15">
        <v>13</v>
      </c>
      <c r="E1410" s="14" t="s">
        <v>72</v>
      </c>
      <c r="F1410" s="15">
        <v>0</v>
      </c>
      <c r="G1410" s="14">
        <v>1</v>
      </c>
      <c r="H1410" s="16">
        <v>1011.36</v>
      </c>
      <c r="I1410" s="15" t="s">
        <v>1077</v>
      </c>
      <c r="J1410" s="15" t="s">
        <v>85</v>
      </c>
      <c r="K1410" s="17" t="s">
        <v>26</v>
      </c>
      <c r="L1410" s="17" t="s">
        <v>26</v>
      </c>
      <c r="M1410" s="18">
        <v>78.56</v>
      </c>
      <c r="N1410" s="18">
        <v>0</v>
      </c>
      <c r="O1410" s="18">
        <v>78.397473793551185</v>
      </c>
      <c r="P1410" s="18">
        <v>0</v>
      </c>
      <c r="Q1410" s="19">
        <f t="shared" si="69"/>
        <v>1021.28</v>
      </c>
      <c r="R1410" s="19">
        <f t="shared" si="70"/>
        <v>1019.1671593161655</v>
      </c>
      <c r="S1410" s="20">
        <f t="shared" si="71"/>
        <v>-2.0688162735337245E-3</v>
      </c>
      <c r="T1410" s="21"/>
    </row>
    <row r="1411" spans="1:20">
      <c r="A1411" s="22" t="s">
        <v>2999</v>
      </c>
      <c r="B1411" s="23" t="s">
        <v>3000</v>
      </c>
      <c r="C1411" s="14" t="s">
        <v>23</v>
      </c>
      <c r="D1411" s="15">
        <v>2</v>
      </c>
      <c r="E1411" s="14" t="s">
        <v>23</v>
      </c>
      <c r="F1411" s="15">
        <v>0</v>
      </c>
      <c r="G1411" s="14">
        <v>1</v>
      </c>
      <c r="H1411" s="16">
        <v>404.22</v>
      </c>
      <c r="I1411" s="15" t="s">
        <v>76</v>
      </c>
      <c r="J1411" s="15" t="s">
        <v>77</v>
      </c>
      <c r="K1411" s="17" t="s">
        <v>26</v>
      </c>
      <c r="L1411" s="17" t="s">
        <v>32</v>
      </c>
      <c r="M1411" s="18">
        <v>239.76</v>
      </c>
      <c r="N1411" s="18">
        <v>0</v>
      </c>
      <c r="O1411" s="18">
        <v>275.72000000000003</v>
      </c>
      <c r="P1411" s="18">
        <v>0</v>
      </c>
      <c r="Q1411" s="19">
        <f t="shared" si="69"/>
        <v>479.52</v>
      </c>
      <c r="R1411" s="19">
        <f t="shared" si="70"/>
        <v>551.44000000000005</v>
      </c>
      <c r="S1411" s="20">
        <f t="shared" si="71"/>
        <v>0.14998331664998354</v>
      </c>
      <c r="T1411" s="21" t="s">
        <v>97</v>
      </c>
    </row>
    <row r="1412" spans="1:20" hidden="1">
      <c r="A1412" s="12" t="s">
        <v>3001</v>
      </c>
      <c r="B1412" s="13" t="s">
        <v>3002</v>
      </c>
      <c r="C1412" s="14" t="s">
        <v>22</v>
      </c>
      <c r="D1412" s="15">
        <v>1</v>
      </c>
      <c r="E1412" s="14" t="s">
        <v>22</v>
      </c>
      <c r="F1412" s="15">
        <v>0</v>
      </c>
      <c r="G1412" s="14">
        <v>1</v>
      </c>
      <c r="H1412" s="16">
        <v>336.4</v>
      </c>
      <c r="I1412" s="15" t="s">
        <v>472</v>
      </c>
      <c r="J1412" s="15" t="s">
        <v>25</v>
      </c>
      <c r="K1412" s="17" t="s">
        <v>26</v>
      </c>
      <c r="L1412" s="17" t="s">
        <v>26</v>
      </c>
      <c r="M1412" s="18">
        <v>336.4</v>
      </c>
      <c r="N1412" s="18">
        <v>0</v>
      </c>
      <c r="O1412" s="18">
        <v>368.48095999999998</v>
      </c>
      <c r="P1412" s="18">
        <v>0</v>
      </c>
      <c r="Q1412" s="19">
        <f t="shared" ref="Q1412:Q1475" si="72">(D1412*M1412)+(F1412*N1412)</f>
        <v>336.4</v>
      </c>
      <c r="R1412" s="19">
        <f t="shared" ref="R1412:R1475" si="73">(D1412*O1412)+(F1412*P1412)</f>
        <v>368.48095999999998</v>
      </c>
      <c r="S1412" s="20">
        <f t="shared" si="71"/>
        <v>9.5365517241379427E-2</v>
      </c>
      <c r="T1412" s="21"/>
    </row>
    <row r="1413" spans="1:20" hidden="1">
      <c r="A1413" s="12" t="s">
        <v>3003</v>
      </c>
      <c r="B1413" s="13" t="s">
        <v>3004</v>
      </c>
      <c r="C1413" s="14" t="s">
        <v>23</v>
      </c>
      <c r="D1413" s="15">
        <v>8</v>
      </c>
      <c r="E1413" s="14" t="s">
        <v>23</v>
      </c>
      <c r="F1413" s="15">
        <v>0</v>
      </c>
      <c r="G1413" s="14">
        <v>1</v>
      </c>
      <c r="H1413" s="16">
        <v>672</v>
      </c>
      <c r="I1413" s="15" t="s">
        <v>24</v>
      </c>
      <c r="J1413" s="15" t="s">
        <v>25</v>
      </c>
      <c r="K1413" s="17" t="s">
        <v>26</v>
      </c>
      <c r="L1413" s="17" t="s">
        <v>26</v>
      </c>
      <c r="M1413" s="18">
        <v>84</v>
      </c>
      <c r="N1413" s="18">
        <v>0</v>
      </c>
      <c r="O1413" s="18">
        <v>89.472319999999996</v>
      </c>
      <c r="P1413" s="18">
        <v>0</v>
      </c>
      <c r="Q1413" s="19">
        <f t="shared" si="72"/>
        <v>672</v>
      </c>
      <c r="R1413" s="19">
        <f t="shared" si="73"/>
        <v>715.77855999999997</v>
      </c>
      <c r="S1413" s="20">
        <f t="shared" si="71"/>
        <v>6.5146666666666686E-2</v>
      </c>
      <c r="T1413" s="21"/>
    </row>
    <row r="1414" spans="1:20">
      <c r="A1414" s="12" t="s">
        <v>3005</v>
      </c>
      <c r="B1414" s="13" t="s">
        <v>3006</v>
      </c>
      <c r="C1414" s="14" t="s">
        <v>72</v>
      </c>
      <c r="D1414" s="15">
        <v>2</v>
      </c>
      <c r="E1414" s="14" t="s">
        <v>72</v>
      </c>
      <c r="F1414" s="15">
        <v>0</v>
      </c>
      <c r="G1414" s="14">
        <v>1</v>
      </c>
      <c r="H1414" s="16">
        <v>1007.99</v>
      </c>
      <c r="I1414" s="15" t="s">
        <v>929</v>
      </c>
      <c r="J1414" s="15" t="s">
        <v>50</v>
      </c>
      <c r="K1414" s="17" t="s">
        <v>26</v>
      </c>
      <c r="L1414" s="17" t="s">
        <v>32</v>
      </c>
      <c r="M1414" s="18">
        <v>516.66</v>
      </c>
      <c r="N1414" s="18">
        <v>0</v>
      </c>
      <c r="O1414" s="18">
        <v>526.97981750231247</v>
      </c>
      <c r="P1414" s="18">
        <v>0</v>
      </c>
      <c r="Q1414" s="19">
        <f t="shared" si="72"/>
        <v>1033.32</v>
      </c>
      <c r="R1414" s="19">
        <f t="shared" si="73"/>
        <v>1053.9596350046249</v>
      </c>
      <c r="S1414" s="20">
        <f t="shared" si="71"/>
        <v>1.9974098057353951E-2</v>
      </c>
      <c r="T1414" s="21"/>
    </row>
    <row r="1415" spans="1:20">
      <c r="A1415" s="22" t="s">
        <v>3007</v>
      </c>
      <c r="B1415" s="23" t="s">
        <v>3008</v>
      </c>
      <c r="C1415" s="14" t="s">
        <v>72</v>
      </c>
      <c r="D1415" s="15">
        <v>7</v>
      </c>
      <c r="E1415" s="14" t="s">
        <v>23</v>
      </c>
      <c r="F1415" s="15">
        <v>0</v>
      </c>
      <c r="G1415" s="14">
        <v>5</v>
      </c>
      <c r="H1415" s="16">
        <v>1201.93</v>
      </c>
      <c r="I1415" s="15" t="s">
        <v>226</v>
      </c>
      <c r="J1415" s="15" t="s">
        <v>85</v>
      </c>
      <c r="K1415" s="17" t="s">
        <v>26</v>
      </c>
      <c r="L1415" s="17" t="s">
        <v>32</v>
      </c>
      <c r="M1415" s="18">
        <v>201.43</v>
      </c>
      <c r="N1415" s="18">
        <v>805.72</v>
      </c>
      <c r="O1415" s="18">
        <v>226.61</v>
      </c>
      <c r="P1415" s="18">
        <v>871.04979854785472</v>
      </c>
      <c r="Q1415" s="19">
        <f t="shared" si="72"/>
        <v>1410.01</v>
      </c>
      <c r="R1415" s="19">
        <f t="shared" si="73"/>
        <v>1586.27</v>
      </c>
      <c r="S1415" s="20">
        <f t="shared" si="71"/>
        <v>0.1250062056297474</v>
      </c>
      <c r="T1415" s="21" t="s">
        <v>97</v>
      </c>
    </row>
    <row r="1416" spans="1:20" hidden="1">
      <c r="A1416" s="12" t="s">
        <v>3009</v>
      </c>
      <c r="B1416" s="13" t="s">
        <v>3010</v>
      </c>
      <c r="C1416" s="14" t="s">
        <v>72</v>
      </c>
      <c r="D1416" s="15">
        <v>6</v>
      </c>
      <c r="E1416" s="14" t="s">
        <v>72</v>
      </c>
      <c r="F1416" s="15">
        <v>0</v>
      </c>
      <c r="G1416" s="14">
        <v>1</v>
      </c>
      <c r="H1416" s="16">
        <v>1199.33</v>
      </c>
      <c r="I1416" s="15" t="s">
        <v>929</v>
      </c>
      <c r="J1416" s="15" t="s">
        <v>50</v>
      </c>
      <c r="K1416" s="17" t="s">
        <v>26</v>
      </c>
      <c r="L1416" s="17" t="s">
        <v>26</v>
      </c>
      <c r="M1416" s="18">
        <v>201.34</v>
      </c>
      <c r="N1416" s="18">
        <v>0</v>
      </c>
      <c r="O1416" s="18">
        <v>205.59911538461537</v>
      </c>
      <c r="P1416" s="18">
        <v>0</v>
      </c>
      <c r="Q1416" s="19">
        <f t="shared" si="72"/>
        <v>1208.04</v>
      </c>
      <c r="R1416" s="19">
        <f t="shared" si="73"/>
        <v>1233.5946923076922</v>
      </c>
      <c r="S1416" s="20">
        <f t="shared" si="71"/>
        <v>2.1153846153846079E-2</v>
      </c>
      <c r="T1416" s="21"/>
    </row>
    <row r="1417" spans="1:20">
      <c r="A1417" s="12" t="s">
        <v>3011</v>
      </c>
      <c r="B1417" s="13" t="s">
        <v>3012</v>
      </c>
      <c r="C1417" s="14" t="s">
        <v>23</v>
      </c>
      <c r="D1417" s="15">
        <v>12</v>
      </c>
      <c r="E1417" s="14" t="s">
        <v>23</v>
      </c>
      <c r="F1417" s="15">
        <v>0</v>
      </c>
      <c r="G1417" s="14">
        <v>1</v>
      </c>
      <c r="H1417" s="16">
        <v>1006.35</v>
      </c>
      <c r="I1417" s="15" t="s">
        <v>175</v>
      </c>
      <c r="J1417" s="15" t="s">
        <v>25</v>
      </c>
      <c r="K1417" s="17" t="s">
        <v>26</v>
      </c>
      <c r="L1417" s="17" t="s">
        <v>32</v>
      </c>
      <c r="M1417" s="18">
        <v>84.55</v>
      </c>
      <c r="N1417" s="18">
        <v>0</v>
      </c>
      <c r="O1417" s="18">
        <v>91.409407999999985</v>
      </c>
      <c r="P1417" s="18">
        <v>0</v>
      </c>
      <c r="Q1417" s="19">
        <f t="shared" si="72"/>
        <v>1014.5999999999999</v>
      </c>
      <c r="R1417" s="19">
        <f t="shared" si="73"/>
        <v>1096.9128959999998</v>
      </c>
      <c r="S1417" s="20">
        <f t="shared" si="71"/>
        <v>8.1128421052631516E-2</v>
      </c>
      <c r="T1417" s="21"/>
    </row>
    <row r="1418" spans="1:20">
      <c r="A1418" s="12" t="s">
        <v>3013</v>
      </c>
      <c r="B1418" s="13" t="s">
        <v>3014</v>
      </c>
      <c r="C1418" s="14" t="s">
        <v>22</v>
      </c>
      <c r="D1418" s="15">
        <v>5</v>
      </c>
      <c r="E1418" s="14" t="s">
        <v>22</v>
      </c>
      <c r="F1418" s="15">
        <v>0</v>
      </c>
      <c r="G1418" s="14">
        <v>1</v>
      </c>
      <c r="H1418" s="16">
        <v>1005.85</v>
      </c>
      <c r="I1418" s="15" t="s">
        <v>189</v>
      </c>
      <c r="J1418" s="15" t="s">
        <v>25</v>
      </c>
      <c r="K1418" s="17" t="s">
        <v>26</v>
      </c>
      <c r="L1418" s="17" t="s">
        <v>32</v>
      </c>
      <c r="M1418" s="18">
        <v>201.17</v>
      </c>
      <c r="N1418" s="18">
        <v>0</v>
      </c>
      <c r="O1418" s="18">
        <v>207.21</v>
      </c>
      <c r="P1418" s="18">
        <v>0</v>
      </c>
      <c r="Q1418" s="19">
        <f t="shared" si="72"/>
        <v>1005.8499999999999</v>
      </c>
      <c r="R1418" s="19">
        <f t="shared" si="73"/>
        <v>1036.05</v>
      </c>
      <c r="S1418" s="20">
        <f t="shared" si="71"/>
        <v>3.0024357508574795E-2</v>
      </c>
      <c r="T1418" s="21"/>
    </row>
    <row r="1419" spans="1:20" hidden="1">
      <c r="A1419" s="12" t="s">
        <v>3015</v>
      </c>
      <c r="B1419" s="13" t="s">
        <v>3016</v>
      </c>
      <c r="C1419" s="14" t="s">
        <v>22</v>
      </c>
      <c r="D1419" s="15">
        <v>5</v>
      </c>
      <c r="E1419" s="14" t="s">
        <v>23</v>
      </c>
      <c r="F1419" s="15">
        <v>5</v>
      </c>
      <c r="G1419" s="14">
        <v>5</v>
      </c>
      <c r="H1419" s="16">
        <v>1005.2</v>
      </c>
      <c r="I1419" s="15" t="s">
        <v>2640</v>
      </c>
      <c r="J1419" s="15" t="s">
        <v>25</v>
      </c>
      <c r="K1419" s="17" t="s">
        <v>26</v>
      </c>
      <c r="L1419" s="17" t="s">
        <v>26</v>
      </c>
      <c r="M1419" s="18">
        <v>33.590000000000003</v>
      </c>
      <c r="N1419" s="18">
        <v>167.97</v>
      </c>
      <c r="O1419" s="18">
        <v>34.796135973597366</v>
      </c>
      <c r="P1419" s="18">
        <v>173.98067986798682</v>
      </c>
      <c r="Q1419" s="19">
        <f t="shared" si="72"/>
        <v>1007.8000000000001</v>
      </c>
      <c r="R1419" s="19">
        <f t="shared" si="73"/>
        <v>1043.8840792079209</v>
      </c>
      <c r="S1419" s="20">
        <f t="shared" si="71"/>
        <v>3.5804801754237836E-2</v>
      </c>
      <c r="T1419" s="21"/>
    </row>
    <row r="1420" spans="1:20" hidden="1">
      <c r="A1420" s="12" t="s">
        <v>3017</v>
      </c>
      <c r="B1420" s="13" t="s">
        <v>3018</v>
      </c>
      <c r="C1420" s="14" t="s">
        <v>72</v>
      </c>
      <c r="D1420" s="15">
        <v>0</v>
      </c>
      <c r="E1420" s="14" t="s">
        <v>72</v>
      </c>
      <c r="F1420" s="15">
        <v>0</v>
      </c>
      <c r="G1420" s="14">
        <v>1</v>
      </c>
      <c r="H1420" s="16">
        <v>0</v>
      </c>
      <c r="I1420" s="15" t="s">
        <v>135</v>
      </c>
      <c r="J1420" s="15" t="s">
        <v>25</v>
      </c>
      <c r="K1420" s="17" t="s">
        <v>26</v>
      </c>
      <c r="L1420" s="17" t="s">
        <v>26</v>
      </c>
      <c r="M1420" s="18">
        <v>502.52</v>
      </c>
      <c r="N1420" s="18">
        <v>0</v>
      </c>
      <c r="O1420" s="18">
        <v>543.70623999999998</v>
      </c>
      <c r="P1420" s="18">
        <v>0</v>
      </c>
      <c r="Q1420" s="19">
        <f t="shared" si="72"/>
        <v>0</v>
      </c>
      <c r="R1420" s="19">
        <f t="shared" si="73"/>
        <v>0</v>
      </c>
      <c r="S1420" s="20">
        <v>0</v>
      </c>
      <c r="T1420" s="21"/>
    </row>
    <row r="1421" spans="1:20" hidden="1">
      <c r="A1421" s="12" t="s">
        <v>3019</v>
      </c>
      <c r="B1421" s="13" t="s">
        <v>3020</v>
      </c>
      <c r="C1421" s="14" t="s">
        <v>72</v>
      </c>
      <c r="D1421" s="15">
        <v>3</v>
      </c>
      <c r="E1421" s="14" t="s">
        <v>72</v>
      </c>
      <c r="F1421" s="15">
        <v>0</v>
      </c>
      <c r="G1421" s="14">
        <v>1</v>
      </c>
      <c r="H1421" s="16">
        <v>1002.96</v>
      </c>
      <c r="I1421" s="15" t="s">
        <v>125</v>
      </c>
      <c r="J1421" s="15" t="s">
        <v>25</v>
      </c>
      <c r="K1421" s="17" t="s">
        <v>26</v>
      </c>
      <c r="L1421" s="17" t="s">
        <v>26</v>
      </c>
      <c r="M1421" s="18">
        <v>334.32</v>
      </c>
      <c r="N1421" s="18">
        <v>0</v>
      </c>
      <c r="O1421" s="18">
        <v>351.44370731707312</v>
      </c>
      <c r="P1421" s="18">
        <v>0</v>
      </c>
      <c r="Q1421" s="19">
        <f t="shared" si="72"/>
        <v>1002.96</v>
      </c>
      <c r="R1421" s="19">
        <f t="shared" si="73"/>
        <v>1054.3311219512193</v>
      </c>
      <c r="S1421" s="20">
        <f t="shared" ref="S1421:S1484" si="74">R1421/Q1421-1</f>
        <v>5.1219512195121775E-2</v>
      </c>
      <c r="T1421" s="21"/>
    </row>
    <row r="1422" spans="1:20">
      <c r="A1422" s="12" t="s">
        <v>3021</v>
      </c>
      <c r="B1422" s="13" t="s">
        <v>3022</v>
      </c>
      <c r="C1422" s="14" t="s">
        <v>23</v>
      </c>
      <c r="D1422" s="15">
        <v>6</v>
      </c>
      <c r="E1422" s="14" t="s">
        <v>23</v>
      </c>
      <c r="F1422" s="15">
        <v>0</v>
      </c>
      <c r="G1422" s="14">
        <v>1</v>
      </c>
      <c r="H1422" s="16">
        <v>1200.26</v>
      </c>
      <c r="I1422" s="15" t="s">
        <v>2691</v>
      </c>
      <c r="J1422" s="15" t="s">
        <v>50</v>
      </c>
      <c r="K1422" s="17" t="s">
        <v>26</v>
      </c>
      <c r="L1422" s="17" t="s">
        <v>32</v>
      </c>
      <c r="M1422" s="18">
        <v>203.72</v>
      </c>
      <c r="N1422" s="18">
        <v>0</v>
      </c>
      <c r="O1422" s="18">
        <v>215.80840781954885</v>
      </c>
      <c r="P1422" s="18">
        <v>0</v>
      </c>
      <c r="Q1422" s="19">
        <f t="shared" si="72"/>
        <v>1222.32</v>
      </c>
      <c r="R1422" s="19">
        <f t="shared" si="73"/>
        <v>1294.8504469172931</v>
      </c>
      <c r="S1422" s="20">
        <f t="shared" si="74"/>
        <v>5.933834586466169E-2</v>
      </c>
      <c r="T1422" s="21"/>
    </row>
    <row r="1423" spans="1:20" hidden="1">
      <c r="A1423" s="12" t="s">
        <v>3023</v>
      </c>
      <c r="B1423" s="13" t="s">
        <v>3024</v>
      </c>
      <c r="C1423" s="14" t="s">
        <v>72</v>
      </c>
      <c r="D1423" s="15">
        <v>1</v>
      </c>
      <c r="E1423" s="14" t="s">
        <v>72</v>
      </c>
      <c r="F1423" s="15">
        <v>0</v>
      </c>
      <c r="G1423" s="14">
        <v>1</v>
      </c>
      <c r="H1423" s="16">
        <v>1001.82</v>
      </c>
      <c r="I1423" s="15" t="s">
        <v>1034</v>
      </c>
      <c r="J1423" s="15" t="s">
        <v>25</v>
      </c>
      <c r="K1423" s="17" t="s">
        <v>26</v>
      </c>
      <c r="L1423" s="17" t="s">
        <v>26</v>
      </c>
      <c r="M1423" s="18">
        <v>1001.82</v>
      </c>
      <c r="N1423" s="18">
        <v>0</v>
      </c>
      <c r="O1423" s="18">
        <v>1001.8150800000001</v>
      </c>
      <c r="P1423" s="18">
        <v>0</v>
      </c>
      <c r="Q1423" s="19">
        <f t="shared" si="72"/>
        <v>1001.82</v>
      </c>
      <c r="R1423" s="19">
        <f t="shared" si="73"/>
        <v>1001.8150800000001</v>
      </c>
      <c r="S1423" s="20">
        <f t="shared" si="74"/>
        <v>-4.9110618673964268E-6</v>
      </c>
      <c r="T1423" s="21"/>
    </row>
    <row r="1424" spans="1:20">
      <c r="A1424" s="12" t="s">
        <v>3025</v>
      </c>
      <c r="B1424" s="13" t="s">
        <v>3026</v>
      </c>
      <c r="C1424" s="14" t="s">
        <v>72</v>
      </c>
      <c r="D1424" s="15">
        <v>4</v>
      </c>
      <c r="E1424" s="14" t="s">
        <v>72</v>
      </c>
      <c r="F1424" s="15">
        <v>0</v>
      </c>
      <c r="G1424" s="14">
        <v>1</v>
      </c>
      <c r="H1424" s="16">
        <v>1000.83</v>
      </c>
      <c r="I1424" s="15" t="s">
        <v>285</v>
      </c>
      <c r="J1424" s="15" t="s">
        <v>50</v>
      </c>
      <c r="K1424" s="17" t="s">
        <v>26</v>
      </c>
      <c r="L1424" s="17" t="s">
        <v>32</v>
      </c>
      <c r="M1424" s="18">
        <v>253.44</v>
      </c>
      <c r="N1424" s="18">
        <v>0</v>
      </c>
      <c r="O1424" s="18">
        <v>256.33645714285711</v>
      </c>
      <c r="P1424" s="18">
        <v>0</v>
      </c>
      <c r="Q1424" s="19">
        <f t="shared" si="72"/>
        <v>1013.76</v>
      </c>
      <c r="R1424" s="19">
        <f t="shared" si="73"/>
        <v>1025.3458285714285</v>
      </c>
      <c r="S1424" s="20">
        <f t="shared" si="74"/>
        <v>1.1428571428571344E-2</v>
      </c>
      <c r="T1424" s="21"/>
    </row>
    <row r="1425" spans="1:20">
      <c r="A1425" s="12" t="s">
        <v>3027</v>
      </c>
      <c r="B1425" s="13" t="s">
        <v>3028</v>
      </c>
      <c r="C1425" s="14" t="s">
        <v>72</v>
      </c>
      <c r="D1425" s="15">
        <v>25</v>
      </c>
      <c r="E1425" s="14" t="s">
        <v>23</v>
      </c>
      <c r="F1425" s="15">
        <v>2</v>
      </c>
      <c r="G1425" s="14">
        <v>6</v>
      </c>
      <c r="H1425" s="16">
        <v>821.44</v>
      </c>
      <c r="I1425" s="15" t="s">
        <v>584</v>
      </c>
      <c r="J1425" s="15" t="s">
        <v>38</v>
      </c>
      <c r="K1425" s="17" t="s">
        <v>26</v>
      </c>
      <c r="L1425" s="17" t="s">
        <v>32</v>
      </c>
      <c r="M1425" s="18">
        <v>27.14</v>
      </c>
      <c r="N1425" s="18">
        <v>150.72</v>
      </c>
      <c r="O1425" s="18">
        <v>28.466844444444448</v>
      </c>
      <c r="P1425" s="18">
        <v>158.08853333333332</v>
      </c>
      <c r="Q1425" s="19">
        <f t="shared" si="72"/>
        <v>979.94</v>
      </c>
      <c r="R1425" s="19">
        <f t="shared" si="73"/>
        <v>1027.8481777777779</v>
      </c>
      <c r="S1425" s="20">
        <f t="shared" si="74"/>
        <v>4.8888888888888982E-2</v>
      </c>
      <c r="T1425" s="21"/>
    </row>
    <row r="1426" spans="1:20">
      <c r="A1426" s="12" t="s">
        <v>3029</v>
      </c>
      <c r="B1426" s="13" t="s">
        <v>3030</v>
      </c>
      <c r="C1426" s="14" t="s">
        <v>22</v>
      </c>
      <c r="D1426" s="15">
        <v>7</v>
      </c>
      <c r="E1426" s="14" t="s">
        <v>22</v>
      </c>
      <c r="F1426" s="15">
        <v>0</v>
      </c>
      <c r="G1426" s="14">
        <v>1</v>
      </c>
      <c r="H1426" s="16">
        <v>998.41</v>
      </c>
      <c r="I1426" s="15" t="s">
        <v>189</v>
      </c>
      <c r="J1426" s="15" t="s">
        <v>25</v>
      </c>
      <c r="K1426" s="17" t="s">
        <v>26</v>
      </c>
      <c r="L1426" s="17" t="s">
        <v>32</v>
      </c>
      <c r="M1426" s="18">
        <v>142.63</v>
      </c>
      <c r="N1426" s="18">
        <v>0</v>
      </c>
      <c r="O1426" s="18">
        <v>146.91</v>
      </c>
      <c r="P1426" s="18">
        <v>0</v>
      </c>
      <c r="Q1426" s="19">
        <f t="shared" si="72"/>
        <v>998.41</v>
      </c>
      <c r="R1426" s="19">
        <f t="shared" si="73"/>
        <v>1028.3699999999999</v>
      </c>
      <c r="S1426" s="20">
        <f t="shared" si="74"/>
        <v>3.0007712262497321E-2</v>
      </c>
      <c r="T1426" s="21"/>
    </row>
    <row r="1427" spans="1:20">
      <c r="A1427" s="12" t="s">
        <v>3031</v>
      </c>
      <c r="B1427" s="13" t="s">
        <v>3032</v>
      </c>
      <c r="C1427" s="14" t="s">
        <v>72</v>
      </c>
      <c r="D1427" s="15">
        <v>3</v>
      </c>
      <c r="E1427" s="14" t="s">
        <v>72</v>
      </c>
      <c r="F1427" s="15">
        <v>0</v>
      </c>
      <c r="G1427" s="14">
        <v>1</v>
      </c>
      <c r="H1427" s="16">
        <v>997.86</v>
      </c>
      <c r="I1427" s="15" t="s">
        <v>84</v>
      </c>
      <c r="J1427" s="15" t="s">
        <v>50</v>
      </c>
      <c r="K1427" s="17" t="s">
        <v>26</v>
      </c>
      <c r="L1427" s="17" t="s">
        <v>32</v>
      </c>
      <c r="M1427" s="18">
        <v>332.62</v>
      </c>
      <c r="N1427" s="18">
        <v>0</v>
      </c>
      <c r="O1427" s="18">
        <v>332.5179572861357</v>
      </c>
      <c r="P1427" s="18">
        <v>0</v>
      </c>
      <c r="Q1427" s="19">
        <f t="shared" si="72"/>
        <v>997.86</v>
      </c>
      <c r="R1427" s="19">
        <f t="shared" si="73"/>
        <v>997.55387185840709</v>
      </c>
      <c r="S1427" s="20">
        <f t="shared" si="74"/>
        <v>-3.0678466076694555E-4</v>
      </c>
      <c r="T1427" s="21"/>
    </row>
    <row r="1428" spans="1:20">
      <c r="A1428" s="12" t="s">
        <v>3033</v>
      </c>
      <c r="B1428" s="13" t="s">
        <v>3034</v>
      </c>
      <c r="C1428" s="14" t="s">
        <v>72</v>
      </c>
      <c r="D1428" s="15">
        <v>4</v>
      </c>
      <c r="E1428" s="14" t="s">
        <v>72</v>
      </c>
      <c r="F1428" s="15">
        <v>0</v>
      </c>
      <c r="G1428" s="14">
        <v>1</v>
      </c>
      <c r="H1428" s="16">
        <v>1321.12</v>
      </c>
      <c r="I1428" s="15" t="s">
        <v>840</v>
      </c>
      <c r="J1428" s="15" t="s">
        <v>50</v>
      </c>
      <c r="K1428" s="17" t="s">
        <v>26</v>
      </c>
      <c r="L1428" s="17" t="s">
        <v>32</v>
      </c>
      <c r="M1428" s="18">
        <v>336.96</v>
      </c>
      <c r="N1428" s="18">
        <v>0</v>
      </c>
      <c r="O1428" s="18">
        <v>352.11671999999993</v>
      </c>
      <c r="P1428" s="18">
        <v>0</v>
      </c>
      <c r="Q1428" s="19">
        <f t="shared" si="72"/>
        <v>1347.84</v>
      </c>
      <c r="R1428" s="19">
        <f t="shared" si="73"/>
        <v>1408.4668799999997</v>
      </c>
      <c r="S1428" s="20">
        <f t="shared" si="74"/>
        <v>4.4980769230769102E-2</v>
      </c>
      <c r="T1428" s="21"/>
    </row>
    <row r="1429" spans="1:20">
      <c r="A1429" s="12" t="s">
        <v>3035</v>
      </c>
      <c r="B1429" s="13" t="s">
        <v>3036</v>
      </c>
      <c r="C1429" s="14" t="s">
        <v>23</v>
      </c>
      <c r="D1429" s="15">
        <v>3</v>
      </c>
      <c r="E1429" s="14" t="s">
        <v>23</v>
      </c>
      <c r="F1429" s="15">
        <v>0</v>
      </c>
      <c r="G1429" s="14">
        <v>1</v>
      </c>
      <c r="H1429" s="16">
        <v>747.18</v>
      </c>
      <c r="I1429" s="15" t="s">
        <v>29</v>
      </c>
      <c r="J1429" s="15" t="s">
        <v>25</v>
      </c>
      <c r="K1429" s="17" t="s">
        <v>26</v>
      </c>
      <c r="L1429" s="17" t="s">
        <v>32</v>
      </c>
      <c r="M1429" s="18">
        <v>249.06</v>
      </c>
      <c r="N1429" s="18">
        <v>0</v>
      </c>
      <c r="O1429" s="18">
        <v>266.50284560747667</v>
      </c>
      <c r="P1429" s="18">
        <v>0</v>
      </c>
      <c r="Q1429" s="19">
        <f t="shared" si="72"/>
        <v>747.18000000000006</v>
      </c>
      <c r="R1429" s="19">
        <f t="shared" si="73"/>
        <v>799.50853682242996</v>
      </c>
      <c r="S1429" s="20">
        <f t="shared" si="74"/>
        <v>7.0034712950600708E-2</v>
      </c>
      <c r="T1429" s="21"/>
    </row>
    <row r="1430" spans="1:20">
      <c r="A1430" s="22" t="s">
        <v>3037</v>
      </c>
      <c r="B1430" s="23" t="s">
        <v>3038</v>
      </c>
      <c r="C1430" s="14" t="s">
        <v>72</v>
      </c>
      <c r="D1430" s="15">
        <v>8</v>
      </c>
      <c r="E1430" s="14" t="s">
        <v>72</v>
      </c>
      <c r="F1430" s="15">
        <v>0</v>
      </c>
      <c r="G1430" s="14">
        <v>1</v>
      </c>
      <c r="H1430" s="16">
        <v>995.2</v>
      </c>
      <c r="I1430" s="15" t="s">
        <v>1930</v>
      </c>
      <c r="J1430" s="15" t="s">
        <v>38</v>
      </c>
      <c r="K1430" s="17" t="s">
        <v>26</v>
      </c>
      <c r="L1430" s="17" t="s">
        <v>32</v>
      </c>
      <c r="M1430" s="18">
        <v>137.65</v>
      </c>
      <c r="N1430" s="18">
        <v>0</v>
      </c>
      <c r="O1430" s="18">
        <v>167.09</v>
      </c>
      <c r="P1430" s="18">
        <v>0</v>
      </c>
      <c r="Q1430" s="19">
        <f t="shared" si="72"/>
        <v>1101.2</v>
      </c>
      <c r="R1430" s="19">
        <f t="shared" si="73"/>
        <v>1336.72</v>
      </c>
      <c r="S1430" s="20">
        <f t="shared" si="74"/>
        <v>0.213875771885216</v>
      </c>
      <c r="T1430" s="21" t="s">
        <v>97</v>
      </c>
    </row>
    <row r="1431" spans="1:20">
      <c r="A1431" s="12" t="s">
        <v>3039</v>
      </c>
      <c r="B1431" s="13" t="s">
        <v>3040</v>
      </c>
      <c r="C1431" s="14" t="s">
        <v>23</v>
      </c>
      <c r="D1431" s="15">
        <v>6</v>
      </c>
      <c r="E1431" s="14" t="s">
        <v>23</v>
      </c>
      <c r="F1431" s="15">
        <v>0</v>
      </c>
      <c r="G1431" s="14">
        <v>1</v>
      </c>
      <c r="H1431" s="16">
        <v>994.28</v>
      </c>
      <c r="I1431" s="15" t="s">
        <v>93</v>
      </c>
      <c r="J1431" s="15" t="s">
        <v>25</v>
      </c>
      <c r="K1431" s="17" t="s">
        <v>26</v>
      </c>
      <c r="L1431" s="17" t="s">
        <v>32</v>
      </c>
      <c r="M1431" s="18">
        <v>166.32</v>
      </c>
      <c r="N1431" s="18">
        <v>0</v>
      </c>
      <c r="O1431" s="18">
        <v>179.76058434782607</v>
      </c>
      <c r="P1431" s="18">
        <v>0</v>
      </c>
      <c r="Q1431" s="19">
        <f t="shared" si="72"/>
        <v>997.92</v>
      </c>
      <c r="R1431" s="19">
        <f t="shared" si="73"/>
        <v>1078.5635060869563</v>
      </c>
      <c r="S1431" s="20">
        <f t="shared" si="74"/>
        <v>8.0811594202898407E-2</v>
      </c>
      <c r="T1431" s="21"/>
    </row>
    <row r="1432" spans="1:20">
      <c r="A1432" s="12" t="s">
        <v>3041</v>
      </c>
      <c r="B1432" s="13" t="s">
        <v>3042</v>
      </c>
      <c r="C1432" s="14" t="s">
        <v>22</v>
      </c>
      <c r="D1432" s="15">
        <v>15</v>
      </c>
      <c r="E1432" s="14" t="s">
        <v>23</v>
      </c>
      <c r="F1432" s="15">
        <v>0</v>
      </c>
      <c r="G1432" s="14">
        <v>10</v>
      </c>
      <c r="H1432" s="16">
        <v>1350.93</v>
      </c>
      <c r="I1432" s="15" t="s">
        <v>55</v>
      </c>
      <c r="J1432" s="15" t="s">
        <v>50</v>
      </c>
      <c r="K1432" s="17" t="s">
        <v>26</v>
      </c>
      <c r="L1432" s="17" t="s">
        <v>32</v>
      </c>
      <c r="M1432" s="18">
        <v>96.49</v>
      </c>
      <c r="N1432" s="18">
        <v>798.64</v>
      </c>
      <c r="O1432" s="18">
        <v>110.47214218463704</v>
      </c>
      <c r="P1432" s="18">
        <v>914.36907072586314</v>
      </c>
      <c r="Q1432" s="19">
        <f t="shared" si="72"/>
        <v>1447.35</v>
      </c>
      <c r="R1432" s="19">
        <f t="shared" si="73"/>
        <v>1657.0821327695555</v>
      </c>
      <c r="S1432" s="20">
        <f t="shared" si="74"/>
        <v>0.14490768146582078</v>
      </c>
      <c r="T1432" s="21"/>
    </row>
    <row r="1433" spans="1:20" hidden="1">
      <c r="A1433" s="12" t="s">
        <v>3043</v>
      </c>
      <c r="B1433" s="13" t="s">
        <v>3044</v>
      </c>
      <c r="C1433" s="14" t="s">
        <v>72</v>
      </c>
      <c r="D1433" s="15">
        <v>2</v>
      </c>
      <c r="E1433" s="14" t="s">
        <v>72</v>
      </c>
      <c r="F1433" s="15">
        <v>0</v>
      </c>
      <c r="G1433" s="14">
        <v>1</v>
      </c>
      <c r="H1433" s="16">
        <v>992</v>
      </c>
      <c r="I1433" s="15" t="s">
        <v>113</v>
      </c>
      <c r="J1433" s="15" t="s">
        <v>114</v>
      </c>
      <c r="K1433" s="17" t="s">
        <v>26</v>
      </c>
      <c r="L1433" s="17" t="s">
        <v>26</v>
      </c>
      <c r="M1433" s="18">
        <v>496</v>
      </c>
      <c r="N1433" s="18">
        <v>0</v>
      </c>
      <c r="O1433" s="18">
        <v>529.58399999999995</v>
      </c>
      <c r="P1433" s="18">
        <v>0</v>
      </c>
      <c r="Q1433" s="19">
        <f t="shared" si="72"/>
        <v>992</v>
      </c>
      <c r="R1433" s="19">
        <f t="shared" si="73"/>
        <v>1059.1679999999999</v>
      </c>
      <c r="S1433" s="20">
        <f t="shared" si="74"/>
        <v>6.770967741935463E-2</v>
      </c>
      <c r="T1433" s="21"/>
    </row>
    <row r="1434" spans="1:20">
      <c r="A1434" s="22" t="s">
        <v>3045</v>
      </c>
      <c r="B1434" s="23" t="s">
        <v>3046</v>
      </c>
      <c r="C1434" s="14" t="s">
        <v>22</v>
      </c>
      <c r="D1434" s="15">
        <v>5</v>
      </c>
      <c r="E1434" s="14" t="s">
        <v>23</v>
      </c>
      <c r="F1434" s="15">
        <v>1</v>
      </c>
      <c r="G1434" s="14">
        <v>4</v>
      </c>
      <c r="H1434" s="16">
        <v>991.85</v>
      </c>
      <c r="I1434" s="15" t="s">
        <v>370</v>
      </c>
      <c r="J1434" s="15" t="s">
        <v>50</v>
      </c>
      <c r="K1434" s="17" t="s">
        <v>26</v>
      </c>
      <c r="L1434" s="17" t="s">
        <v>32</v>
      </c>
      <c r="M1434" s="18">
        <v>116.45</v>
      </c>
      <c r="N1434" s="18">
        <v>409.6</v>
      </c>
      <c r="O1434" s="18">
        <v>136.54</v>
      </c>
      <c r="P1434" s="18">
        <v>463.52270067842596</v>
      </c>
      <c r="Q1434" s="19">
        <f t="shared" si="72"/>
        <v>991.85</v>
      </c>
      <c r="R1434" s="19">
        <f t="shared" si="73"/>
        <v>1146.222700678426</v>
      </c>
      <c r="S1434" s="20">
        <f t="shared" si="74"/>
        <v>0.15564117626498564</v>
      </c>
      <c r="T1434" s="21" t="s">
        <v>97</v>
      </c>
    </row>
    <row r="1435" spans="1:20" hidden="1">
      <c r="A1435" s="12" t="s">
        <v>3047</v>
      </c>
      <c r="B1435" s="13" t="s">
        <v>3048</v>
      </c>
      <c r="C1435" s="14" t="s">
        <v>23</v>
      </c>
      <c r="D1435" s="15">
        <v>4</v>
      </c>
      <c r="E1435" s="14" t="s">
        <v>23</v>
      </c>
      <c r="F1435" s="15">
        <v>0</v>
      </c>
      <c r="G1435" s="14">
        <v>1</v>
      </c>
      <c r="H1435" s="16">
        <v>661.04</v>
      </c>
      <c r="I1435" s="15" t="s">
        <v>125</v>
      </c>
      <c r="J1435" s="15" t="s">
        <v>25</v>
      </c>
      <c r="K1435" s="17" t="s">
        <v>26</v>
      </c>
      <c r="L1435" s="17" t="s">
        <v>26</v>
      </c>
      <c r="M1435" s="18">
        <v>184.8</v>
      </c>
      <c r="N1435" s="18">
        <v>0</v>
      </c>
      <c r="O1435" s="18">
        <v>195.2664</v>
      </c>
      <c r="P1435" s="18">
        <v>0</v>
      </c>
      <c r="Q1435" s="19">
        <f t="shared" si="72"/>
        <v>739.2</v>
      </c>
      <c r="R1435" s="19">
        <f t="shared" si="73"/>
        <v>781.06560000000002</v>
      </c>
      <c r="S1435" s="20">
        <f t="shared" si="74"/>
        <v>5.6636363636363596E-2</v>
      </c>
      <c r="T1435" s="21"/>
    </row>
    <row r="1436" spans="1:20">
      <c r="A1436" s="12" t="s">
        <v>3049</v>
      </c>
      <c r="B1436" s="13" t="s">
        <v>3050</v>
      </c>
      <c r="C1436" s="14" t="s">
        <v>72</v>
      </c>
      <c r="D1436" s="15">
        <v>6</v>
      </c>
      <c r="E1436" s="14" t="s">
        <v>72</v>
      </c>
      <c r="F1436" s="15">
        <v>0</v>
      </c>
      <c r="G1436" s="14">
        <v>1</v>
      </c>
      <c r="H1436" s="16">
        <v>1488.62</v>
      </c>
      <c r="I1436" s="15" t="s">
        <v>84</v>
      </c>
      <c r="J1436" s="15" t="s">
        <v>50</v>
      </c>
      <c r="K1436" s="17" t="s">
        <v>26</v>
      </c>
      <c r="L1436" s="17" t="s">
        <v>32</v>
      </c>
      <c r="M1436" s="18">
        <v>243.62</v>
      </c>
      <c r="N1436" s="18">
        <v>0</v>
      </c>
      <c r="O1436" s="18">
        <v>281.43123288674695</v>
      </c>
      <c r="P1436" s="18">
        <v>0</v>
      </c>
      <c r="Q1436" s="19">
        <f t="shared" si="72"/>
        <v>1461.72</v>
      </c>
      <c r="R1436" s="19">
        <f t="shared" si="73"/>
        <v>1688.5873973204816</v>
      </c>
      <c r="S1436" s="20">
        <f t="shared" si="74"/>
        <v>0.15520578313252997</v>
      </c>
      <c r="T1436" s="21"/>
    </row>
    <row r="1437" spans="1:20">
      <c r="A1437" s="12" t="s">
        <v>3051</v>
      </c>
      <c r="B1437" s="13" t="s">
        <v>3052</v>
      </c>
      <c r="C1437" s="14" t="s">
        <v>72</v>
      </c>
      <c r="D1437" s="15">
        <v>7</v>
      </c>
      <c r="E1437" s="14" t="s">
        <v>72</v>
      </c>
      <c r="F1437" s="15">
        <v>0</v>
      </c>
      <c r="G1437" s="14">
        <v>1</v>
      </c>
      <c r="H1437" s="16">
        <v>1151.32</v>
      </c>
      <c r="I1437" s="15" t="s">
        <v>231</v>
      </c>
      <c r="J1437" s="15" t="s">
        <v>50</v>
      </c>
      <c r="K1437" s="17" t="s">
        <v>26</v>
      </c>
      <c r="L1437" s="17" t="s">
        <v>32</v>
      </c>
      <c r="M1437" s="18">
        <v>167.02</v>
      </c>
      <c r="N1437" s="18">
        <v>0</v>
      </c>
      <c r="O1437" s="18">
        <v>161.77668018957345</v>
      </c>
      <c r="P1437" s="18">
        <v>0</v>
      </c>
      <c r="Q1437" s="19">
        <f t="shared" si="72"/>
        <v>1169.1400000000001</v>
      </c>
      <c r="R1437" s="19">
        <f t="shared" si="73"/>
        <v>1132.4367613270142</v>
      </c>
      <c r="S1437" s="20">
        <f t="shared" si="74"/>
        <v>-3.1393364928910095E-2</v>
      </c>
      <c r="T1437" s="21"/>
    </row>
    <row r="1438" spans="1:20" hidden="1">
      <c r="A1438" s="12" t="s">
        <v>3053</v>
      </c>
      <c r="B1438" s="13" t="s">
        <v>3054</v>
      </c>
      <c r="C1438" s="14" t="s">
        <v>72</v>
      </c>
      <c r="D1438" s="15">
        <v>20</v>
      </c>
      <c r="E1438" s="14" t="s">
        <v>72</v>
      </c>
      <c r="F1438" s="15">
        <v>0</v>
      </c>
      <c r="G1438" s="14">
        <v>1</v>
      </c>
      <c r="H1438" s="16">
        <v>989.6</v>
      </c>
      <c r="I1438" s="15" t="s">
        <v>3055</v>
      </c>
      <c r="J1438" s="15" t="s">
        <v>114</v>
      </c>
      <c r="K1438" s="17" t="s">
        <v>26</v>
      </c>
      <c r="L1438" s="17" t="s">
        <v>26</v>
      </c>
      <c r="M1438" s="18">
        <v>86.1</v>
      </c>
      <c r="N1438" s="18">
        <v>0</v>
      </c>
      <c r="O1438" s="18">
        <v>81.278399999999991</v>
      </c>
      <c r="P1438" s="18">
        <v>0</v>
      </c>
      <c r="Q1438" s="19">
        <f t="shared" si="72"/>
        <v>1722</v>
      </c>
      <c r="R1438" s="19">
        <f t="shared" si="73"/>
        <v>1625.5679999999998</v>
      </c>
      <c r="S1438" s="20">
        <f t="shared" si="74"/>
        <v>-5.6000000000000161E-2</v>
      </c>
      <c r="T1438" s="21"/>
    </row>
    <row r="1439" spans="1:20" hidden="1">
      <c r="A1439" s="12" t="s">
        <v>3056</v>
      </c>
      <c r="B1439" s="13" t="s">
        <v>3057</v>
      </c>
      <c r="C1439" s="14" t="s">
        <v>72</v>
      </c>
      <c r="D1439" s="15">
        <v>1</v>
      </c>
      <c r="E1439" s="14" t="s">
        <v>72</v>
      </c>
      <c r="F1439" s="15">
        <v>0</v>
      </c>
      <c r="G1439" s="14">
        <v>1</v>
      </c>
      <c r="H1439" s="16">
        <v>989.23</v>
      </c>
      <c r="I1439" s="15" t="s">
        <v>642</v>
      </c>
      <c r="J1439" s="15" t="s">
        <v>50</v>
      </c>
      <c r="K1439" s="17" t="s">
        <v>26</v>
      </c>
      <c r="L1439" s="17" t="s">
        <v>26</v>
      </c>
      <c r="M1439" s="18">
        <v>1047.42</v>
      </c>
      <c r="N1439" s="18">
        <v>0</v>
      </c>
      <c r="O1439" s="18">
        <v>1058.8564799999999</v>
      </c>
      <c r="P1439" s="18">
        <v>0</v>
      </c>
      <c r="Q1439" s="19">
        <f t="shared" si="72"/>
        <v>1047.42</v>
      </c>
      <c r="R1439" s="19">
        <f t="shared" si="73"/>
        <v>1058.8564799999999</v>
      </c>
      <c r="S1439" s="20">
        <f t="shared" si="74"/>
        <v>1.091871455576543E-2</v>
      </c>
      <c r="T1439" s="21"/>
    </row>
    <row r="1440" spans="1:20" hidden="1">
      <c r="A1440" s="12" t="s">
        <v>3058</v>
      </c>
      <c r="B1440" s="13" t="s">
        <v>3059</v>
      </c>
      <c r="C1440" s="14" t="s">
        <v>72</v>
      </c>
      <c r="D1440" s="15">
        <v>3</v>
      </c>
      <c r="E1440" s="14" t="s">
        <v>72</v>
      </c>
      <c r="F1440" s="15">
        <v>0</v>
      </c>
      <c r="G1440" s="14">
        <v>1</v>
      </c>
      <c r="H1440" s="16">
        <v>987</v>
      </c>
      <c r="I1440" s="15" t="s">
        <v>84</v>
      </c>
      <c r="J1440" s="15" t="s">
        <v>50</v>
      </c>
      <c r="K1440" s="17" t="s">
        <v>26</v>
      </c>
      <c r="L1440" s="17" t="s">
        <v>26</v>
      </c>
      <c r="M1440" s="18">
        <v>329</v>
      </c>
      <c r="N1440" s="18">
        <v>0</v>
      </c>
      <c r="O1440" s="18">
        <v>329.4559999999999</v>
      </c>
      <c r="P1440" s="18">
        <v>0</v>
      </c>
      <c r="Q1440" s="19">
        <f t="shared" si="72"/>
        <v>987</v>
      </c>
      <c r="R1440" s="19">
        <f t="shared" si="73"/>
        <v>988.36799999999971</v>
      </c>
      <c r="S1440" s="20">
        <f t="shared" si="74"/>
        <v>1.386018237081732E-3</v>
      </c>
      <c r="T1440" s="21"/>
    </row>
    <row r="1441" spans="1:20" hidden="1">
      <c r="A1441" s="12" t="s">
        <v>3060</v>
      </c>
      <c r="B1441" s="13" t="s">
        <v>3061</v>
      </c>
      <c r="C1441" s="14" t="s">
        <v>72</v>
      </c>
      <c r="D1441" s="15">
        <v>3</v>
      </c>
      <c r="E1441" s="14" t="s">
        <v>72</v>
      </c>
      <c r="F1441" s="15">
        <v>0</v>
      </c>
      <c r="G1441" s="14">
        <v>1</v>
      </c>
      <c r="H1441" s="16">
        <v>987</v>
      </c>
      <c r="I1441" s="15" t="s">
        <v>84</v>
      </c>
      <c r="J1441" s="15" t="s">
        <v>50</v>
      </c>
      <c r="K1441" s="17" t="s">
        <v>26</v>
      </c>
      <c r="L1441" s="17" t="s">
        <v>26</v>
      </c>
      <c r="M1441" s="18">
        <v>329</v>
      </c>
      <c r="N1441" s="18">
        <v>0</v>
      </c>
      <c r="O1441" s="18">
        <v>329.4559999999999</v>
      </c>
      <c r="P1441" s="18">
        <v>0</v>
      </c>
      <c r="Q1441" s="19">
        <f t="shared" si="72"/>
        <v>987</v>
      </c>
      <c r="R1441" s="19">
        <f t="shared" si="73"/>
        <v>988.36799999999971</v>
      </c>
      <c r="S1441" s="20">
        <f t="shared" si="74"/>
        <v>1.386018237081732E-3</v>
      </c>
      <c r="T1441" s="21"/>
    </row>
    <row r="1442" spans="1:20" hidden="1">
      <c r="A1442" s="12" t="s">
        <v>3062</v>
      </c>
      <c r="B1442" s="13" t="s">
        <v>3063</v>
      </c>
      <c r="C1442" s="14" t="s">
        <v>72</v>
      </c>
      <c r="D1442" s="15">
        <v>2</v>
      </c>
      <c r="E1442" s="14" t="s">
        <v>72</v>
      </c>
      <c r="F1442" s="15">
        <v>0</v>
      </c>
      <c r="G1442" s="14">
        <v>1</v>
      </c>
      <c r="H1442" s="16">
        <v>986.7</v>
      </c>
      <c r="I1442" s="15" t="s">
        <v>587</v>
      </c>
      <c r="J1442" s="15" t="s">
        <v>50</v>
      </c>
      <c r="K1442" s="17" t="s">
        <v>26</v>
      </c>
      <c r="L1442" s="17" t="s">
        <v>26</v>
      </c>
      <c r="M1442" s="18">
        <v>493.35</v>
      </c>
      <c r="N1442" s="18">
        <v>0</v>
      </c>
      <c r="O1442" s="18">
        <v>489.464</v>
      </c>
      <c r="P1442" s="18">
        <v>0</v>
      </c>
      <c r="Q1442" s="19">
        <f t="shared" si="72"/>
        <v>986.7</v>
      </c>
      <c r="R1442" s="19">
        <f t="shared" si="73"/>
        <v>978.928</v>
      </c>
      <c r="S1442" s="20">
        <f t="shared" si="74"/>
        <v>-7.8767609202392563E-3</v>
      </c>
      <c r="T1442" s="21"/>
    </row>
    <row r="1443" spans="1:20">
      <c r="A1443" s="12" t="s">
        <v>3064</v>
      </c>
      <c r="B1443" s="13" t="s">
        <v>3065</v>
      </c>
      <c r="C1443" s="14" t="s">
        <v>23</v>
      </c>
      <c r="D1443" s="15">
        <v>24</v>
      </c>
      <c r="E1443" s="14" t="s">
        <v>23</v>
      </c>
      <c r="F1443" s="15">
        <v>0</v>
      </c>
      <c r="G1443" s="14">
        <v>1</v>
      </c>
      <c r="H1443" s="16">
        <v>1074.95</v>
      </c>
      <c r="I1443" s="15" t="s">
        <v>175</v>
      </c>
      <c r="J1443" s="15" t="s">
        <v>25</v>
      </c>
      <c r="K1443" s="17" t="s">
        <v>26</v>
      </c>
      <c r="L1443" s="17" t="s">
        <v>32</v>
      </c>
      <c r="M1443" s="18">
        <v>45.62</v>
      </c>
      <c r="N1443" s="18">
        <v>0</v>
      </c>
      <c r="O1443" s="18">
        <v>45.218543999999994</v>
      </c>
      <c r="P1443" s="18">
        <v>0</v>
      </c>
      <c r="Q1443" s="19">
        <f t="shared" si="72"/>
        <v>1094.8799999999999</v>
      </c>
      <c r="R1443" s="19">
        <f t="shared" si="73"/>
        <v>1085.2450559999997</v>
      </c>
      <c r="S1443" s="20">
        <f t="shared" si="74"/>
        <v>-8.800000000000141E-3</v>
      </c>
      <c r="T1443" s="21"/>
    </row>
    <row r="1444" spans="1:20" hidden="1">
      <c r="A1444" s="22" t="s">
        <v>3066</v>
      </c>
      <c r="B1444" s="23" t="s">
        <v>3067</v>
      </c>
      <c r="C1444" s="14" t="s">
        <v>23</v>
      </c>
      <c r="D1444" s="15">
        <v>9</v>
      </c>
      <c r="E1444" s="14" t="s">
        <v>23</v>
      </c>
      <c r="F1444" s="15">
        <v>0</v>
      </c>
      <c r="G1444" s="14">
        <v>1</v>
      </c>
      <c r="H1444" s="16">
        <v>986.04</v>
      </c>
      <c r="I1444" s="15" t="s">
        <v>223</v>
      </c>
      <c r="J1444" s="15" t="s">
        <v>38</v>
      </c>
      <c r="K1444" s="17" t="s">
        <v>26</v>
      </c>
      <c r="L1444" s="17" t="s">
        <v>26</v>
      </c>
      <c r="M1444" s="18">
        <v>109.56</v>
      </c>
      <c r="N1444" s="18">
        <v>0</v>
      </c>
      <c r="O1444" s="18">
        <v>127.1</v>
      </c>
      <c r="P1444" s="18">
        <v>0</v>
      </c>
      <c r="Q1444" s="19">
        <f t="shared" si="72"/>
        <v>986.04</v>
      </c>
      <c r="R1444" s="19">
        <f t="shared" si="73"/>
        <v>1143.8999999999999</v>
      </c>
      <c r="S1444" s="20">
        <f t="shared" si="74"/>
        <v>0.16009492515516599</v>
      </c>
      <c r="T1444" s="21" t="s">
        <v>97</v>
      </c>
    </row>
    <row r="1445" spans="1:20">
      <c r="A1445" s="12" t="s">
        <v>3068</v>
      </c>
      <c r="B1445" s="13" t="s">
        <v>3069</v>
      </c>
      <c r="C1445" s="14" t="s">
        <v>22</v>
      </c>
      <c r="D1445" s="15">
        <v>2</v>
      </c>
      <c r="E1445" s="14" t="s">
        <v>23</v>
      </c>
      <c r="F1445" s="15">
        <v>3</v>
      </c>
      <c r="G1445" s="14">
        <v>5</v>
      </c>
      <c r="H1445" s="16">
        <v>985.09</v>
      </c>
      <c r="I1445" s="15" t="s">
        <v>44</v>
      </c>
      <c r="J1445" s="15" t="s">
        <v>25</v>
      </c>
      <c r="K1445" s="17" t="s">
        <v>26</v>
      </c>
      <c r="L1445" s="17" t="s">
        <v>32</v>
      </c>
      <c r="M1445" s="18">
        <v>62.89</v>
      </c>
      <c r="N1445" s="18">
        <v>289.73</v>
      </c>
      <c r="O1445" s="18">
        <v>68.111651795473591</v>
      </c>
      <c r="P1445" s="18">
        <v>313.78579861190275</v>
      </c>
      <c r="Q1445" s="19">
        <f t="shared" si="72"/>
        <v>994.97</v>
      </c>
      <c r="R1445" s="19">
        <f t="shared" si="73"/>
        <v>1077.5806994266554</v>
      </c>
      <c r="S1445" s="20">
        <f t="shared" si="74"/>
        <v>8.3028331936294997E-2</v>
      </c>
      <c r="T1445" s="21"/>
    </row>
    <row r="1446" spans="1:20">
      <c r="A1446" s="12" t="s">
        <v>3070</v>
      </c>
      <c r="B1446" s="13" t="s">
        <v>3071</v>
      </c>
      <c r="C1446" s="14" t="s">
        <v>23</v>
      </c>
      <c r="D1446" s="15">
        <v>13</v>
      </c>
      <c r="E1446" s="14" t="s">
        <v>23</v>
      </c>
      <c r="F1446" s="15">
        <v>0</v>
      </c>
      <c r="G1446" s="14">
        <v>1</v>
      </c>
      <c r="H1446" s="16">
        <v>982.93</v>
      </c>
      <c r="I1446" s="15" t="s">
        <v>1912</v>
      </c>
      <c r="J1446" s="15" t="s">
        <v>25</v>
      </c>
      <c r="K1446" s="17" t="s">
        <v>26</v>
      </c>
      <c r="L1446" s="17" t="s">
        <v>32</v>
      </c>
      <c r="M1446" s="18">
        <v>76.03</v>
      </c>
      <c r="N1446" s="18">
        <v>0</v>
      </c>
      <c r="O1446" s="18">
        <v>79.072780665280675</v>
      </c>
      <c r="P1446" s="18">
        <v>0</v>
      </c>
      <c r="Q1446" s="19">
        <f t="shared" si="72"/>
        <v>988.39</v>
      </c>
      <c r="R1446" s="19">
        <f t="shared" si="73"/>
        <v>1027.9461486486489</v>
      </c>
      <c r="S1446" s="20">
        <f t="shared" si="74"/>
        <v>4.0020790020790287E-2</v>
      </c>
      <c r="T1446" s="21"/>
    </row>
    <row r="1447" spans="1:20">
      <c r="A1447" s="12" t="s">
        <v>3072</v>
      </c>
      <c r="B1447" s="13" t="s">
        <v>3073</v>
      </c>
      <c r="C1447" s="14" t="s">
        <v>72</v>
      </c>
      <c r="D1447" s="15">
        <v>21</v>
      </c>
      <c r="E1447" s="14" t="s">
        <v>72</v>
      </c>
      <c r="F1447" s="15">
        <v>0</v>
      </c>
      <c r="G1447" s="14">
        <v>1</v>
      </c>
      <c r="H1447" s="16">
        <v>1832.51</v>
      </c>
      <c r="I1447" s="15" t="s">
        <v>288</v>
      </c>
      <c r="J1447" s="15" t="s">
        <v>38</v>
      </c>
      <c r="K1447" s="17" t="s">
        <v>26</v>
      </c>
      <c r="L1447" s="17" t="s">
        <v>32</v>
      </c>
      <c r="M1447" s="18">
        <v>89.51</v>
      </c>
      <c r="N1447" s="18">
        <v>0</v>
      </c>
      <c r="O1447" s="18">
        <v>94.193124804289539</v>
      </c>
      <c r="P1447" s="18">
        <v>0</v>
      </c>
      <c r="Q1447" s="19">
        <f t="shared" si="72"/>
        <v>1879.71</v>
      </c>
      <c r="R1447" s="19">
        <f t="shared" si="73"/>
        <v>1978.0556208900803</v>
      </c>
      <c r="S1447" s="20">
        <f t="shared" si="74"/>
        <v>5.2319571045576385E-2</v>
      </c>
      <c r="T1447" s="21"/>
    </row>
    <row r="1448" spans="1:20">
      <c r="A1448" s="12" t="s">
        <v>3074</v>
      </c>
      <c r="B1448" s="13" t="s">
        <v>3075</v>
      </c>
      <c r="C1448" s="14" t="s">
        <v>72</v>
      </c>
      <c r="D1448" s="15">
        <v>2</v>
      </c>
      <c r="E1448" s="14" t="s">
        <v>72</v>
      </c>
      <c r="F1448" s="15">
        <v>0</v>
      </c>
      <c r="G1448" s="14">
        <v>1</v>
      </c>
      <c r="H1448" s="16">
        <v>984.48</v>
      </c>
      <c r="I1448" s="15" t="s">
        <v>285</v>
      </c>
      <c r="J1448" s="15" t="s">
        <v>50</v>
      </c>
      <c r="K1448" s="17" t="s">
        <v>26</v>
      </c>
      <c r="L1448" s="17" t="s">
        <v>32</v>
      </c>
      <c r="M1448" s="18">
        <v>492.24</v>
      </c>
      <c r="N1448" s="18">
        <v>0</v>
      </c>
      <c r="O1448" s="18">
        <v>505.47861000000006</v>
      </c>
      <c r="P1448" s="18">
        <v>0</v>
      </c>
      <c r="Q1448" s="19">
        <f t="shared" si="72"/>
        <v>984.48</v>
      </c>
      <c r="R1448" s="19">
        <f t="shared" si="73"/>
        <v>1010.9572200000001</v>
      </c>
      <c r="S1448" s="20">
        <f t="shared" si="74"/>
        <v>2.6894624573378989E-2</v>
      </c>
      <c r="T1448" s="21"/>
    </row>
    <row r="1449" spans="1:20">
      <c r="A1449" s="22" t="s">
        <v>3076</v>
      </c>
      <c r="B1449" s="23" t="s">
        <v>3077</v>
      </c>
      <c r="C1449" s="14" t="s">
        <v>23</v>
      </c>
      <c r="D1449" s="15">
        <v>25</v>
      </c>
      <c r="E1449" s="14" t="s">
        <v>23</v>
      </c>
      <c r="F1449" s="15">
        <v>0</v>
      </c>
      <c r="G1449" s="14">
        <v>1</v>
      </c>
      <c r="H1449" s="16">
        <v>983.82</v>
      </c>
      <c r="I1449" s="15" t="s">
        <v>1298</v>
      </c>
      <c r="J1449" s="15" t="s">
        <v>38</v>
      </c>
      <c r="K1449" s="17" t="s">
        <v>26</v>
      </c>
      <c r="L1449" s="17" t="s">
        <v>32</v>
      </c>
      <c r="M1449" s="18">
        <v>99.97</v>
      </c>
      <c r="N1449" s="18">
        <v>0</v>
      </c>
      <c r="O1449" s="18">
        <v>115.1</v>
      </c>
      <c r="P1449" s="18">
        <v>0</v>
      </c>
      <c r="Q1449" s="19">
        <f t="shared" si="72"/>
        <v>2499.25</v>
      </c>
      <c r="R1449" s="19">
        <f t="shared" si="73"/>
        <v>2877.5</v>
      </c>
      <c r="S1449" s="20">
        <f t="shared" si="74"/>
        <v>0.15134540362108639</v>
      </c>
      <c r="T1449" s="21" t="s">
        <v>97</v>
      </c>
    </row>
    <row r="1450" spans="1:20">
      <c r="A1450" s="12" t="s">
        <v>3078</v>
      </c>
      <c r="B1450" s="13" t="s">
        <v>3079</v>
      </c>
      <c r="C1450" s="14" t="s">
        <v>72</v>
      </c>
      <c r="D1450" s="15">
        <v>6</v>
      </c>
      <c r="E1450" s="14" t="s">
        <v>72</v>
      </c>
      <c r="F1450" s="15">
        <v>0</v>
      </c>
      <c r="G1450" s="14">
        <v>1</v>
      </c>
      <c r="H1450" s="16">
        <v>983.16</v>
      </c>
      <c r="I1450" s="15" t="s">
        <v>84</v>
      </c>
      <c r="J1450" s="15" t="s">
        <v>50</v>
      </c>
      <c r="K1450" s="17" t="s">
        <v>26</v>
      </c>
      <c r="L1450" s="17" t="s">
        <v>32</v>
      </c>
      <c r="M1450" s="18">
        <v>196.04</v>
      </c>
      <c r="N1450" s="18">
        <v>0</v>
      </c>
      <c r="O1450" s="18">
        <v>203.66093185929645</v>
      </c>
      <c r="P1450" s="18">
        <v>0</v>
      </c>
      <c r="Q1450" s="19">
        <f t="shared" si="72"/>
        <v>1176.24</v>
      </c>
      <c r="R1450" s="19">
        <f t="shared" si="73"/>
        <v>1221.9655911557788</v>
      </c>
      <c r="S1450" s="20">
        <f t="shared" si="74"/>
        <v>3.8874371859296319E-2</v>
      </c>
      <c r="T1450" s="21"/>
    </row>
    <row r="1451" spans="1:20">
      <c r="A1451" s="12" t="s">
        <v>3080</v>
      </c>
      <c r="B1451" s="13" t="s">
        <v>3081</v>
      </c>
      <c r="C1451" s="14" t="s">
        <v>72</v>
      </c>
      <c r="D1451" s="15">
        <v>5</v>
      </c>
      <c r="E1451" s="14" t="s">
        <v>72</v>
      </c>
      <c r="F1451" s="15">
        <v>0</v>
      </c>
      <c r="G1451" s="14">
        <v>1</v>
      </c>
      <c r="H1451" s="16">
        <v>818.4</v>
      </c>
      <c r="I1451" s="15" t="s">
        <v>130</v>
      </c>
      <c r="J1451" s="15" t="s">
        <v>85</v>
      </c>
      <c r="K1451" s="17" t="s">
        <v>26</v>
      </c>
      <c r="L1451" s="17" t="s">
        <v>32</v>
      </c>
      <c r="M1451" s="18">
        <v>168.24</v>
      </c>
      <c r="N1451" s="18">
        <v>0</v>
      </c>
      <c r="O1451" s="18">
        <v>175.78326981818182</v>
      </c>
      <c r="P1451" s="18">
        <v>0</v>
      </c>
      <c r="Q1451" s="19">
        <f t="shared" si="72"/>
        <v>841.2</v>
      </c>
      <c r="R1451" s="19">
        <f t="shared" si="73"/>
        <v>878.91634909090908</v>
      </c>
      <c r="S1451" s="20">
        <f t="shared" si="74"/>
        <v>4.4836363636363563E-2</v>
      </c>
      <c r="T1451" s="21"/>
    </row>
    <row r="1452" spans="1:20">
      <c r="A1452" s="22" t="s">
        <v>3082</v>
      </c>
      <c r="B1452" s="23" t="s">
        <v>3083</v>
      </c>
      <c r="C1452" s="14" t="s">
        <v>22</v>
      </c>
      <c r="D1452" s="15">
        <v>0</v>
      </c>
      <c r="E1452" s="14" t="s">
        <v>23</v>
      </c>
      <c r="F1452" s="15">
        <v>6</v>
      </c>
      <c r="G1452" s="14">
        <v>10</v>
      </c>
      <c r="H1452" s="16">
        <v>1259.04</v>
      </c>
      <c r="I1452" s="15" t="s">
        <v>365</v>
      </c>
      <c r="J1452" s="15" t="s">
        <v>38</v>
      </c>
      <c r="K1452" s="17" t="s">
        <v>26</v>
      </c>
      <c r="L1452" s="17" t="s">
        <v>32</v>
      </c>
      <c r="M1452" s="18">
        <v>16.2</v>
      </c>
      <c r="N1452" s="18">
        <v>162.01</v>
      </c>
      <c r="O1452" s="18">
        <v>18.53</v>
      </c>
      <c r="P1452" s="18">
        <v>185.3</v>
      </c>
      <c r="Q1452" s="19">
        <f t="shared" si="72"/>
        <v>972.06</v>
      </c>
      <c r="R1452" s="19">
        <f t="shared" si="73"/>
        <v>1111.8000000000002</v>
      </c>
      <c r="S1452" s="20">
        <f t="shared" si="74"/>
        <v>0.14375655823714606</v>
      </c>
      <c r="T1452" s="21" t="s">
        <v>97</v>
      </c>
    </row>
    <row r="1453" spans="1:20">
      <c r="A1453" s="12" t="s">
        <v>3084</v>
      </c>
      <c r="B1453" s="13" t="s">
        <v>3085</v>
      </c>
      <c r="C1453" s="14" t="s">
        <v>72</v>
      </c>
      <c r="D1453" s="15">
        <v>2</v>
      </c>
      <c r="E1453" s="14" t="s">
        <v>72</v>
      </c>
      <c r="F1453" s="15">
        <v>0</v>
      </c>
      <c r="G1453" s="14">
        <v>1</v>
      </c>
      <c r="H1453" s="16">
        <v>981.53</v>
      </c>
      <c r="I1453" s="15" t="s">
        <v>285</v>
      </c>
      <c r="J1453" s="15" t="s">
        <v>50</v>
      </c>
      <c r="K1453" s="17" t="s">
        <v>26</v>
      </c>
      <c r="L1453" s="17" t="s">
        <v>32</v>
      </c>
      <c r="M1453" s="18">
        <v>503.74</v>
      </c>
      <c r="N1453" s="18">
        <v>0</v>
      </c>
      <c r="O1453" s="18">
        <v>509.02947394331983</v>
      </c>
      <c r="P1453" s="18">
        <v>0</v>
      </c>
      <c r="Q1453" s="19">
        <f t="shared" si="72"/>
        <v>1007.48</v>
      </c>
      <c r="R1453" s="19">
        <f t="shared" si="73"/>
        <v>1018.0589478866397</v>
      </c>
      <c r="S1453" s="20">
        <f t="shared" si="74"/>
        <v>1.0500404858299506E-2</v>
      </c>
      <c r="T1453" s="21"/>
    </row>
    <row r="1454" spans="1:20" hidden="1">
      <c r="A1454" s="12" t="s">
        <v>3086</v>
      </c>
      <c r="B1454" s="13" t="s">
        <v>3087</v>
      </c>
      <c r="C1454" s="14" t="s">
        <v>22</v>
      </c>
      <c r="D1454" s="15">
        <v>0</v>
      </c>
      <c r="E1454" s="14" t="s">
        <v>23</v>
      </c>
      <c r="F1454" s="15">
        <v>3</v>
      </c>
      <c r="G1454" s="14">
        <v>10</v>
      </c>
      <c r="H1454" s="16">
        <v>980.77</v>
      </c>
      <c r="I1454" s="15" t="s">
        <v>365</v>
      </c>
      <c r="J1454" s="15" t="s">
        <v>38</v>
      </c>
      <c r="K1454" s="17" t="s">
        <v>26</v>
      </c>
      <c r="L1454" s="17" t="s">
        <v>26</v>
      </c>
      <c r="M1454" s="18">
        <v>24.98</v>
      </c>
      <c r="N1454" s="18">
        <v>249.79</v>
      </c>
      <c r="O1454" s="18">
        <v>88.24488388648389</v>
      </c>
      <c r="P1454" s="18">
        <v>882.41351265031255</v>
      </c>
      <c r="Q1454" s="19">
        <f t="shared" si="72"/>
        <v>749.37</v>
      </c>
      <c r="R1454" s="19">
        <f t="shared" si="73"/>
        <v>2647.2405379509378</v>
      </c>
      <c r="S1454" s="20">
        <f t="shared" si="74"/>
        <v>2.5326214526214526</v>
      </c>
      <c r="T1454" s="21"/>
    </row>
    <row r="1455" spans="1:20">
      <c r="A1455" s="12" t="s">
        <v>3088</v>
      </c>
      <c r="B1455" s="13" t="s">
        <v>3089</v>
      </c>
      <c r="C1455" s="14" t="s">
        <v>72</v>
      </c>
      <c r="D1455" s="15">
        <v>3</v>
      </c>
      <c r="E1455" s="14" t="s">
        <v>72</v>
      </c>
      <c r="F1455" s="15">
        <v>0</v>
      </c>
      <c r="G1455" s="14">
        <v>1</v>
      </c>
      <c r="H1455" s="16">
        <v>1440.4</v>
      </c>
      <c r="I1455" s="15" t="s">
        <v>102</v>
      </c>
      <c r="J1455" s="15" t="s">
        <v>50</v>
      </c>
      <c r="K1455" s="17" t="s">
        <v>26</v>
      </c>
      <c r="L1455" s="17" t="s">
        <v>32</v>
      </c>
      <c r="M1455" s="18">
        <v>520.02</v>
      </c>
      <c r="N1455" s="18">
        <v>0</v>
      </c>
      <c r="O1455" s="18">
        <v>525.68999999999983</v>
      </c>
      <c r="P1455" s="18">
        <v>0</v>
      </c>
      <c r="Q1455" s="19">
        <f t="shared" si="72"/>
        <v>1560.06</v>
      </c>
      <c r="R1455" s="19">
        <f t="shared" si="73"/>
        <v>1577.0699999999995</v>
      </c>
      <c r="S1455" s="20">
        <f t="shared" si="74"/>
        <v>1.0903426791276871E-2</v>
      </c>
      <c r="T1455" s="21"/>
    </row>
    <row r="1456" spans="1:20">
      <c r="A1456" s="12" t="s">
        <v>3090</v>
      </c>
      <c r="B1456" s="13" t="s">
        <v>3091</v>
      </c>
      <c r="C1456" s="14" t="s">
        <v>22</v>
      </c>
      <c r="D1456" s="15">
        <v>13</v>
      </c>
      <c r="E1456" s="14" t="s">
        <v>22</v>
      </c>
      <c r="F1456" s="15">
        <v>0</v>
      </c>
      <c r="G1456" s="14">
        <v>1</v>
      </c>
      <c r="H1456" s="16">
        <v>979.38</v>
      </c>
      <c r="I1456" s="15" t="s">
        <v>130</v>
      </c>
      <c r="J1456" s="15" t="s">
        <v>85</v>
      </c>
      <c r="K1456" s="17" t="s">
        <v>26</v>
      </c>
      <c r="L1456" s="17" t="s">
        <v>32</v>
      </c>
      <c r="M1456" s="18">
        <v>76.78</v>
      </c>
      <c r="N1456" s="18">
        <v>0</v>
      </c>
      <c r="O1456" s="18">
        <v>82.493460000000013</v>
      </c>
      <c r="P1456" s="18">
        <v>0</v>
      </c>
      <c r="Q1456" s="19">
        <f t="shared" si="72"/>
        <v>998.14</v>
      </c>
      <c r="R1456" s="19">
        <f t="shared" si="73"/>
        <v>1072.4149800000002</v>
      </c>
      <c r="S1456" s="20">
        <f t="shared" si="74"/>
        <v>7.4413388903360467E-2</v>
      </c>
      <c r="T1456" s="21"/>
    </row>
    <row r="1457" spans="1:20" hidden="1">
      <c r="A1457" s="12" t="s">
        <v>3092</v>
      </c>
      <c r="B1457" s="13" t="s">
        <v>3093</v>
      </c>
      <c r="C1457" s="14" t="s">
        <v>72</v>
      </c>
      <c r="D1457" s="15">
        <v>1</v>
      </c>
      <c r="E1457" s="14" t="s">
        <v>72</v>
      </c>
      <c r="F1457" s="15">
        <v>0</v>
      </c>
      <c r="G1457" s="14">
        <v>1</v>
      </c>
      <c r="H1457" s="16">
        <v>979</v>
      </c>
      <c r="I1457" s="15" t="s">
        <v>84</v>
      </c>
      <c r="J1457" s="15" t="s">
        <v>50</v>
      </c>
      <c r="K1457" s="17" t="s">
        <v>26</v>
      </c>
      <c r="L1457" s="17" t="s">
        <v>26</v>
      </c>
      <c r="M1457" s="18">
        <v>979</v>
      </c>
      <c r="N1457" s="18">
        <v>0</v>
      </c>
      <c r="O1457" s="18">
        <v>970.4319999999999</v>
      </c>
      <c r="P1457" s="18">
        <v>0</v>
      </c>
      <c r="Q1457" s="19">
        <f t="shared" si="72"/>
        <v>979</v>
      </c>
      <c r="R1457" s="19">
        <f t="shared" si="73"/>
        <v>970.4319999999999</v>
      </c>
      <c r="S1457" s="20">
        <f t="shared" si="74"/>
        <v>-8.7517875383045229E-3</v>
      </c>
      <c r="T1457" s="21"/>
    </row>
    <row r="1458" spans="1:20" hidden="1">
      <c r="A1458" s="12" t="s">
        <v>3094</v>
      </c>
      <c r="B1458" s="13" t="s">
        <v>3095</v>
      </c>
      <c r="C1458" s="14" t="s">
        <v>72</v>
      </c>
      <c r="D1458" s="15">
        <v>3</v>
      </c>
      <c r="E1458" s="14" t="s">
        <v>72</v>
      </c>
      <c r="F1458" s="15">
        <v>0</v>
      </c>
      <c r="G1458" s="14">
        <v>1</v>
      </c>
      <c r="H1458" s="16">
        <v>978.8</v>
      </c>
      <c r="I1458" s="15" t="s">
        <v>241</v>
      </c>
      <c r="J1458" s="15" t="s">
        <v>25</v>
      </c>
      <c r="K1458" s="17" t="s">
        <v>26</v>
      </c>
      <c r="L1458" s="17" t="s">
        <v>26</v>
      </c>
      <c r="M1458" s="18">
        <v>298.76</v>
      </c>
      <c r="N1458" s="18">
        <v>0</v>
      </c>
      <c r="O1458" s="18">
        <v>323.00305489260148</v>
      </c>
      <c r="P1458" s="18">
        <v>0</v>
      </c>
      <c r="Q1458" s="19">
        <f t="shared" si="72"/>
        <v>896.28</v>
      </c>
      <c r="R1458" s="19">
        <f t="shared" si="73"/>
        <v>969.00916467780439</v>
      </c>
      <c r="S1458" s="20">
        <f t="shared" si="74"/>
        <v>8.1145584725537123E-2</v>
      </c>
      <c r="T1458" s="21"/>
    </row>
    <row r="1459" spans="1:20">
      <c r="A1459" s="12" t="s">
        <v>3096</v>
      </c>
      <c r="B1459" s="13" t="s">
        <v>3097</v>
      </c>
      <c r="C1459" s="14" t="s">
        <v>72</v>
      </c>
      <c r="D1459" s="15">
        <v>3</v>
      </c>
      <c r="E1459" s="14" t="s">
        <v>72</v>
      </c>
      <c r="F1459" s="15">
        <v>0</v>
      </c>
      <c r="G1459" s="14">
        <v>1</v>
      </c>
      <c r="H1459" s="16">
        <v>978.72</v>
      </c>
      <c r="I1459" s="15" t="s">
        <v>231</v>
      </c>
      <c r="J1459" s="15" t="s">
        <v>50</v>
      </c>
      <c r="K1459" s="17" t="s">
        <v>26</v>
      </c>
      <c r="L1459" s="17" t="s">
        <v>32</v>
      </c>
      <c r="M1459" s="18">
        <v>326.24</v>
      </c>
      <c r="N1459" s="18">
        <v>0</v>
      </c>
      <c r="O1459" s="18">
        <v>321.11544144729709</v>
      </c>
      <c r="P1459" s="18">
        <v>0</v>
      </c>
      <c r="Q1459" s="19">
        <f t="shared" si="72"/>
        <v>978.72</v>
      </c>
      <c r="R1459" s="19">
        <f t="shared" si="73"/>
        <v>963.3463243418912</v>
      </c>
      <c r="S1459" s="20">
        <f t="shared" si="74"/>
        <v>-1.570794063481773E-2</v>
      </c>
      <c r="T1459" s="21"/>
    </row>
    <row r="1460" spans="1:20">
      <c r="A1460" s="12" t="s">
        <v>3098</v>
      </c>
      <c r="B1460" s="13" t="s">
        <v>3099</v>
      </c>
      <c r="C1460" s="14" t="s">
        <v>72</v>
      </c>
      <c r="D1460" s="15">
        <v>4</v>
      </c>
      <c r="E1460" s="14" t="s">
        <v>72</v>
      </c>
      <c r="F1460" s="15">
        <v>0</v>
      </c>
      <c r="G1460" s="14">
        <v>1</v>
      </c>
      <c r="H1460" s="16">
        <v>978.68</v>
      </c>
      <c r="I1460" s="15" t="s">
        <v>1251</v>
      </c>
      <c r="J1460" s="15" t="s">
        <v>50</v>
      </c>
      <c r="K1460" s="17" t="s">
        <v>26</v>
      </c>
      <c r="L1460" s="17" t="s">
        <v>32</v>
      </c>
      <c r="M1460" s="18">
        <v>244.67</v>
      </c>
      <c r="N1460" s="18">
        <v>0</v>
      </c>
      <c r="O1460" s="18">
        <v>238.64452499999999</v>
      </c>
      <c r="P1460" s="18">
        <v>0</v>
      </c>
      <c r="Q1460" s="19">
        <f t="shared" si="72"/>
        <v>978.68</v>
      </c>
      <c r="R1460" s="19">
        <f t="shared" si="73"/>
        <v>954.57809999999995</v>
      </c>
      <c r="S1460" s="20">
        <f t="shared" si="74"/>
        <v>-2.4626946499366476E-2</v>
      </c>
      <c r="T1460" s="21"/>
    </row>
    <row r="1461" spans="1:20" hidden="1">
      <c r="A1461" s="12" t="s">
        <v>3100</v>
      </c>
      <c r="B1461" s="13" t="s">
        <v>3101</v>
      </c>
      <c r="C1461" s="14" t="s">
        <v>72</v>
      </c>
      <c r="D1461" s="15">
        <v>1</v>
      </c>
      <c r="E1461" s="14" t="s">
        <v>72</v>
      </c>
      <c r="F1461" s="15">
        <v>0</v>
      </c>
      <c r="G1461" s="14">
        <v>1</v>
      </c>
      <c r="H1461" s="16">
        <v>978.48</v>
      </c>
      <c r="I1461" s="15" t="s">
        <v>642</v>
      </c>
      <c r="J1461" s="15" t="s">
        <v>50</v>
      </c>
      <c r="K1461" s="17" t="s">
        <v>26</v>
      </c>
      <c r="L1461" s="17" t="s">
        <v>26</v>
      </c>
      <c r="M1461" s="18">
        <v>978.48</v>
      </c>
      <c r="N1461" s="18">
        <v>0</v>
      </c>
      <c r="O1461" s="18">
        <v>988.67951999999991</v>
      </c>
      <c r="P1461" s="18">
        <v>0</v>
      </c>
      <c r="Q1461" s="19">
        <f t="shared" si="72"/>
        <v>978.48</v>
      </c>
      <c r="R1461" s="19">
        <f t="shared" si="73"/>
        <v>988.67951999999991</v>
      </c>
      <c r="S1461" s="20">
        <f t="shared" si="74"/>
        <v>1.0423841059602479E-2</v>
      </c>
      <c r="T1461" s="21"/>
    </row>
    <row r="1462" spans="1:20" hidden="1">
      <c r="A1462" s="12" t="s">
        <v>3102</v>
      </c>
      <c r="B1462" s="13" t="s">
        <v>461</v>
      </c>
      <c r="C1462" s="14" t="s">
        <v>72</v>
      </c>
      <c r="D1462" s="15">
        <v>1</v>
      </c>
      <c r="E1462" s="14" t="s">
        <v>72</v>
      </c>
      <c r="F1462" s="15">
        <v>0</v>
      </c>
      <c r="G1462" s="14">
        <v>1</v>
      </c>
      <c r="H1462" s="16">
        <v>978.36</v>
      </c>
      <c r="I1462" s="15" t="s">
        <v>130</v>
      </c>
      <c r="J1462" s="15" t="s">
        <v>50</v>
      </c>
      <c r="K1462" s="17" t="s">
        <v>26</v>
      </c>
      <c r="L1462" s="17" t="s">
        <v>26</v>
      </c>
      <c r="M1462" s="18">
        <v>1018.34</v>
      </c>
      <c r="N1462" s="18">
        <v>0</v>
      </c>
      <c r="O1462" s="18">
        <v>1028.9338336121673</v>
      </c>
      <c r="P1462" s="18">
        <v>0</v>
      </c>
      <c r="Q1462" s="19">
        <f t="shared" si="72"/>
        <v>1018.34</v>
      </c>
      <c r="R1462" s="19">
        <f t="shared" si="73"/>
        <v>1028.9338336121673</v>
      </c>
      <c r="S1462" s="20">
        <f t="shared" si="74"/>
        <v>1.0403041825095105E-2</v>
      </c>
      <c r="T1462" s="21"/>
    </row>
    <row r="1463" spans="1:20">
      <c r="A1463" s="12" t="s">
        <v>3103</v>
      </c>
      <c r="B1463" s="13" t="s">
        <v>3104</v>
      </c>
      <c r="C1463" s="14" t="s">
        <v>72</v>
      </c>
      <c r="D1463" s="15">
        <v>73</v>
      </c>
      <c r="E1463" s="14" t="s">
        <v>72</v>
      </c>
      <c r="F1463" s="15">
        <v>0</v>
      </c>
      <c r="G1463" s="14">
        <v>1</v>
      </c>
      <c r="H1463" s="16">
        <v>1152.2</v>
      </c>
      <c r="I1463" s="15" t="s">
        <v>2173</v>
      </c>
      <c r="J1463" s="15" t="s">
        <v>77</v>
      </c>
      <c r="K1463" s="17" t="s">
        <v>26</v>
      </c>
      <c r="L1463" s="17" t="s">
        <v>32</v>
      </c>
      <c r="M1463" s="18">
        <v>16.66</v>
      </c>
      <c r="N1463" s="18">
        <v>0</v>
      </c>
      <c r="O1463" s="18">
        <v>17.492319999999999</v>
      </c>
      <c r="P1463" s="18">
        <v>0</v>
      </c>
      <c r="Q1463" s="19">
        <f t="shared" si="72"/>
        <v>1216.18</v>
      </c>
      <c r="R1463" s="19">
        <f t="shared" si="73"/>
        <v>1276.9393599999999</v>
      </c>
      <c r="S1463" s="20">
        <f t="shared" si="74"/>
        <v>4.9959183673469187E-2</v>
      </c>
      <c r="T1463" s="21"/>
    </row>
    <row r="1464" spans="1:20">
      <c r="A1464" s="12" t="s">
        <v>3105</v>
      </c>
      <c r="B1464" s="13" t="s">
        <v>3106</v>
      </c>
      <c r="C1464" s="14" t="s">
        <v>72</v>
      </c>
      <c r="D1464" s="15">
        <v>8</v>
      </c>
      <c r="E1464" s="14" t="s">
        <v>72</v>
      </c>
      <c r="F1464" s="15">
        <v>0</v>
      </c>
      <c r="G1464" s="14">
        <v>1</v>
      </c>
      <c r="H1464" s="16">
        <v>978.24</v>
      </c>
      <c r="I1464" s="15" t="s">
        <v>285</v>
      </c>
      <c r="J1464" s="15" t="s">
        <v>50</v>
      </c>
      <c r="K1464" s="17" t="s">
        <v>26</v>
      </c>
      <c r="L1464" s="17" t="s">
        <v>32</v>
      </c>
      <c r="M1464" s="18">
        <v>123.77</v>
      </c>
      <c r="N1464" s="18">
        <v>0</v>
      </c>
      <c r="O1464" s="18">
        <v>125.05057770890981</v>
      </c>
      <c r="P1464" s="18">
        <v>0</v>
      </c>
      <c r="Q1464" s="19">
        <f t="shared" si="72"/>
        <v>990.16</v>
      </c>
      <c r="R1464" s="19">
        <f t="shared" si="73"/>
        <v>1000.4046216712785</v>
      </c>
      <c r="S1464" s="20">
        <f t="shared" si="74"/>
        <v>1.0346430547869545E-2</v>
      </c>
      <c r="T1464" s="21"/>
    </row>
    <row r="1465" spans="1:20">
      <c r="A1465" s="12" t="s">
        <v>3107</v>
      </c>
      <c r="B1465" s="13" t="s">
        <v>3108</v>
      </c>
      <c r="C1465" s="14" t="s">
        <v>23</v>
      </c>
      <c r="D1465" s="15">
        <v>4</v>
      </c>
      <c r="E1465" s="14" t="s">
        <v>23</v>
      </c>
      <c r="F1465" s="15">
        <v>0</v>
      </c>
      <c r="G1465" s="14">
        <v>1</v>
      </c>
      <c r="H1465" s="16">
        <v>977.32</v>
      </c>
      <c r="I1465" s="15" t="s">
        <v>69</v>
      </c>
      <c r="J1465" s="15" t="s">
        <v>25</v>
      </c>
      <c r="K1465" s="17" t="s">
        <v>26</v>
      </c>
      <c r="L1465" s="17" t="s">
        <v>32</v>
      </c>
      <c r="M1465" s="18">
        <v>244.33</v>
      </c>
      <c r="N1465" s="18">
        <v>0</v>
      </c>
      <c r="O1465" s="18">
        <v>263.87135055541205</v>
      </c>
      <c r="P1465" s="18">
        <v>0</v>
      </c>
      <c r="Q1465" s="19">
        <f t="shared" si="72"/>
        <v>977.32</v>
      </c>
      <c r="R1465" s="19">
        <f t="shared" si="73"/>
        <v>1055.4854022216482</v>
      </c>
      <c r="S1465" s="20">
        <f t="shared" si="74"/>
        <v>7.9979333505554084E-2</v>
      </c>
      <c r="T1465" s="21"/>
    </row>
    <row r="1466" spans="1:20">
      <c r="A1466" s="12" t="s">
        <v>3109</v>
      </c>
      <c r="B1466" s="13" t="s">
        <v>1999</v>
      </c>
      <c r="C1466" s="14" t="s">
        <v>72</v>
      </c>
      <c r="D1466" s="15">
        <v>2</v>
      </c>
      <c r="E1466" s="14" t="s">
        <v>72</v>
      </c>
      <c r="F1466" s="15">
        <v>0</v>
      </c>
      <c r="G1466" s="14">
        <v>1</v>
      </c>
      <c r="H1466" s="16">
        <v>945.68</v>
      </c>
      <c r="I1466" s="15" t="s">
        <v>189</v>
      </c>
      <c r="J1466" s="15" t="s">
        <v>50</v>
      </c>
      <c r="K1466" s="17" t="s">
        <v>26</v>
      </c>
      <c r="L1466" s="17" t="s">
        <v>32</v>
      </c>
      <c r="M1466" s="18">
        <v>488.43</v>
      </c>
      <c r="N1466" s="18">
        <v>0</v>
      </c>
      <c r="O1466" s="18">
        <v>503.08</v>
      </c>
      <c r="P1466" s="18">
        <v>0</v>
      </c>
      <c r="Q1466" s="19">
        <f t="shared" si="72"/>
        <v>976.86</v>
      </c>
      <c r="R1466" s="19">
        <f t="shared" si="73"/>
        <v>1006.16</v>
      </c>
      <c r="S1466" s="20">
        <f t="shared" si="74"/>
        <v>2.9994062608766914E-2</v>
      </c>
      <c r="T1466" s="21"/>
    </row>
    <row r="1467" spans="1:20" hidden="1">
      <c r="A1467" s="12" t="s">
        <v>3110</v>
      </c>
      <c r="B1467" s="13" t="s">
        <v>3111</v>
      </c>
      <c r="C1467" s="14" t="s">
        <v>22</v>
      </c>
      <c r="D1467" s="15">
        <v>1</v>
      </c>
      <c r="E1467" s="14" t="s">
        <v>23</v>
      </c>
      <c r="F1467" s="15">
        <v>3</v>
      </c>
      <c r="G1467" s="14">
        <v>10</v>
      </c>
      <c r="H1467" s="16">
        <v>1016.44</v>
      </c>
      <c r="I1467" s="15" t="s">
        <v>365</v>
      </c>
      <c r="J1467" s="15" t="s">
        <v>38</v>
      </c>
      <c r="K1467" s="17" t="s">
        <v>26</v>
      </c>
      <c r="L1467" s="17" t="s">
        <v>26</v>
      </c>
      <c r="M1467" s="18">
        <v>24.98</v>
      </c>
      <c r="N1467" s="18">
        <v>249.79</v>
      </c>
      <c r="O1467" s="18">
        <v>88.24488388648389</v>
      </c>
      <c r="P1467" s="18">
        <v>882.41351265031255</v>
      </c>
      <c r="Q1467" s="19">
        <f t="shared" si="72"/>
        <v>774.35</v>
      </c>
      <c r="R1467" s="19">
        <f t="shared" si="73"/>
        <v>2735.4854218374217</v>
      </c>
      <c r="S1467" s="20">
        <f t="shared" si="74"/>
        <v>2.5326214526214521</v>
      </c>
      <c r="T1467" s="21"/>
    </row>
    <row r="1468" spans="1:20" ht="12" thickBot="1">
      <c r="A1468" s="12" t="s">
        <v>3112</v>
      </c>
      <c r="B1468" s="13" t="s">
        <v>3113</v>
      </c>
      <c r="C1468" s="14" t="s">
        <v>72</v>
      </c>
      <c r="D1468" s="15">
        <v>9</v>
      </c>
      <c r="E1468" s="14" t="s">
        <v>23</v>
      </c>
      <c r="F1468" s="15">
        <v>2</v>
      </c>
      <c r="G1468" s="14">
        <v>6</v>
      </c>
      <c r="H1468" s="16">
        <v>1019.85</v>
      </c>
      <c r="I1468" s="15" t="s">
        <v>1077</v>
      </c>
      <c r="J1468" s="15" t="s">
        <v>85</v>
      </c>
      <c r="K1468" s="17" t="s">
        <v>26</v>
      </c>
      <c r="L1468" s="17" t="s">
        <v>32</v>
      </c>
      <c r="M1468" s="18">
        <v>52.81</v>
      </c>
      <c r="N1468" s="18">
        <v>316.64999999999998</v>
      </c>
      <c r="O1468" s="18">
        <v>57.265887676337513</v>
      </c>
      <c r="P1468" s="18">
        <v>343.3676071333511</v>
      </c>
      <c r="Q1468" s="19">
        <f t="shared" si="72"/>
        <v>1108.5899999999999</v>
      </c>
      <c r="R1468" s="19">
        <f t="shared" si="73"/>
        <v>1202.12820335374</v>
      </c>
      <c r="S1468" s="20">
        <f t="shared" si="74"/>
        <v>8.4375831780676425E-2</v>
      </c>
      <c r="T1468" s="21"/>
    </row>
    <row r="1469" spans="1:20" ht="12" hidden="1" thickBot="1">
      <c r="A1469" s="12" t="s">
        <v>3114</v>
      </c>
      <c r="B1469" s="13" t="s">
        <v>3115</v>
      </c>
      <c r="C1469" s="14" t="s">
        <v>72</v>
      </c>
      <c r="D1469" s="15">
        <v>10</v>
      </c>
      <c r="E1469" s="14" t="s">
        <v>72</v>
      </c>
      <c r="F1469" s="15">
        <v>0</v>
      </c>
      <c r="G1469" s="14">
        <v>1</v>
      </c>
      <c r="H1469" s="16">
        <v>973.2</v>
      </c>
      <c r="I1469" s="15" t="s">
        <v>285</v>
      </c>
      <c r="J1469" s="15" t="s">
        <v>50</v>
      </c>
      <c r="K1469" s="17" t="s">
        <v>26</v>
      </c>
      <c r="L1469" s="17" t="s">
        <v>26</v>
      </c>
      <c r="M1469" s="18">
        <v>99.79</v>
      </c>
      <c r="N1469" s="18">
        <v>0</v>
      </c>
      <c r="O1469" s="18">
        <v>100.85399467532467</v>
      </c>
      <c r="P1469" s="18">
        <v>0</v>
      </c>
      <c r="Q1469" s="19">
        <f t="shared" si="72"/>
        <v>997.90000000000009</v>
      </c>
      <c r="R1469" s="19">
        <f t="shared" si="73"/>
        <v>1008.5399467532467</v>
      </c>
      <c r="S1469" s="20">
        <f t="shared" si="74"/>
        <v>1.0662337662337595E-2</v>
      </c>
      <c r="T1469" s="21"/>
    </row>
    <row r="1470" spans="1:20" ht="12" hidden="1" thickBot="1">
      <c r="A1470" s="12" t="s">
        <v>3116</v>
      </c>
      <c r="B1470" s="13" t="s">
        <v>3117</v>
      </c>
      <c r="C1470" s="14" t="s">
        <v>23</v>
      </c>
      <c r="D1470" s="15">
        <v>3</v>
      </c>
      <c r="E1470" s="14" t="s">
        <v>23</v>
      </c>
      <c r="F1470" s="15">
        <v>0</v>
      </c>
      <c r="G1470" s="14">
        <v>1</v>
      </c>
      <c r="H1470" s="16">
        <v>323.91000000000003</v>
      </c>
      <c r="I1470" s="15" t="s">
        <v>24</v>
      </c>
      <c r="J1470" s="15" t="s">
        <v>25</v>
      </c>
      <c r="K1470" s="17" t="s">
        <v>26</v>
      </c>
      <c r="L1470" s="17" t="s">
        <v>26</v>
      </c>
      <c r="M1470" s="18">
        <v>116.9</v>
      </c>
      <c r="N1470" s="18">
        <v>0</v>
      </c>
      <c r="O1470" s="18">
        <v>125.35375999999998</v>
      </c>
      <c r="P1470" s="18">
        <v>0</v>
      </c>
      <c r="Q1470" s="19">
        <f t="shared" si="72"/>
        <v>350.70000000000005</v>
      </c>
      <c r="R1470" s="19">
        <f t="shared" si="73"/>
        <v>376.06127999999995</v>
      </c>
      <c r="S1470" s="20">
        <f t="shared" si="74"/>
        <v>7.2316167664670417E-2</v>
      </c>
      <c r="T1470" s="21"/>
    </row>
    <row r="1471" spans="1:20" ht="12" hidden="1" thickBot="1">
      <c r="A1471" s="24" t="s">
        <v>3118</v>
      </c>
      <c r="B1471" s="23" t="s">
        <v>3119</v>
      </c>
      <c r="C1471" s="14" t="s">
        <v>22</v>
      </c>
      <c r="D1471" s="15">
        <v>35</v>
      </c>
      <c r="E1471" s="14" t="s">
        <v>23</v>
      </c>
      <c r="F1471" s="15">
        <v>1</v>
      </c>
      <c r="G1471" s="14">
        <v>12</v>
      </c>
      <c r="H1471" s="16">
        <v>1263.53</v>
      </c>
      <c r="I1471" s="15" t="s">
        <v>753</v>
      </c>
      <c r="J1471" s="15" t="s">
        <v>50</v>
      </c>
      <c r="K1471" s="17" t="s">
        <v>26</v>
      </c>
      <c r="L1471" s="17" t="s">
        <v>26</v>
      </c>
      <c r="M1471" s="18">
        <v>29.71</v>
      </c>
      <c r="N1471" s="18">
        <v>298.56</v>
      </c>
      <c r="O1471" s="18">
        <v>33.24</v>
      </c>
      <c r="P1471" s="18">
        <v>322.84550759075904</v>
      </c>
      <c r="Q1471" s="19">
        <f t="shared" si="72"/>
        <v>1338.41</v>
      </c>
      <c r="R1471" s="19">
        <f t="shared" si="73"/>
        <v>1486.2455075907592</v>
      </c>
      <c r="S1471" s="20">
        <f t="shared" si="74"/>
        <v>0.11045606920955398</v>
      </c>
      <c r="T1471" s="21" t="s">
        <v>97</v>
      </c>
    </row>
    <row r="1472" spans="1:20">
      <c r="A1472" s="25" t="s">
        <v>3120</v>
      </c>
      <c r="B1472" s="23" t="s">
        <v>3121</v>
      </c>
      <c r="C1472" s="14" t="s">
        <v>72</v>
      </c>
      <c r="D1472" s="15">
        <v>10</v>
      </c>
      <c r="E1472" s="14" t="s">
        <v>23</v>
      </c>
      <c r="F1472" s="15">
        <v>3</v>
      </c>
      <c r="G1472" s="14">
        <v>4</v>
      </c>
      <c r="H1472" s="16">
        <v>969.76</v>
      </c>
      <c r="I1472" s="15" t="s">
        <v>226</v>
      </c>
      <c r="J1472" s="15" t="s">
        <v>85</v>
      </c>
      <c r="K1472" s="17" t="s">
        <v>26</v>
      </c>
      <c r="L1472" s="17" t="s">
        <v>32</v>
      </c>
      <c r="M1472" s="18">
        <v>51.68</v>
      </c>
      <c r="N1472" s="18">
        <v>206.72</v>
      </c>
      <c r="O1472" s="18">
        <v>60.59</v>
      </c>
      <c r="P1472" s="18">
        <v>232.97765877551018</v>
      </c>
      <c r="Q1472" s="19">
        <f t="shared" si="72"/>
        <v>1136.96</v>
      </c>
      <c r="R1472" s="19">
        <f t="shared" si="73"/>
        <v>1304.8329763265306</v>
      </c>
      <c r="S1472" s="20">
        <f t="shared" si="74"/>
        <v>0.14765073206316015</v>
      </c>
      <c r="T1472" s="21" t="s">
        <v>97</v>
      </c>
    </row>
    <row r="1473" spans="1:20">
      <c r="A1473" s="12" t="s">
        <v>3122</v>
      </c>
      <c r="B1473" s="13" t="s">
        <v>3123</v>
      </c>
      <c r="C1473" s="14" t="s">
        <v>22</v>
      </c>
      <c r="D1473" s="15">
        <v>1</v>
      </c>
      <c r="E1473" s="14" t="s">
        <v>23</v>
      </c>
      <c r="F1473" s="15">
        <v>3</v>
      </c>
      <c r="G1473" s="14">
        <v>5</v>
      </c>
      <c r="H1473" s="16">
        <v>969</v>
      </c>
      <c r="I1473" s="15" t="s">
        <v>1080</v>
      </c>
      <c r="J1473" s="15" t="s">
        <v>25</v>
      </c>
      <c r="K1473" s="17" t="s">
        <v>26</v>
      </c>
      <c r="L1473" s="17" t="s">
        <v>32</v>
      </c>
      <c r="M1473" s="18">
        <v>64.3</v>
      </c>
      <c r="N1473" s="18">
        <v>321.48</v>
      </c>
      <c r="O1473" s="18">
        <v>64.647594563106793</v>
      </c>
      <c r="P1473" s="18">
        <v>323.21786469902918</v>
      </c>
      <c r="Q1473" s="19">
        <f t="shared" si="72"/>
        <v>1028.74</v>
      </c>
      <c r="R1473" s="19">
        <f t="shared" si="73"/>
        <v>1034.3011886601944</v>
      </c>
      <c r="S1473" s="20">
        <f t="shared" si="74"/>
        <v>5.4058252427187092E-3</v>
      </c>
      <c r="T1473" s="21"/>
    </row>
    <row r="1474" spans="1:20">
      <c r="A1474" s="12" t="s">
        <v>3124</v>
      </c>
      <c r="B1474" s="13" t="s">
        <v>3125</v>
      </c>
      <c r="C1474" s="14" t="s">
        <v>72</v>
      </c>
      <c r="D1474" s="15">
        <v>10</v>
      </c>
      <c r="E1474" s="14" t="s">
        <v>23</v>
      </c>
      <c r="F1474" s="15">
        <v>2</v>
      </c>
      <c r="G1474" s="14">
        <v>4</v>
      </c>
      <c r="H1474" s="16">
        <v>1027.96</v>
      </c>
      <c r="I1474" s="15" t="s">
        <v>24</v>
      </c>
      <c r="J1474" s="15" t="s">
        <v>77</v>
      </c>
      <c r="K1474" s="17" t="s">
        <v>26</v>
      </c>
      <c r="L1474" s="17" t="s">
        <v>32</v>
      </c>
      <c r="M1474" s="18">
        <v>63.57</v>
      </c>
      <c r="N1474" s="18">
        <v>212.23</v>
      </c>
      <c r="O1474" s="18">
        <v>63.630320000000012</v>
      </c>
      <c r="P1474" s="18">
        <v>212.43137979550104</v>
      </c>
      <c r="Q1474" s="19">
        <f t="shared" si="72"/>
        <v>1060.1600000000001</v>
      </c>
      <c r="R1474" s="19">
        <f t="shared" si="73"/>
        <v>1061.1659595910021</v>
      </c>
      <c r="S1474" s="20">
        <f t="shared" si="74"/>
        <v>9.4887525562370456E-4</v>
      </c>
      <c r="T1474" s="21"/>
    </row>
    <row r="1475" spans="1:20">
      <c r="A1475" s="22" t="s">
        <v>3126</v>
      </c>
      <c r="B1475" s="23" t="s">
        <v>3127</v>
      </c>
      <c r="C1475" s="14" t="s">
        <v>22</v>
      </c>
      <c r="D1475" s="15">
        <v>0</v>
      </c>
      <c r="E1475" s="14" t="s">
        <v>23</v>
      </c>
      <c r="F1475" s="15">
        <v>3</v>
      </c>
      <c r="G1475" s="14">
        <v>10</v>
      </c>
      <c r="H1475" s="16">
        <v>855.83</v>
      </c>
      <c r="I1475" s="15" t="s">
        <v>3128</v>
      </c>
      <c r="J1475" s="15" t="s">
        <v>38</v>
      </c>
      <c r="K1475" s="17" t="s">
        <v>26</v>
      </c>
      <c r="L1475" s="17" t="s">
        <v>32</v>
      </c>
      <c r="M1475" s="18">
        <v>39.520000000000003</v>
      </c>
      <c r="N1475" s="18">
        <v>395.2</v>
      </c>
      <c r="O1475" s="18">
        <v>44.34</v>
      </c>
      <c r="P1475" s="18">
        <v>443.40000000000003</v>
      </c>
      <c r="Q1475" s="19">
        <f t="shared" si="72"/>
        <v>1185.5999999999999</v>
      </c>
      <c r="R1475" s="19">
        <f t="shared" si="73"/>
        <v>1330.2</v>
      </c>
      <c r="S1475" s="20">
        <f t="shared" si="74"/>
        <v>0.12196356275303666</v>
      </c>
      <c r="T1475" s="21" t="s">
        <v>97</v>
      </c>
    </row>
    <row r="1476" spans="1:20" hidden="1">
      <c r="A1476" s="12" t="s">
        <v>3129</v>
      </c>
      <c r="B1476" s="13" t="s">
        <v>3130</v>
      </c>
      <c r="C1476" s="14" t="s">
        <v>22</v>
      </c>
      <c r="D1476" s="15">
        <v>3</v>
      </c>
      <c r="E1476" s="14" t="s">
        <v>23</v>
      </c>
      <c r="F1476" s="15">
        <v>1</v>
      </c>
      <c r="G1476" s="14">
        <v>5</v>
      </c>
      <c r="H1476" s="16">
        <v>965.57</v>
      </c>
      <c r="I1476" s="15" t="s">
        <v>44</v>
      </c>
      <c r="J1476" s="15" t="s">
        <v>25</v>
      </c>
      <c r="K1476" s="17" t="s">
        <v>26</v>
      </c>
      <c r="L1476" s="17" t="s">
        <v>26</v>
      </c>
      <c r="M1476" s="18">
        <v>128.05000000000001</v>
      </c>
      <c r="N1476" s="18">
        <v>590.05999999999995</v>
      </c>
      <c r="O1476" s="18">
        <v>138.67360000000002</v>
      </c>
      <c r="P1476" s="18">
        <v>639.01401340101518</v>
      </c>
      <c r="Q1476" s="19">
        <f t="shared" ref="Q1476:Q1539" si="75">(D1476*M1476)+(F1476*N1476)</f>
        <v>974.21</v>
      </c>
      <c r="R1476" s="19">
        <f t="shared" ref="R1476:R1539" si="76">(D1476*O1476)+(F1476*P1476)</f>
        <v>1055.0348134010153</v>
      </c>
      <c r="S1476" s="20">
        <f t="shared" si="74"/>
        <v>8.2964467005076203E-2</v>
      </c>
      <c r="T1476" s="21"/>
    </row>
    <row r="1477" spans="1:20">
      <c r="A1477" s="12" t="s">
        <v>3131</v>
      </c>
      <c r="B1477" s="13" t="s">
        <v>3132</v>
      </c>
      <c r="C1477" s="14" t="s">
        <v>22</v>
      </c>
      <c r="D1477" s="15">
        <v>4</v>
      </c>
      <c r="E1477" s="14" t="s">
        <v>22</v>
      </c>
      <c r="F1477" s="15">
        <v>0</v>
      </c>
      <c r="G1477" s="14">
        <v>1</v>
      </c>
      <c r="H1477" s="16">
        <v>965.36</v>
      </c>
      <c r="I1477" s="15" t="s">
        <v>189</v>
      </c>
      <c r="J1477" s="15" t="s">
        <v>25</v>
      </c>
      <c r="K1477" s="17" t="s">
        <v>26</v>
      </c>
      <c r="L1477" s="17" t="s">
        <v>32</v>
      </c>
      <c r="M1477" s="18">
        <v>251.18</v>
      </c>
      <c r="N1477" s="18">
        <v>0</v>
      </c>
      <c r="O1477" s="18">
        <v>258.72000000000003</v>
      </c>
      <c r="P1477" s="18">
        <v>0</v>
      </c>
      <c r="Q1477" s="19">
        <f t="shared" si="75"/>
        <v>1004.72</v>
      </c>
      <c r="R1477" s="19">
        <f t="shared" si="76"/>
        <v>1034.8800000000001</v>
      </c>
      <c r="S1477" s="20">
        <f t="shared" si="74"/>
        <v>3.0018313559996956E-2</v>
      </c>
      <c r="T1477" s="21"/>
    </row>
    <row r="1478" spans="1:20">
      <c r="A1478" s="12" t="s">
        <v>3133</v>
      </c>
      <c r="B1478" s="13" t="s">
        <v>3134</v>
      </c>
      <c r="C1478" s="14" t="s">
        <v>72</v>
      </c>
      <c r="D1478" s="15">
        <v>5</v>
      </c>
      <c r="E1478" s="14" t="s">
        <v>72</v>
      </c>
      <c r="F1478" s="15">
        <v>0</v>
      </c>
      <c r="G1478" s="14">
        <v>1</v>
      </c>
      <c r="H1478" s="16">
        <v>964.85</v>
      </c>
      <c r="I1478" s="15" t="s">
        <v>170</v>
      </c>
      <c r="J1478" s="15" t="s">
        <v>85</v>
      </c>
      <c r="K1478" s="17" t="s">
        <v>26</v>
      </c>
      <c r="L1478" s="17" t="s">
        <v>32</v>
      </c>
      <c r="M1478" s="18">
        <v>192.97</v>
      </c>
      <c r="N1478" s="18">
        <v>0</v>
      </c>
      <c r="O1478" s="18">
        <v>196.8048729719626</v>
      </c>
      <c r="P1478" s="18">
        <v>0</v>
      </c>
      <c r="Q1478" s="19">
        <f t="shared" si="75"/>
        <v>964.85</v>
      </c>
      <c r="R1478" s="19">
        <f t="shared" si="76"/>
        <v>984.02436485981298</v>
      </c>
      <c r="S1478" s="20">
        <f t="shared" si="74"/>
        <v>1.9872897196261619E-2</v>
      </c>
      <c r="T1478" s="21"/>
    </row>
    <row r="1479" spans="1:20">
      <c r="A1479" s="12" t="s">
        <v>3135</v>
      </c>
      <c r="B1479" s="13" t="s">
        <v>3136</v>
      </c>
      <c r="C1479" s="14" t="s">
        <v>72</v>
      </c>
      <c r="D1479" s="15">
        <v>5</v>
      </c>
      <c r="E1479" s="14" t="s">
        <v>72</v>
      </c>
      <c r="F1479" s="15">
        <v>0</v>
      </c>
      <c r="G1479" s="14">
        <v>1</v>
      </c>
      <c r="H1479" s="16">
        <v>1188.9000000000001</v>
      </c>
      <c r="I1479" s="15" t="s">
        <v>58</v>
      </c>
      <c r="J1479" s="15" t="s">
        <v>50</v>
      </c>
      <c r="K1479" s="17" t="s">
        <v>26</v>
      </c>
      <c r="L1479" s="17" t="s">
        <v>32</v>
      </c>
      <c r="M1479" s="18">
        <v>264.64999999999998</v>
      </c>
      <c r="N1479" s="18">
        <v>0</v>
      </c>
      <c r="O1479" s="18">
        <v>276.86339999999996</v>
      </c>
      <c r="P1479" s="18">
        <v>0</v>
      </c>
      <c r="Q1479" s="19">
        <f t="shared" si="75"/>
        <v>1323.25</v>
      </c>
      <c r="R1479" s="19">
        <f t="shared" si="76"/>
        <v>1384.3169999999998</v>
      </c>
      <c r="S1479" s="20">
        <f t="shared" si="74"/>
        <v>4.6149253731343043E-2</v>
      </c>
      <c r="T1479" s="21"/>
    </row>
    <row r="1480" spans="1:20">
      <c r="A1480" s="12" t="s">
        <v>3137</v>
      </c>
      <c r="B1480" s="13" t="s">
        <v>3138</v>
      </c>
      <c r="C1480" s="14" t="s">
        <v>72</v>
      </c>
      <c r="D1480" s="15">
        <v>4</v>
      </c>
      <c r="E1480" s="14" t="s">
        <v>72</v>
      </c>
      <c r="F1480" s="15">
        <v>0</v>
      </c>
      <c r="G1480" s="14">
        <v>1</v>
      </c>
      <c r="H1480" s="16">
        <v>771.4</v>
      </c>
      <c r="I1480" s="15" t="s">
        <v>130</v>
      </c>
      <c r="J1480" s="15" t="s">
        <v>50</v>
      </c>
      <c r="K1480" s="17" t="s">
        <v>26</v>
      </c>
      <c r="L1480" s="17" t="s">
        <v>32</v>
      </c>
      <c r="M1480" s="18">
        <v>192.85</v>
      </c>
      <c r="N1480" s="18">
        <v>0</v>
      </c>
      <c r="O1480" s="18">
        <v>194.93132452830187</v>
      </c>
      <c r="P1480" s="18">
        <v>0</v>
      </c>
      <c r="Q1480" s="19">
        <f t="shared" si="75"/>
        <v>771.4</v>
      </c>
      <c r="R1480" s="19">
        <f t="shared" si="76"/>
        <v>779.72529811320749</v>
      </c>
      <c r="S1480" s="20">
        <f t="shared" si="74"/>
        <v>1.0792452830188592E-2</v>
      </c>
      <c r="T1480" s="21"/>
    </row>
    <row r="1481" spans="1:20" ht="12" thickBot="1">
      <c r="A1481" s="24" t="s">
        <v>3139</v>
      </c>
      <c r="B1481" s="23" t="s">
        <v>3140</v>
      </c>
      <c r="C1481" s="14" t="s">
        <v>22</v>
      </c>
      <c r="D1481" s="15">
        <v>28</v>
      </c>
      <c r="E1481" s="14" t="s">
        <v>22</v>
      </c>
      <c r="F1481" s="15">
        <v>0</v>
      </c>
      <c r="G1481" s="14">
        <v>1</v>
      </c>
      <c r="H1481" s="16">
        <v>1070.42</v>
      </c>
      <c r="I1481" s="15" t="s">
        <v>3141</v>
      </c>
      <c r="J1481" s="15" t="s">
        <v>77</v>
      </c>
      <c r="K1481" s="17" t="s">
        <v>26</v>
      </c>
      <c r="L1481" s="17" t="s">
        <v>32</v>
      </c>
      <c r="M1481" s="18">
        <v>38.840000000000003</v>
      </c>
      <c r="N1481" s="18">
        <v>0</v>
      </c>
      <c r="O1481" s="18">
        <v>42.83</v>
      </c>
      <c r="P1481" s="18">
        <v>0</v>
      </c>
      <c r="Q1481" s="19">
        <f t="shared" si="75"/>
        <v>1087.52</v>
      </c>
      <c r="R1481" s="19">
        <f t="shared" si="76"/>
        <v>1199.24</v>
      </c>
      <c r="S1481" s="20">
        <f t="shared" si="74"/>
        <v>0.10272914521112253</v>
      </c>
      <c r="T1481" s="21" t="s">
        <v>97</v>
      </c>
    </row>
    <row r="1482" spans="1:20">
      <c r="A1482" s="25" t="s">
        <v>3142</v>
      </c>
      <c r="B1482" s="23" t="s">
        <v>3143</v>
      </c>
      <c r="C1482" s="14" t="s">
        <v>72</v>
      </c>
      <c r="D1482" s="15">
        <v>6</v>
      </c>
      <c r="E1482" s="14" t="s">
        <v>72</v>
      </c>
      <c r="F1482" s="15">
        <v>0</v>
      </c>
      <c r="G1482" s="14">
        <v>1</v>
      </c>
      <c r="H1482" s="16">
        <v>962.7</v>
      </c>
      <c r="I1482" s="15" t="s">
        <v>96</v>
      </c>
      <c r="J1482" s="15" t="s">
        <v>50</v>
      </c>
      <c r="K1482" s="17" t="s">
        <v>26</v>
      </c>
      <c r="L1482" s="17" t="s">
        <v>32</v>
      </c>
      <c r="M1482" s="18">
        <v>178.92</v>
      </c>
      <c r="N1482" s="18">
        <v>0</v>
      </c>
      <c r="O1482" s="18">
        <v>232.59</v>
      </c>
      <c r="P1482" s="18">
        <v>0</v>
      </c>
      <c r="Q1482" s="19">
        <f t="shared" si="75"/>
        <v>1073.52</v>
      </c>
      <c r="R1482" s="19">
        <f t="shared" si="76"/>
        <v>1395.54</v>
      </c>
      <c r="S1482" s="20">
        <f t="shared" si="74"/>
        <v>0.29996646545942318</v>
      </c>
      <c r="T1482" s="21" t="s">
        <v>97</v>
      </c>
    </row>
    <row r="1483" spans="1:20">
      <c r="A1483" s="12" t="s">
        <v>3144</v>
      </c>
      <c r="B1483" s="13" t="s">
        <v>3145</v>
      </c>
      <c r="C1483" s="14" t="s">
        <v>22</v>
      </c>
      <c r="D1483" s="15">
        <v>3</v>
      </c>
      <c r="E1483" s="14" t="s">
        <v>23</v>
      </c>
      <c r="F1483" s="15">
        <v>11</v>
      </c>
      <c r="G1483" s="14">
        <v>4</v>
      </c>
      <c r="H1483" s="16">
        <v>888.21</v>
      </c>
      <c r="I1483" s="15" t="s">
        <v>175</v>
      </c>
      <c r="J1483" s="15" t="s">
        <v>25</v>
      </c>
      <c r="K1483" s="17" t="s">
        <v>26</v>
      </c>
      <c r="L1483" s="17" t="s">
        <v>32</v>
      </c>
      <c r="M1483" s="18">
        <v>23.94</v>
      </c>
      <c r="N1483" s="18">
        <v>74.430000000000007</v>
      </c>
      <c r="O1483" s="18">
        <v>23.749151999999999</v>
      </c>
      <c r="P1483" s="18">
        <v>73.836649263157895</v>
      </c>
      <c r="Q1483" s="19">
        <f t="shared" si="75"/>
        <v>890.55000000000007</v>
      </c>
      <c r="R1483" s="19">
        <f t="shared" si="76"/>
        <v>883.4505978947368</v>
      </c>
      <c r="S1483" s="20">
        <f t="shared" si="74"/>
        <v>-7.9719298245615189E-3</v>
      </c>
      <c r="T1483" s="21"/>
    </row>
    <row r="1484" spans="1:20">
      <c r="A1484" s="12" t="s">
        <v>3146</v>
      </c>
      <c r="B1484" s="13" t="s">
        <v>3147</v>
      </c>
      <c r="C1484" s="14" t="s">
        <v>72</v>
      </c>
      <c r="D1484" s="15">
        <v>3</v>
      </c>
      <c r="E1484" s="14" t="s">
        <v>72</v>
      </c>
      <c r="F1484" s="15">
        <v>0</v>
      </c>
      <c r="G1484" s="14">
        <v>1</v>
      </c>
      <c r="H1484" s="16">
        <v>962.55</v>
      </c>
      <c r="I1484" s="15" t="s">
        <v>587</v>
      </c>
      <c r="J1484" s="15" t="s">
        <v>50</v>
      </c>
      <c r="K1484" s="17" t="s">
        <v>26</v>
      </c>
      <c r="L1484" s="17" t="s">
        <v>32</v>
      </c>
      <c r="M1484" s="18">
        <v>320.85000000000002</v>
      </c>
      <c r="N1484" s="18">
        <v>0</v>
      </c>
      <c r="O1484" s="18">
        <v>332.06143999999995</v>
      </c>
      <c r="P1484" s="18">
        <v>0</v>
      </c>
      <c r="Q1484" s="19">
        <f t="shared" si="75"/>
        <v>962.55000000000007</v>
      </c>
      <c r="R1484" s="19">
        <f t="shared" si="76"/>
        <v>996.18431999999984</v>
      </c>
      <c r="S1484" s="20">
        <f t="shared" si="74"/>
        <v>3.4942932834657769E-2</v>
      </c>
      <c r="T1484" s="21"/>
    </row>
    <row r="1485" spans="1:20" hidden="1">
      <c r="A1485" s="12" t="s">
        <v>3148</v>
      </c>
      <c r="B1485" s="13" t="s">
        <v>3149</v>
      </c>
      <c r="C1485" s="14" t="s">
        <v>72</v>
      </c>
      <c r="D1485" s="15">
        <v>2</v>
      </c>
      <c r="E1485" s="14" t="s">
        <v>72</v>
      </c>
      <c r="F1485" s="15">
        <v>0</v>
      </c>
      <c r="G1485" s="14">
        <v>1</v>
      </c>
      <c r="H1485" s="16">
        <v>961.8</v>
      </c>
      <c r="I1485" s="15" t="s">
        <v>1029</v>
      </c>
      <c r="J1485" s="15" t="s">
        <v>114</v>
      </c>
      <c r="K1485" s="17" t="s">
        <v>26</v>
      </c>
      <c r="L1485" s="17" t="s">
        <v>26</v>
      </c>
      <c r="M1485" s="18">
        <v>480.9</v>
      </c>
      <c r="N1485" s="18">
        <v>0</v>
      </c>
      <c r="O1485" s="18">
        <v>502.86880000000002</v>
      </c>
      <c r="P1485" s="18">
        <v>0</v>
      </c>
      <c r="Q1485" s="19">
        <f t="shared" si="75"/>
        <v>961.8</v>
      </c>
      <c r="R1485" s="19">
        <f t="shared" si="76"/>
        <v>1005.7376</v>
      </c>
      <c r="S1485" s="20">
        <v>0</v>
      </c>
      <c r="T1485" s="21"/>
    </row>
    <row r="1486" spans="1:20">
      <c r="A1486" s="22" t="s">
        <v>3150</v>
      </c>
      <c r="B1486" s="23" t="s">
        <v>3151</v>
      </c>
      <c r="C1486" s="14" t="s">
        <v>72</v>
      </c>
      <c r="D1486" s="15">
        <v>3</v>
      </c>
      <c r="E1486" s="14" t="s">
        <v>72</v>
      </c>
      <c r="F1486" s="15">
        <v>0</v>
      </c>
      <c r="G1486" s="14">
        <v>1</v>
      </c>
      <c r="H1486" s="16">
        <v>960.94</v>
      </c>
      <c r="I1486" s="15" t="s">
        <v>587</v>
      </c>
      <c r="J1486" s="15" t="s">
        <v>50</v>
      </c>
      <c r="K1486" s="17" t="s">
        <v>26</v>
      </c>
      <c r="L1486" s="17" t="s">
        <v>32</v>
      </c>
      <c r="M1486" s="18">
        <v>332.85</v>
      </c>
      <c r="N1486" s="18">
        <v>0</v>
      </c>
      <c r="O1486" s="18">
        <v>366.87</v>
      </c>
      <c r="P1486" s="18">
        <v>0</v>
      </c>
      <c r="Q1486" s="19">
        <f t="shared" si="75"/>
        <v>998.55000000000007</v>
      </c>
      <c r="R1486" s="19">
        <f t="shared" si="76"/>
        <v>1100.6100000000001</v>
      </c>
      <c r="S1486" s="20">
        <f>R1486/Q1486-1</f>
        <v>0.1022082018927446</v>
      </c>
      <c r="T1486" s="21" t="s">
        <v>97</v>
      </c>
    </row>
    <row r="1487" spans="1:20">
      <c r="A1487" s="12" t="s">
        <v>3152</v>
      </c>
      <c r="B1487" s="13" t="s">
        <v>3153</v>
      </c>
      <c r="C1487" s="14" t="s">
        <v>22</v>
      </c>
      <c r="D1487" s="15">
        <v>39</v>
      </c>
      <c r="E1487" s="14" t="s">
        <v>23</v>
      </c>
      <c r="F1487" s="15">
        <v>5</v>
      </c>
      <c r="G1487" s="14">
        <v>10</v>
      </c>
      <c r="H1487" s="16">
        <v>1204.07</v>
      </c>
      <c r="I1487" s="15" t="s">
        <v>44</v>
      </c>
      <c r="J1487" s="15" t="s">
        <v>25</v>
      </c>
      <c r="K1487" s="17" t="s">
        <v>26</v>
      </c>
      <c r="L1487" s="17" t="s">
        <v>32</v>
      </c>
      <c r="M1487" s="18">
        <v>16.27</v>
      </c>
      <c r="N1487" s="18">
        <v>135.28</v>
      </c>
      <c r="O1487" s="18">
        <v>17.740788248861911</v>
      </c>
      <c r="P1487" s="18">
        <v>147.50914777541729</v>
      </c>
      <c r="Q1487" s="19">
        <f t="shared" si="75"/>
        <v>1310.9299999999998</v>
      </c>
      <c r="R1487" s="19">
        <f t="shared" si="76"/>
        <v>1429.4364805827011</v>
      </c>
      <c r="S1487" s="20">
        <f>R1487/Q1487-1</f>
        <v>9.0398786039453949E-2</v>
      </c>
      <c r="T1487" s="21"/>
    </row>
    <row r="1488" spans="1:20">
      <c r="A1488" s="12" t="s">
        <v>3154</v>
      </c>
      <c r="B1488" s="13" t="s">
        <v>3155</v>
      </c>
      <c r="C1488" s="14" t="s">
        <v>23</v>
      </c>
      <c r="D1488" s="15">
        <v>22</v>
      </c>
      <c r="E1488" s="14" t="s">
        <v>23</v>
      </c>
      <c r="F1488" s="15">
        <v>0</v>
      </c>
      <c r="G1488" s="14">
        <v>1</v>
      </c>
      <c r="H1488" s="16">
        <v>1053.02</v>
      </c>
      <c r="I1488" s="15" t="s">
        <v>125</v>
      </c>
      <c r="J1488" s="15" t="s">
        <v>25</v>
      </c>
      <c r="K1488" s="17" t="s">
        <v>26</v>
      </c>
      <c r="L1488" s="17" t="s">
        <v>32</v>
      </c>
      <c r="M1488" s="18">
        <v>48.21</v>
      </c>
      <c r="N1488" s="18">
        <v>0</v>
      </c>
      <c r="O1488" s="18">
        <v>50.893171612903217</v>
      </c>
      <c r="P1488" s="18">
        <v>0</v>
      </c>
      <c r="Q1488" s="19">
        <f t="shared" si="75"/>
        <v>1060.6200000000001</v>
      </c>
      <c r="R1488" s="19">
        <f t="shared" si="76"/>
        <v>1119.6497754838708</v>
      </c>
      <c r="S1488" s="20">
        <v>0</v>
      </c>
      <c r="T1488" s="21"/>
    </row>
    <row r="1489" spans="1:20" ht="12" thickBot="1">
      <c r="A1489" s="24" t="s">
        <v>3156</v>
      </c>
      <c r="B1489" s="23" t="s">
        <v>3157</v>
      </c>
      <c r="C1489" s="14" t="s">
        <v>72</v>
      </c>
      <c r="D1489" s="15">
        <v>4</v>
      </c>
      <c r="E1489" s="14" t="s">
        <v>72</v>
      </c>
      <c r="F1489" s="15">
        <v>0</v>
      </c>
      <c r="G1489" s="14">
        <v>1</v>
      </c>
      <c r="H1489" s="16">
        <v>960.2</v>
      </c>
      <c r="I1489" s="15" t="s">
        <v>1077</v>
      </c>
      <c r="J1489" s="15" t="s">
        <v>85</v>
      </c>
      <c r="K1489" s="17" t="s">
        <v>26</v>
      </c>
      <c r="L1489" s="17" t="s">
        <v>32</v>
      </c>
      <c r="M1489" s="18">
        <v>240.05</v>
      </c>
      <c r="N1489" s="18">
        <v>0</v>
      </c>
      <c r="O1489" s="18">
        <v>268.20999999999998</v>
      </c>
      <c r="P1489" s="18">
        <v>0</v>
      </c>
      <c r="Q1489" s="19">
        <f t="shared" si="75"/>
        <v>960.2</v>
      </c>
      <c r="R1489" s="19">
        <f t="shared" si="76"/>
        <v>1072.8399999999999</v>
      </c>
      <c r="S1489" s="20">
        <f t="shared" ref="S1489:S1544" si="77">R1489/Q1489-1</f>
        <v>0.11730889398042055</v>
      </c>
      <c r="T1489" s="21" t="s">
        <v>97</v>
      </c>
    </row>
    <row r="1490" spans="1:20">
      <c r="A1490" s="25" t="s">
        <v>3158</v>
      </c>
      <c r="B1490" s="23" t="s">
        <v>3159</v>
      </c>
      <c r="C1490" s="14" t="s">
        <v>22</v>
      </c>
      <c r="D1490" s="15">
        <v>11</v>
      </c>
      <c r="E1490" s="14" t="s">
        <v>23</v>
      </c>
      <c r="F1490" s="15">
        <v>0</v>
      </c>
      <c r="G1490" s="14">
        <v>24</v>
      </c>
      <c r="H1490" s="16">
        <v>959.89</v>
      </c>
      <c r="I1490" s="15" t="s">
        <v>2034</v>
      </c>
      <c r="J1490" s="15" t="s">
        <v>77</v>
      </c>
      <c r="K1490" s="17" t="s">
        <v>26</v>
      </c>
      <c r="L1490" s="17" t="s">
        <v>32</v>
      </c>
      <c r="M1490" s="18">
        <v>89.59</v>
      </c>
      <c r="N1490" s="18">
        <v>1801.8</v>
      </c>
      <c r="O1490" s="18">
        <v>107.4</v>
      </c>
      <c r="P1490" s="18">
        <v>2161.5593999999996</v>
      </c>
      <c r="Q1490" s="19">
        <f t="shared" si="75"/>
        <v>985.49</v>
      </c>
      <c r="R1490" s="19">
        <f t="shared" si="76"/>
        <v>1181.4000000000001</v>
      </c>
      <c r="S1490" s="20">
        <f t="shared" si="77"/>
        <v>0.19879450831566037</v>
      </c>
      <c r="T1490" s="21" t="s">
        <v>97</v>
      </c>
    </row>
    <row r="1491" spans="1:20">
      <c r="A1491" s="12" t="s">
        <v>3160</v>
      </c>
      <c r="B1491" s="13" t="s">
        <v>3161</v>
      </c>
      <c r="C1491" s="14" t="s">
        <v>72</v>
      </c>
      <c r="D1491" s="15">
        <v>3</v>
      </c>
      <c r="E1491" s="14" t="s">
        <v>72</v>
      </c>
      <c r="F1491" s="15">
        <v>0</v>
      </c>
      <c r="G1491" s="14">
        <v>1</v>
      </c>
      <c r="H1491" s="16">
        <v>1133.3900000000001</v>
      </c>
      <c r="I1491" s="15" t="s">
        <v>135</v>
      </c>
      <c r="J1491" s="15" t="s">
        <v>25</v>
      </c>
      <c r="K1491" s="17" t="s">
        <v>26</v>
      </c>
      <c r="L1491" s="17" t="s">
        <v>32</v>
      </c>
      <c r="M1491" s="18">
        <v>479.93</v>
      </c>
      <c r="N1491" s="18">
        <v>0</v>
      </c>
      <c r="O1491" s="18">
        <v>534.15616493827144</v>
      </c>
      <c r="P1491" s="18">
        <v>0</v>
      </c>
      <c r="Q1491" s="19">
        <f t="shared" si="75"/>
        <v>1439.79</v>
      </c>
      <c r="R1491" s="19">
        <f t="shared" si="76"/>
        <v>1602.4684948148142</v>
      </c>
      <c r="S1491" s="20">
        <f t="shared" si="77"/>
        <v>0.11298765432098734</v>
      </c>
      <c r="T1491" s="21"/>
    </row>
    <row r="1492" spans="1:20">
      <c r="A1492" s="22" t="s">
        <v>3162</v>
      </c>
      <c r="B1492" s="23" t="s">
        <v>3163</v>
      </c>
      <c r="C1492" s="14" t="s">
        <v>72</v>
      </c>
      <c r="D1492" s="15">
        <v>9</v>
      </c>
      <c r="E1492" s="14" t="s">
        <v>72</v>
      </c>
      <c r="F1492" s="15">
        <v>0</v>
      </c>
      <c r="G1492" s="14">
        <v>1</v>
      </c>
      <c r="H1492" s="16">
        <v>1079.46</v>
      </c>
      <c r="I1492" s="15" t="s">
        <v>96</v>
      </c>
      <c r="J1492" s="15" t="s">
        <v>50</v>
      </c>
      <c r="K1492" s="17" t="s">
        <v>26</v>
      </c>
      <c r="L1492" s="17" t="s">
        <v>32</v>
      </c>
      <c r="M1492" s="18">
        <v>119.94</v>
      </c>
      <c r="N1492" s="18">
        <v>0</v>
      </c>
      <c r="O1492" s="18">
        <v>155.91999999999999</v>
      </c>
      <c r="P1492" s="18">
        <v>0</v>
      </c>
      <c r="Q1492" s="19">
        <f t="shared" si="75"/>
        <v>1079.46</v>
      </c>
      <c r="R1492" s="19">
        <f t="shared" si="76"/>
        <v>1403.28</v>
      </c>
      <c r="S1492" s="20">
        <f t="shared" si="77"/>
        <v>0.29998332499583125</v>
      </c>
      <c r="T1492" s="21" t="s">
        <v>97</v>
      </c>
    </row>
    <row r="1493" spans="1:20">
      <c r="A1493" s="12" t="s">
        <v>3164</v>
      </c>
      <c r="B1493" s="13" t="s">
        <v>3165</v>
      </c>
      <c r="C1493" s="14" t="s">
        <v>72</v>
      </c>
      <c r="D1493" s="15">
        <v>8</v>
      </c>
      <c r="E1493" s="14" t="s">
        <v>72</v>
      </c>
      <c r="F1493" s="15">
        <v>0</v>
      </c>
      <c r="G1493" s="14">
        <v>1</v>
      </c>
      <c r="H1493" s="16">
        <v>843.04</v>
      </c>
      <c r="I1493" s="15" t="s">
        <v>130</v>
      </c>
      <c r="J1493" s="15" t="s">
        <v>50</v>
      </c>
      <c r="K1493" s="17" t="s">
        <v>26</v>
      </c>
      <c r="L1493" s="17" t="s">
        <v>32</v>
      </c>
      <c r="M1493" s="18">
        <v>106.53</v>
      </c>
      <c r="N1493" s="18">
        <v>0</v>
      </c>
      <c r="O1493" s="18">
        <v>109.78901702255638</v>
      </c>
      <c r="P1493" s="18">
        <v>0</v>
      </c>
      <c r="Q1493" s="19">
        <f t="shared" si="75"/>
        <v>852.24</v>
      </c>
      <c r="R1493" s="19">
        <f t="shared" si="76"/>
        <v>878.31213618045103</v>
      </c>
      <c r="S1493" s="20">
        <f t="shared" si="77"/>
        <v>3.0592481203007393E-2</v>
      </c>
      <c r="T1493" s="21"/>
    </row>
    <row r="1494" spans="1:20">
      <c r="A1494" s="12" t="s">
        <v>3166</v>
      </c>
      <c r="B1494" s="13" t="s">
        <v>3167</v>
      </c>
      <c r="C1494" s="14" t="s">
        <v>22</v>
      </c>
      <c r="D1494" s="15">
        <v>19</v>
      </c>
      <c r="E1494" s="14" t="s">
        <v>23</v>
      </c>
      <c r="F1494" s="15">
        <v>3</v>
      </c>
      <c r="G1494" s="14">
        <v>8</v>
      </c>
      <c r="H1494" s="16">
        <v>1069.02</v>
      </c>
      <c r="I1494" s="15" t="s">
        <v>66</v>
      </c>
      <c r="J1494" s="15" t="s">
        <v>77</v>
      </c>
      <c r="K1494" s="17" t="s">
        <v>26</v>
      </c>
      <c r="L1494" s="17" t="s">
        <v>32</v>
      </c>
      <c r="M1494" s="18">
        <v>26.97</v>
      </c>
      <c r="N1494" s="18">
        <v>193.72</v>
      </c>
      <c r="O1494" s="18">
        <v>27.485503999999999</v>
      </c>
      <c r="P1494" s="18">
        <v>197.4227599139785</v>
      </c>
      <c r="Q1494" s="19">
        <f t="shared" si="75"/>
        <v>1093.5899999999999</v>
      </c>
      <c r="R1494" s="19">
        <f t="shared" si="76"/>
        <v>1114.4928557419353</v>
      </c>
      <c r="S1494" s="20">
        <f t="shared" si="77"/>
        <v>1.9113978494623485E-2</v>
      </c>
      <c r="T1494" s="21"/>
    </row>
    <row r="1495" spans="1:20" hidden="1">
      <c r="A1495" s="12" t="s">
        <v>3168</v>
      </c>
      <c r="B1495" s="13" t="s">
        <v>3169</v>
      </c>
      <c r="C1495" s="14" t="s">
        <v>23</v>
      </c>
      <c r="D1495" s="15">
        <v>5</v>
      </c>
      <c r="E1495" s="14" t="s">
        <v>23</v>
      </c>
      <c r="F1495" s="15">
        <v>0</v>
      </c>
      <c r="G1495" s="14">
        <v>1</v>
      </c>
      <c r="H1495" s="16">
        <v>957</v>
      </c>
      <c r="I1495" s="15" t="s">
        <v>155</v>
      </c>
      <c r="J1495" s="15" t="s">
        <v>156</v>
      </c>
      <c r="K1495" s="17" t="s">
        <v>26</v>
      </c>
      <c r="L1495" s="17" t="s">
        <v>26</v>
      </c>
      <c r="M1495" s="18">
        <v>191.4</v>
      </c>
      <c r="N1495" s="18">
        <v>0</v>
      </c>
      <c r="O1495" s="18">
        <v>203.16142581648521</v>
      </c>
      <c r="P1495" s="18">
        <v>0</v>
      </c>
      <c r="Q1495" s="19">
        <f t="shared" si="75"/>
        <v>957</v>
      </c>
      <c r="R1495" s="19">
        <f t="shared" si="76"/>
        <v>1015.8071290824261</v>
      </c>
      <c r="S1495" s="20">
        <f t="shared" si="77"/>
        <v>6.1449455676516163E-2</v>
      </c>
      <c r="T1495" s="21"/>
    </row>
    <row r="1496" spans="1:20">
      <c r="A1496" s="12" t="s">
        <v>3170</v>
      </c>
      <c r="B1496" s="13" t="s">
        <v>1375</v>
      </c>
      <c r="C1496" s="14" t="s">
        <v>72</v>
      </c>
      <c r="D1496" s="15">
        <v>2</v>
      </c>
      <c r="E1496" s="14" t="s">
        <v>72</v>
      </c>
      <c r="F1496" s="15">
        <v>0</v>
      </c>
      <c r="G1496" s="14">
        <v>1</v>
      </c>
      <c r="H1496" s="16">
        <v>1862.53</v>
      </c>
      <c r="I1496" s="15" t="s">
        <v>285</v>
      </c>
      <c r="J1496" s="15" t="s">
        <v>50</v>
      </c>
      <c r="K1496" s="17" t="s">
        <v>26</v>
      </c>
      <c r="L1496" s="17" t="s">
        <v>32</v>
      </c>
      <c r="M1496" s="18">
        <v>956.12</v>
      </c>
      <c r="N1496" s="18">
        <v>0</v>
      </c>
      <c r="O1496" s="18">
        <v>995.23231499999997</v>
      </c>
      <c r="P1496" s="18">
        <v>0</v>
      </c>
      <c r="Q1496" s="19">
        <f t="shared" si="75"/>
        <v>1912.24</v>
      </c>
      <c r="R1496" s="19">
        <f t="shared" si="76"/>
        <v>1990.4646299999999</v>
      </c>
      <c r="S1496" s="20">
        <f t="shared" si="77"/>
        <v>4.0907328578002833E-2</v>
      </c>
      <c r="T1496" s="21"/>
    </row>
    <row r="1497" spans="1:20" hidden="1">
      <c r="A1497" s="12" t="s">
        <v>3171</v>
      </c>
      <c r="B1497" s="13" t="s">
        <v>3172</v>
      </c>
      <c r="C1497" s="14" t="s">
        <v>23</v>
      </c>
      <c r="D1497" s="15">
        <v>18</v>
      </c>
      <c r="E1497" s="14" t="s">
        <v>23</v>
      </c>
      <c r="F1497" s="15">
        <v>0</v>
      </c>
      <c r="G1497" s="14">
        <v>1</v>
      </c>
      <c r="H1497" s="16">
        <v>860.4</v>
      </c>
      <c r="I1497" s="15" t="s">
        <v>69</v>
      </c>
      <c r="J1497" s="15" t="s">
        <v>25</v>
      </c>
      <c r="K1497" s="17" t="s">
        <v>26</v>
      </c>
      <c r="L1497" s="17" t="s">
        <v>26</v>
      </c>
      <c r="M1497" s="18">
        <v>49.82</v>
      </c>
      <c r="N1497" s="18">
        <v>0</v>
      </c>
      <c r="O1497" s="18">
        <v>54.154094581280781</v>
      </c>
      <c r="P1497" s="18">
        <v>0</v>
      </c>
      <c r="Q1497" s="19">
        <f t="shared" si="75"/>
        <v>896.76</v>
      </c>
      <c r="R1497" s="19">
        <f t="shared" si="76"/>
        <v>974.77370246305406</v>
      </c>
      <c r="S1497" s="20">
        <f t="shared" si="77"/>
        <v>8.6995073891625418E-2</v>
      </c>
      <c r="T1497" s="21"/>
    </row>
    <row r="1498" spans="1:20">
      <c r="A1498" s="12" t="s">
        <v>3173</v>
      </c>
      <c r="B1498" s="13" t="s">
        <v>3174</v>
      </c>
      <c r="C1498" s="14" t="s">
        <v>23</v>
      </c>
      <c r="D1498" s="15">
        <v>4</v>
      </c>
      <c r="E1498" s="14" t="s">
        <v>23</v>
      </c>
      <c r="F1498" s="15">
        <v>0</v>
      </c>
      <c r="G1498" s="14">
        <v>1</v>
      </c>
      <c r="H1498" s="16">
        <v>955.88</v>
      </c>
      <c r="I1498" s="15" t="s">
        <v>24</v>
      </c>
      <c r="J1498" s="15" t="s">
        <v>25</v>
      </c>
      <c r="K1498" s="17" t="s">
        <v>26</v>
      </c>
      <c r="L1498" s="17" t="s">
        <v>32</v>
      </c>
      <c r="M1498" s="18">
        <v>241.16</v>
      </c>
      <c r="N1498" s="18">
        <v>0</v>
      </c>
      <c r="O1498" s="18">
        <v>254.234054822335</v>
      </c>
      <c r="P1498" s="18">
        <v>0</v>
      </c>
      <c r="Q1498" s="19">
        <f t="shared" si="75"/>
        <v>964.64</v>
      </c>
      <c r="R1498" s="19">
        <f t="shared" si="76"/>
        <v>1016.93621928934</v>
      </c>
      <c r="S1498" s="20">
        <f t="shared" si="77"/>
        <v>5.4213197969543048E-2</v>
      </c>
      <c r="T1498" s="21"/>
    </row>
    <row r="1499" spans="1:20">
      <c r="A1499" s="12" t="s">
        <v>3175</v>
      </c>
      <c r="B1499" s="13" t="s">
        <v>3176</v>
      </c>
      <c r="C1499" s="14" t="s">
        <v>22</v>
      </c>
      <c r="D1499" s="15">
        <v>4</v>
      </c>
      <c r="E1499" s="14" t="s">
        <v>22</v>
      </c>
      <c r="F1499" s="15">
        <v>0</v>
      </c>
      <c r="G1499" s="14">
        <v>1</v>
      </c>
      <c r="H1499" s="16">
        <v>627.28</v>
      </c>
      <c r="I1499" s="15" t="s">
        <v>189</v>
      </c>
      <c r="J1499" s="15" t="s">
        <v>25</v>
      </c>
      <c r="K1499" s="17" t="s">
        <v>26</v>
      </c>
      <c r="L1499" s="17" t="s">
        <v>32</v>
      </c>
      <c r="M1499" s="18">
        <v>164.07</v>
      </c>
      <c r="N1499" s="18">
        <v>0</v>
      </c>
      <c r="O1499" s="18">
        <v>168.99</v>
      </c>
      <c r="P1499" s="18">
        <v>0</v>
      </c>
      <c r="Q1499" s="19">
        <f t="shared" si="75"/>
        <v>656.28</v>
      </c>
      <c r="R1499" s="19">
        <f t="shared" si="76"/>
        <v>675.96</v>
      </c>
      <c r="S1499" s="20">
        <f t="shared" si="77"/>
        <v>2.998720058511628E-2</v>
      </c>
      <c r="T1499" s="21"/>
    </row>
    <row r="1500" spans="1:20">
      <c r="A1500" s="12" t="s">
        <v>3177</v>
      </c>
      <c r="B1500" s="13" t="s">
        <v>3178</v>
      </c>
      <c r="C1500" s="14" t="s">
        <v>23</v>
      </c>
      <c r="D1500" s="15">
        <v>17</v>
      </c>
      <c r="E1500" s="14" t="s">
        <v>23</v>
      </c>
      <c r="F1500" s="15">
        <v>0</v>
      </c>
      <c r="G1500" s="14">
        <v>1</v>
      </c>
      <c r="H1500" s="16">
        <v>1480.9</v>
      </c>
      <c r="I1500" s="15" t="s">
        <v>1210</v>
      </c>
      <c r="J1500" s="15" t="s">
        <v>77</v>
      </c>
      <c r="K1500" s="17" t="s">
        <v>26</v>
      </c>
      <c r="L1500" s="17" t="s">
        <v>32</v>
      </c>
      <c r="M1500" s="18">
        <v>95.54</v>
      </c>
      <c r="N1500" s="18">
        <v>0</v>
      </c>
      <c r="O1500" s="18">
        <v>109.22261103117506</v>
      </c>
      <c r="P1500" s="18">
        <v>0</v>
      </c>
      <c r="Q1500" s="19">
        <f t="shared" si="75"/>
        <v>1624.18</v>
      </c>
      <c r="R1500" s="19">
        <f t="shared" si="76"/>
        <v>1856.7843875299761</v>
      </c>
      <c r="S1500" s="20">
        <f t="shared" si="77"/>
        <v>0.14321342925659475</v>
      </c>
      <c r="T1500" s="21"/>
    </row>
    <row r="1501" spans="1:20">
      <c r="A1501" s="12" t="s">
        <v>3179</v>
      </c>
      <c r="B1501" s="13" t="s">
        <v>3180</v>
      </c>
      <c r="C1501" s="14" t="s">
        <v>22</v>
      </c>
      <c r="D1501" s="15">
        <v>3</v>
      </c>
      <c r="E1501" s="14" t="s">
        <v>23</v>
      </c>
      <c r="F1501" s="15">
        <v>5</v>
      </c>
      <c r="G1501" s="14">
        <v>5</v>
      </c>
      <c r="H1501" s="16">
        <v>812.33</v>
      </c>
      <c r="I1501" s="15" t="s">
        <v>55</v>
      </c>
      <c r="J1501" s="15" t="s">
        <v>50</v>
      </c>
      <c r="K1501" s="17" t="s">
        <v>26</v>
      </c>
      <c r="L1501" s="17" t="s">
        <v>32</v>
      </c>
      <c r="M1501" s="18">
        <v>36.380000000000003</v>
      </c>
      <c r="N1501" s="18">
        <v>141.01</v>
      </c>
      <c r="O1501" s="18">
        <v>34.816664118895957</v>
      </c>
      <c r="P1501" s="18">
        <v>140.501025</v>
      </c>
      <c r="Q1501" s="19">
        <f t="shared" si="75"/>
        <v>814.18999999999994</v>
      </c>
      <c r="R1501" s="19">
        <f t="shared" si="76"/>
        <v>806.95511735668788</v>
      </c>
      <c r="S1501" s="20">
        <f t="shared" si="77"/>
        <v>-8.885988090386876E-3</v>
      </c>
      <c r="T1501" s="21"/>
    </row>
    <row r="1502" spans="1:20">
      <c r="A1502" s="12" t="s">
        <v>3181</v>
      </c>
      <c r="B1502" s="13" t="s">
        <v>3182</v>
      </c>
      <c r="C1502" s="14" t="s">
        <v>72</v>
      </c>
      <c r="D1502" s="15">
        <v>4</v>
      </c>
      <c r="E1502" s="14" t="s">
        <v>72</v>
      </c>
      <c r="F1502" s="15">
        <v>0</v>
      </c>
      <c r="G1502" s="14">
        <v>1</v>
      </c>
      <c r="H1502" s="16">
        <v>1248.02</v>
      </c>
      <c r="I1502" s="15" t="s">
        <v>1930</v>
      </c>
      <c r="J1502" s="15" t="s">
        <v>114</v>
      </c>
      <c r="K1502" s="17" t="s">
        <v>26</v>
      </c>
      <c r="L1502" s="17" t="s">
        <v>32</v>
      </c>
      <c r="M1502" s="18">
        <v>317.52999999999997</v>
      </c>
      <c r="N1502" s="18">
        <v>0</v>
      </c>
      <c r="O1502" s="18">
        <v>357.73443308085967</v>
      </c>
      <c r="P1502" s="18">
        <v>0</v>
      </c>
      <c r="Q1502" s="19">
        <f t="shared" si="75"/>
        <v>1270.1199999999999</v>
      </c>
      <c r="R1502" s="19">
        <f t="shared" si="76"/>
        <v>1430.9377323234387</v>
      </c>
      <c r="S1502" s="20">
        <f t="shared" si="77"/>
        <v>0.12661617195496389</v>
      </c>
      <c r="T1502" s="21"/>
    </row>
    <row r="1503" spans="1:20">
      <c r="A1503" s="12" t="s">
        <v>3183</v>
      </c>
      <c r="B1503" s="13" t="s">
        <v>3184</v>
      </c>
      <c r="C1503" s="14" t="s">
        <v>23</v>
      </c>
      <c r="D1503" s="15">
        <v>4</v>
      </c>
      <c r="E1503" s="14" t="s">
        <v>23</v>
      </c>
      <c r="F1503" s="15">
        <v>0</v>
      </c>
      <c r="G1503" s="14">
        <v>1</v>
      </c>
      <c r="H1503" s="16">
        <v>761.6</v>
      </c>
      <c r="I1503" s="15" t="s">
        <v>102</v>
      </c>
      <c r="J1503" s="15" t="s">
        <v>25</v>
      </c>
      <c r="K1503" s="17" t="s">
        <v>26</v>
      </c>
      <c r="L1503" s="17" t="s">
        <v>32</v>
      </c>
      <c r="M1503" s="18">
        <v>190.4</v>
      </c>
      <c r="N1503" s="18">
        <v>0</v>
      </c>
      <c r="O1503" s="18">
        <v>201.87439999999998</v>
      </c>
      <c r="P1503" s="18">
        <v>0</v>
      </c>
      <c r="Q1503" s="19">
        <f t="shared" si="75"/>
        <v>761.6</v>
      </c>
      <c r="R1503" s="19">
        <f t="shared" si="76"/>
        <v>807.49759999999992</v>
      </c>
      <c r="S1503" s="20">
        <f t="shared" si="77"/>
        <v>6.0264705882352887E-2</v>
      </c>
      <c r="T1503" s="21"/>
    </row>
    <row r="1504" spans="1:20" hidden="1">
      <c r="A1504" s="12" t="s">
        <v>3185</v>
      </c>
      <c r="B1504" s="13" t="s">
        <v>3186</v>
      </c>
      <c r="C1504" s="14" t="s">
        <v>72</v>
      </c>
      <c r="D1504" s="15">
        <v>7</v>
      </c>
      <c r="E1504" s="14" t="s">
        <v>72</v>
      </c>
      <c r="F1504" s="15">
        <v>0</v>
      </c>
      <c r="G1504" s="14">
        <v>1</v>
      </c>
      <c r="H1504" s="16">
        <v>950.67</v>
      </c>
      <c r="I1504" s="15" t="s">
        <v>285</v>
      </c>
      <c r="J1504" s="15" t="s">
        <v>50</v>
      </c>
      <c r="K1504" s="17" t="s">
        <v>26</v>
      </c>
      <c r="L1504" s="17" t="s">
        <v>26</v>
      </c>
      <c r="M1504" s="18">
        <v>135.81</v>
      </c>
      <c r="N1504" s="18">
        <v>0</v>
      </c>
      <c r="O1504" s="18">
        <v>137.67159000000001</v>
      </c>
      <c r="P1504" s="18">
        <v>0</v>
      </c>
      <c r="Q1504" s="19">
        <f t="shared" si="75"/>
        <v>950.67000000000007</v>
      </c>
      <c r="R1504" s="19">
        <f t="shared" si="76"/>
        <v>963.70113000000003</v>
      </c>
      <c r="S1504" s="20">
        <f t="shared" si="77"/>
        <v>1.3707311685442924E-2</v>
      </c>
      <c r="T1504" s="21"/>
    </row>
    <row r="1505" spans="1:20">
      <c r="A1505" s="12" t="s">
        <v>3187</v>
      </c>
      <c r="B1505" s="13" t="s">
        <v>3188</v>
      </c>
      <c r="C1505" s="14" t="s">
        <v>72</v>
      </c>
      <c r="D1505" s="15">
        <v>5</v>
      </c>
      <c r="E1505" s="14" t="s">
        <v>72</v>
      </c>
      <c r="F1505" s="15">
        <v>0</v>
      </c>
      <c r="G1505" s="14">
        <v>1</v>
      </c>
      <c r="H1505" s="16">
        <v>678.9</v>
      </c>
      <c r="I1505" s="15" t="s">
        <v>130</v>
      </c>
      <c r="J1505" s="15" t="s">
        <v>50</v>
      </c>
      <c r="K1505" s="17" t="s">
        <v>26</v>
      </c>
      <c r="L1505" s="17" t="s">
        <v>32</v>
      </c>
      <c r="M1505" s="18">
        <v>140.1</v>
      </c>
      <c r="N1505" s="18">
        <v>0</v>
      </c>
      <c r="O1505" s="18">
        <v>144.57398794520546</v>
      </c>
      <c r="P1505" s="18">
        <v>0</v>
      </c>
      <c r="Q1505" s="19">
        <f t="shared" si="75"/>
        <v>700.5</v>
      </c>
      <c r="R1505" s="19">
        <f t="shared" si="76"/>
        <v>722.86993972602727</v>
      </c>
      <c r="S1505" s="20">
        <f t="shared" si="77"/>
        <v>3.1934246575342273E-2</v>
      </c>
      <c r="T1505" s="21"/>
    </row>
    <row r="1506" spans="1:20">
      <c r="A1506" s="22" t="s">
        <v>3189</v>
      </c>
      <c r="B1506" s="23" t="s">
        <v>3190</v>
      </c>
      <c r="C1506" s="14" t="s">
        <v>72</v>
      </c>
      <c r="D1506" s="15">
        <v>16</v>
      </c>
      <c r="E1506" s="14" t="s">
        <v>72</v>
      </c>
      <c r="F1506" s="15">
        <v>0</v>
      </c>
      <c r="G1506" s="14">
        <v>1</v>
      </c>
      <c r="H1506" s="16">
        <v>860.22</v>
      </c>
      <c r="I1506" s="15" t="s">
        <v>3191</v>
      </c>
      <c r="J1506" s="15" t="s">
        <v>38</v>
      </c>
      <c r="K1506" s="17" t="s">
        <v>26</v>
      </c>
      <c r="L1506" s="17" t="s">
        <v>32</v>
      </c>
      <c r="M1506" s="18">
        <v>57.75</v>
      </c>
      <c r="N1506" s="18">
        <v>0</v>
      </c>
      <c r="O1506" s="18">
        <v>64.58</v>
      </c>
      <c r="P1506" s="18">
        <v>0</v>
      </c>
      <c r="Q1506" s="19">
        <f t="shared" si="75"/>
        <v>924</v>
      </c>
      <c r="R1506" s="19">
        <f t="shared" si="76"/>
        <v>1033.28</v>
      </c>
      <c r="S1506" s="20">
        <f t="shared" si="77"/>
        <v>0.1182683982683983</v>
      </c>
      <c r="T1506" s="21" t="s">
        <v>97</v>
      </c>
    </row>
    <row r="1507" spans="1:20" hidden="1">
      <c r="A1507" s="12" t="s">
        <v>3192</v>
      </c>
      <c r="B1507" s="13" t="s">
        <v>3193</v>
      </c>
      <c r="C1507" s="14" t="s">
        <v>23</v>
      </c>
      <c r="D1507" s="15">
        <v>3</v>
      </c>
      <c r="E1507" s="14" t="s">
        <v>23</v>
      </c>
      <c r="F1507" s="15">
        <v>0</v>
      </c>
      <c r="G1507" s="14">
        <v>1</v>
      </c>
      <c r="H1507" s="16">
        <v>454.65</v>
      </c>
      <c r="I1507" s="15" t="s">
        <v>69</v>
      </c>
      <c r="J1507" s="15" t="s">
        <v>25</v>
      </c>
      <c r="K1507" s="17" t="s">
        <v>26</v>
      </c>
      <c r="L1507" s="17" t="s">
        <v>26</v>
      </c>
      <c r="M1507" s="18">
        <v>173.22</v>
      </c>
      <c r="N1507" s="18">
        <v>0</v>
      </c>
      <c r="O1507" s="18">
        <v>180.15101999999999</v>
      </c>
      <c r="P1507" s="18">
        <v>0</v>
      </c>
      <c r="Q1507" s="19">
        <f t="shared" si="75"/>
        <v>519.66</v>
      </c>
      <c r="R1507" s="19">
        <f t="shared" si="76"/>
        <v>540.45305999999994</v>
      </c>
      <c r="S1507" s="20">
        <f t="shared" si="77"/>
        <v>4.0012816072046986E-2</v>
      </c>
      <c r="T1507" s="21"/>
    </row>
    <row r="1508" spans="1:20">
      <c r="A1508" s="12" t="s">
        <v>3194</v>
      </c>
      <c r="B1508" s="13" t="s">
        <v>3195</v>
      </c>
      <c r="C1508" s="14" t="s">
        <v>22</v>
      </c>
      <c r="D1508" s="15">
        <v>8</v>
      </c>
      <c r="E1508" s="14" t="s">
        <v>22</v>
      </c>
      <c r="F1508" s="15">
        <v>0</v>
      </c>
      <c r="G1508" s="14">
        <v>1</v>
      </c>
      <c r="H1508" s="16">
        <v>949.44</v>
      </c>
      <c r="I1508" s="15" t="s">
        <v>189</v>
      </c>
      <c r="J1508" s="15" t="s">
        <v>50</v>
      </c>
      <c r="K1508" s="17" t="s">
        <v>26</v>
      </c>
      <c r="L1508" s="17" t="s">
        <v>32</v>
      </c>
      <c r="M1508" s="18">
        <v>119.5</v>
      </c>
      <c r="N1508" s="18">
        <v>0</v>
      </c>
      <c r="O1508" s="18">
        <v>123.09</v>
      </c>
      <c r="P1508" s="18">
        <v>0</v>
      </c>
      <c r="Q1508" s="19">
        <f t="shared" si="75"/>
        <v>956</v>
      </c>
      <c r="R1508" s="19">
        <f t="shared" si="76"/>
        <v>984.72</v>
      </c>
      <c r="S1508" s="20">
        <f t="shared" si="77"/>
        <v>3.0041841004184056E-2</v>
      </c>
      <c r="T1508" s="21"/>
    </row>
    <row r="1509" spans="1:20" hidden="1">
      <c r="A1509" s="12" t="s">
        <v>3196</v>
      </c>
      <c r="B1509" s="13" t="s">
        <v>3197</v>
      </c>
      <c r="C1509" s="14" t="s">
        <v>22</v>
      </c>
      <c r="D1509" s="15">
        <v>24</v>
      </c>
      <c r="E1509" s="14" t="s">
        <v>22</v>
      </c>
      <c r="F1509" s="15">
        <v>0</v>
      </c>
      <c r="G1509" s="14">
        <v>1</v>
      </c>
      <c r="H1509" s="16">
        <v>908.75</v>
      </c>
      <c r="I1509" s="15" t="s">
        <v>58</v>
      </c>
      <c r="J1509" s="15" t="s">
        <v>50</v>
      </c>
      <c r="K1509" s="17" t="s">
        <v>26</v>
      </c>
      <c r="L1509" s="17" t="s">
        <v>26</v>
      </c>
      <c r="M1509" s="18">
        <v>104.8</v>
      </c>
      <c r="N1509" s="18">
        <v>0</v>
      </c>
      <c r="O1509" s="18">
        <v>106.1275180014695</v>
      </c>
      <c r="P1509" s="18">
        <v>0</v>
      </c>
      <c r="Q1509" s="19">
        <f t="shared" si="75"/>
        <v>2515.1999999999998</v>
      </c>
      <c r="R1509" s="19">
        <f t="shared" si="76"/>
        <v>2547.0604320352677</v>
      </c>
      <c r="S1509" s="20">
        <f t="shared" si="77"/>
        <v>1.2667156502571553E-2</v>
      </c>
      <c r="T1509" s="21"/>
    </row>
    <row r="1510" spans="1:20">
      <c r="A1510" s="12" t="s">
        <v>3198</v>
      </c>
      <c r="B1510" s="13" t="s">
        <v>3199</v>
      </c>
      <c r="C1510" s="14" t="s">
        <v>72</v>
      </c>
      <c r="D1510" s="15">
        <v>13</v>
      </c>
      <c r="E1510" s="14" t="s">
        <v>72</v>
      </c>
      <c r="F1510" s="15">
        <v>0</v>
      </c>
      <c r="G1510" s="14">
        <v>1</v>
      </c>
      <c r="H1510" s="16">
        <v>948.25</v>
      </c>
      <c r="I1510" s="15" t="s">
        <v>231</v>
      </c>
      <c r="J1510" s="15" t="s">
        <v>50</v>
      </c>
      <c r="K1510" s="17" t="s">
        <v>26</v>
      </c>
      <c r="L1510" s="17" t="s">
        <v>32</v>
      </c>
      <c r="M1510" s="18">
        <v>73.44</v>
      </c>
      <c r="N1510" s="18">
        <v>0</v>
      </c>
      <c r="O1510" s="18">
        <v>72.131039999999999</v>
      </c>
      <c r="P1510" s="18">
        <v>0</v>
      </c>
      <c r="Q1510" s="19">
        <f t="shared" si="75"/>
        <v>954.72</v>
      </c>
      <c r="R1510" s="19">
        <f t="shared" si="76"/>
        <v>937.70352000000003</v>
      </c>
      <c r="S1510" s="20">
        <f t="shared" si="77"/>
        <v>-1.7823529411764683E-2</v>
      </c>
      <c r="T1510" s="21"/>
    </row>
    <row r="1511" spans="1:20">
      <c r="A1511" s="12" t="s">
        <v>3200</v>
      </c>
      <c r="B1511" s="13" t="s">
        <v>3201</v>
      </c>
      <c r="C1511" s="14" t="s">
        <v>23</v>
      </c>
      <c r="D1511" s="15">
        <v>18</v>
      </c>
      <c r="E1511" s="14" t="s">
        <v>23</v>
      </c>
      <c r="F1511" s="15">
        <v>0</v>
      </c>
      <c r="G1511" s="14">
        <v>1</v>
      </c>
      <c r="H1511" s="16">
        <v>1001.26</v>
      </c>
      <c r="I1511" s="15" t="s">
        <v>24</v>
      </c>
      <c r="J1511" s="15" t="s">
        <v>25</v>
      </c>
      <c r="K1511" s="17" t="s">
        <v>26</v>
      </c>
      <c r="L1511" s="17" t="s">
        <v>32</v>
      </c>
      <c r="M1511" s="18">
        <v>56.03</v>
      </c>
      <c r="N1511" s="18">
        <v>0</v>
      </c>
      <c r="O1511" s="18">
        <v>59.838419855421684</v>
      </c>
      <c r="P1511" s="18">
        <v>0</v>
      </c>
      <c r="Q1511" s="19">
        <f t="shared" si="75"/>
        <v>1008.54</v>
      </c>
      <c r="R1511" s="19">
        <f t="shared" si="76"/>
        <v>1077.0915573975903</v>
      </c>
      <c r="S1511" s="20">
        <f t="shared" si="77"/>
        <v>6.797108433734933E-2</v>
      </c>
      <c r="T1511" s="21"/>
    </row>
    <row r="1512" spans="1:20" hidden="1">
      <c r="A1512" s="12" t="s">
        <v>3202</v>
      </c>
      <c r="B1512" s="13" t="s">
        <v>3203</v>
      </c>
      <c r="C1512" s="14" t="s">
        <v>72</v>
      </c>
      <c r="D1512" s="15">
        <v>54</v>
      </c>
      <c r="E1512" s="14" t="s">
        <v>23</v>
      </c>
      <c r="F1512" s="15">
        <v>0</v>
      </c>
      <c r="G1512" s="14">
        <v>20</v>
      </c>
      <c r="H1512" s="16">
        <v>1019.24</v>
      </c>
      <c r="I1512" s="15" t="s">
        <v>66</v>
      </c>
      <c r="J1512" s="15" t="s">
        <v>38</v>
      </c>
      <c r="K1512" s="17" t="s">
        <v>26</v>
      </c>
      <c r="L1512" s="17" t="s">
        <v>26</v>
      </c>
      <c r="M1512" s="18">
        <v>15.07</v>
      </c>
      <c r="N1512" s="18">
        <v>300.79000000000002</v>
      </c>
      <c r="O1512" s="18">
        <v>8.3387849999999997</v>
      </c>
      <c r="P1512" s="18">
        <v>166.7757</v>
      </c>
      <c r="Q1512" s="19">
        <f t="shared" si="75"/>
        <v>813.78</v>
      </c>
      <c r="R1512" s="19">
        <f t="shared" si="76"/>
        <v>450.29438999999996</v>
      </c>
      <c r="S1512" s="20">
        <f t="shared" si="77"/>
        <v>-0.44666323822163245</v>
      </c>
      <c r="T1512" s="21"/>
    </row>
    <row r="1513" spans="1:20" hidden="1">
      <c r="A1513" s="12" t="s">
        <v>3204</v>
      </c>
      <c r="B1513" s="13" t="s">
        <v>3205</v>
      </c>
      <c r="C1513" s="14" t="s">
        <v>72</v>
      </c>
      <c r="D1513" s="15">
        <v>2</v>
      </c>
      <c r="E1513" s="14" t="s">
        <v>72</v>
      </c>
      <c r="F1513" s="15">
        <v>0</v>
      </c>
      <c r="G1513" s="14">
        <v>1</v>
      </c>
      <c r="H1513" s="16">
        <v>631</v>
      </c>
      <c r="I1513" s="15" t="s">
        <v>217</v>
      </c>
      <c r="J1513" s="15" t="s">
        <v>50</v>
      </c>
      <c r="K1513" s="17" t="s">
        <v>26</v>
      </c>
      <c r="L1513" s="17" t="s">
        <v>26</v>
      </c>
      <c r="M1513" s="18">
        <v>351</v>
      </c>
      <c r="N1513" s="18">
        <v>0</v>
      </c>
      <c r="O1513" s="18">
        <v>339.83999999999992</v>
      </c>
      <c r="P1513" s="18">
        <v>0</v>
      </c>
      <c r="Q1513" s="19">
        <f t="shared" si="75"/>
        <v>702</v>
      </c>
      <c r="R1513" s="19">
        <f t="shared" si="76"/>
        <v>679.67999999999984</v>
      </c>
      <c r="S1513" s="20">
        <f t="shared" si="77"/>
        <v>-3.1794871794872059E-2</v>
      </c>
      <c r="T1513" s="21"/>
    </row>
    <row r="1514" spans="1:20">
      <c r="A1514" s="12" t="s">
        <v>3206</v>
      </c>
      <c r="B1514" s="13" t="s">
        <v>3207</v>
      </c>
      <c r="C1514" s="14" t="s">
        <v>72</v>
      </c>
      <c r="D1514" s="15">
        <v>2</v>
      </c>
      <c r="E1514" s="14" t="s">
        <v>72</v>
      </c>
      <c r="F1514" s="15">
        <v>0</v>
      </c>
      <c r="G1514" s="14">
        <v>1</v>
      </c>
      <c r="H1514" s="16">
        <v>631</v>
      </c>
      <c r="I1514" s="15" t="s">
        <v>217</v>
      </c>
      <c r="J1514" s="15" t="s">
        <v>50</v>
      </c>
      <c r="K1514" s="17" t="s">
        <v>26</v>
      </c>
      <c r="L1514" s="17" t="s">
        <v>32</v>
      </c>
      <c r="M1514" s="18">
        <v>341.76</v>
      </c>
      <c r="N1514" s="18">
        <v>0</v>
      </c>
      <c r="O1514" s="18">
        <v>330.89378461538456</v>
      </c>
      <c r="P1514" s="18">
        <v>0</v>
      </c>
      <c r="Q1514" s="19">
        <f t="shared" si="75"/>
        <v>683.52</v>
      </c>
      <c r="R1514" s="19">
        <f t="shared" si="76"/>
        <v>661.78756923076912</v>
      </c>
      <c r="S1514" s="20">
        <f t="shared" si="77"/>
        <v>-3.1794871794871948E-2</v>
      </c>
      <c r="T1514" s="21"/>
    </row>
    <row r="1515" spans="1:20" hidden="1">
      <c r="A1515" s="12" t="s">
        <v>3208</v>
      </c>
      <c r="B1515" s="13" t="s">
        <v>3209</v>
      </c>
      <c r="C1515" s="14" t="s">
        <v>72</v>
      </c>
      <c r="D1515" s="15">
        <v>1</v>
      </c>
      <c r="E1515" s="14" t="s">
        <v>72</v>
      </c>
      <c r="F1515" s="15">
        <v>0</v>
      </c>
      <c r="G1515" s="14">
        <v>1</v>
      </c>
      <c r="H1515" s="16">
        <v>315.5</v>
      </c>
      <c r="I1515" s="15" t="s">
        <v>217</v>
      </c>
      <c r="J1515" s="15" t="s">
        <v>50</v>
      </c>
      <c r="K1515" s="17" t="s">
        <v>26</v>
      </c>
      <c r="L1515" s="17" t="s">
        <v>26</v>
      </c>
      <c r="M1515" s="18">
        <v>350</v>
      </c>
      <c r="N1515" s="18">
        <v>0</v>
      </c>
      <c r="O1515" s="18">
        <v>324.04575</v>
      </c>
      <c r="P1515" s="18">
        <v>0</v>
      </c>
      <c r="Q1515" s="19">
        <f t="shared" si="75"/>
        <v>350</v>
      </c>
      <c r="R1515" s="19">
        <f t="shared" si="76"/>
        <v>324.04575</v>
      </c>
      <c r="S1515" s="20">
        <f t="shared" si="77"/>
        <v>-7.4154999999999971E-2</v>
      </c>
      <c r="T1515" s="21"/>
    </row>
    <row r="1516" spans="1:20" hidden="1">
      <c r="A1516" s="12" t="s">
        <v>3210</v>
      </c>
      <c r="B1516" s="13" t="s">
        <v>3211</v>
      </c>
      <c r="C1516" s="14" t="s">
        <v>72</v>
      </c>
      <c r="D1516" s="15">
        <v>3</v>
      </c>
      <c r="E1516" s="14" t="s">
        <v>72</v>
      </c>
      <c r="F1516" s="15">
        <v>0</v>
      </c>
      <c r="G1516" s="14">
        <v>1</v>
      </c>
      <c r="H1516" s="16">
        <v>946.5</v>
      </c>
      <c r="I1516" s="15" t="s">
        <v>217</v>
      </c>
      <c r="J1516" s="15" t="s">
        <v>50</v>
      </c>
      <c r="K1516" s="17" t="s">
        <v>26</v>
      </c>
      <c r="L1516" s="17" t="s">
        <v>26</v>
      </c>
      <c r="M1516" s="18">
        <v>350</v>
      </c>
      <c r="N1516" s="18">
        <v>0</v>
      </c>
      <c r="O1516" s="18">
        <v>324.04575</v>
      </c>
      <c r="P1516" s="18">
        <v>0</v>
      </c>
      <c r="Q1516" s="19">
        <f t="shared" si="75"/>
        <v>1050</v>
      </c>
      <c r="R1516" s="19">
        <f t="shared" si="76"/>
        <v>972.13724999999999</v>
      </c>
      <c r="S1516" s="20">
        <f t="shared" si="77"/>
        <v>-7.4154999999999971E-2</v>
      </c>
      <c r="T1516" s="21"/>
    </row>
    <row r="1517" spans="1:20" hidden="1">
      <c r="A1517" s="12" t="s">
        <v>3212</v>
      </c>
      <c r="B1517" s="13" t="s">
        <v>3213</v>
      </c>
      <c r="C1517" s="14" t="s">
        <v>72</v>
      </c>
      <c r="D1517" s="15">
        <v>3</v>
      </c>
      <c r="E1517" s="14" t="s">
        <v>72</v>
      </c>
      <c r="F1517" s="15">
        <v>0</v>
      </c>
      <c r="G1517" s="14">
        <v>1</v>
      </c>
      <c r="H1517" s="16">
        <v>946.5</v>
      </c>
      <c r="I1517" s="15" t="s">
        <v>217</v>
      </c>
      <c r="J1517" s="15" t="s">
        <v>50</v>
      </c>
      <c r="K1517" s="17" t="s">
        <v>26</v>
      </c>
      <c r="L1517" s="17" t="s">
        <v>26</v>
      </c>
      <c r="M1517" s="18">
        <v>351</v>
      </c>
      <c r="N1517" s="18">
        <v>0</v>
      </c>
      <c r="O1517" s="18">
        <v>339.83999999999992</v>
      </c>
      <c r="P1517" s="18">
        <v>0</v>
      </c>
      <c r="Q1517" s="19">
        <f t="shared" si="75"/>
        <v>1053</v>
      </c>
      <c r="R1517" s="19">
        <f t="shared" si="76"/>
        <v>1019.5199999999998</v>
      </c>
      <c r="S1517" s="20">
        <f t="shared" si="77"/>
        <v>-3.1794871794872059E-2</v>
      </c>
      <c r="T1517" s="21"/>
    </row>
    <row r="1518" spans="1:20" hidden="1">
      <c r="A1518" s="12" t="s">
        <v>3214</v>
      </c>
      <c r="B1518" s="13" t="s">
        <v>3215</v>
      </c>
      <c r="C1518" s="14" t="s">
        <v>72</v>
      </c>
      <c r="D1518" s="15">
        <v>3</v>
      </c>
      <c r="E1518" s="14" t="s">
        <v>72</v>
      </c>
      <c r="F1518" s="15">
        <v>0</v>
      </c>
      <c r="G1518" s="14">
        <v>1</v>
      </c>
      <c r="H1518" s="16">
        <v>946.5</v>
      </c>
      <c r="I1518" s="15" t="s">
        <v>217</v>
      </c>
      <c r="J1518" s="15" t="s">
        <v>50</v>
      </c>
      <c r="K1518" s="17" t="s">
        <v>26</v>
      </c>
      <c r="L1518" s="17" t="s">
        <v>26</v>
      </c>
      <c r="M1518" s="18">
        <v>350</v>
      </c>
      <c r="N1518" s="18">
        <v>0</v>
      </c>
      <c r="O1518" s="18">
        <v>324.04575</v>
      </c>
      <c r="P1518" s="18">
        <v>0</v>
      </c>
      <c r="Q1518" s="19">
        <f t="shared" si="75"/>
        <v>1050</v>
      </c>
      <c r="R1518" s="19">
        <f t="shared" si="76"/>
        <v>972.13724999999999</v>
      </c>
      <c r="S1518" s="20">
        <f t="shared" si="77"/>
        <v>-7.4154999999999971E-2</v>
      </c>
      <c r="T1518" s="21"/>
    </row>
    <row r="1519" spans="1:20" hidden="1">
      <c r="A1519" s="12" t="s">
        <v>3216</v>
      </c>
      <c r="B1519" s="13" t="s">
        <v>3217</v>
      </c>
      <c r="C1519" s="14" t="s">
        <v>72</v>
      </c>
      <c r="D1519" s="15">
        <v>1</v>
      </c>
      <c r="E1519" s="14" t="s">
        <v>72</v>
      </c>
      <c r="F1519" s="15">
        <v>0</v>
      </c>
      <c r="G1519" s="14">
        <v>1</v>
      </c>
      <c r="H1519" s="16">
        <v>946.4</v>
      </c>
      <c r="I1519" s="15" t="s">
        <v>1029</v>
      </c>
      <c r="J1519" s="15" t="s">
        <v>114</v>
      </c>
      <c r="K1519" s="17" t="s">
        <v>26</v>
      </c>
      <c r="L1519" s="17" t="s">
        <v>26</v>
      </c>
      <c r="M1519" s="18">
        <v>993.73</v>
      </c>
      <c r="N1519" s="18">
        <v>0</v>
      </c>
      <c r="O1519" s="18">
        <v>1039.382779408284</v>
      </c>
      <c r="P1519" s="18">
        <v>0</v>
      </c>
      <c r="Q1519" s="19">
        <f t="shared" si="75"/>
        <v>993.73</v>
      </c>
      <c r="R1519" s="19">
        <f t="shared" si="76"/>
        <v>1039.382779408284</v>
      </c>
      <c r="S1519" s="20">
        <f t="shared" si="77"/>
        <v>4.5940828402366796E-2</v>
      </c>
      <c r="T1519" s="21"/>
    </row>
    <row r="1520" spans="1:20" hidden="1">
      <c r="A1520" s="12" t="s">
        <v>3218</v>
      </c>
      <c r="B1520" s="13" t="s">
        <v>3219</v>
      </c>
      <c r="C1520" s="14" t="s">
        <v>22</v>
      </c>
      <c r="D1520" s="15">
        <v>4</v>
      </c>
      <c r="E1520" s="14" t="s">
        <v>23</v>
      </c>
      <c r="F1520" s="15">
        <v>4</v>
      </c>
      <c r="G1520" s="14">
        <v>5</v>
      </c>
      <c r="H1520" s="16">
        <v>857.86</v>
      </c>
      <c r="I1520" s="15" t="s">
        <v>913</v>
      </c>
      <c r="J1520" s="15" t="s">
        <v>25</v>
      </c>
      <c r="K1520" s="17" t="s">
        <v>26</v>
      </c>
      <c r="L1520" s="17" t="s">
        <v>26</v>
      </c>
      <c r="M1520" s="18">
        <v>44.01</v>
      </c>
      <c r="N1520" s="18">
        <v>181.03</v>
      </c>
      <c r="O1520" s="18">
        <v>46.577531698670604</v>
      </c>
      <c r="P1520" s="18">
        <v>191.59124206794681</v>
      </c>
      <c r="Q1520" s="19">
        <f t="shared" si="75"/>
        <v>900.16</v>
      </c>
      <c r="R1520" s="19">
        <f t="shared" si="76"/>
        <v>952.67509506646968</v>
      </c>
      <c r="S1520" s="20">
        <f t="shared" si="77"/>
        <v>5.8339734121122699E-2</v>
      </c>
      <c r="T1520" s="21"/>
    </row>
    <row r="1521" spans="1:20" hidden="1">
      <c r="A1521" s="12" t="s">
        <v>3220</v>
      </c>
      <c r="B1521" s="13" t="s">
        <v>3221</v>
      </c>
      <c r="C1521" s="14" t="s">
        <v>23</v>
      </c>
      <c r="D1521" s="15">
        <v>7</v>
      </c>
      <c r="E1521" s="14" t="s">
        <v>23</v>
      </c>
      <c r="F1521" s="15">
        <v>0</v>
      </c>
      <c r="G1521" s="14">
        <v>1</v>
      </c>
      <c r="H1521" s="16">
        <v>945.7</v>
      </c>
      <c r="I1521" s="15" t="s">
        <v>125</v>
      </c>
      <c r="J1521" s="15" t="s">
        <v>25</v>
      </c>
      <c r="K1521" s="17" t="s">
        <v>26</v>
      </c>
      <c r="L1521" s="17" t="s">
        <v>26</v>
      </c>
      <c r="M1521" s="18">
        <v>135.1</v>
      </c>
      <c r="N1521" s="18">
        <v>0</v>
      </c>
      <c r="O1521" s="18">
        <v>142.73279999999997</v>
      </c>
      <c r="P1521" s="18">
        <v>0</v>
      </c>
      <c r="Q1521" s="19">
        <f t="shared" si="75"/>
        <v>945.69999999999993</v>
      </c>
      <c r="R1521" s="19">
        <f t="shared" si="76"/>
        <v>999.12959999999975</v>
      </c>
      <c r="S1521" s="20">
        <f t="shared" si="77"/>
        <v>5.6497409326424775E-2</v>
      </c>
      <c r="T1521" s="21"/>
    </row>
    <row r="1522" spans="1:20">
      <c r="A1522" s="12" t="s">
        <v>3222</v>
      </c>
      <c r="B1522" s="13" t="s">
        <v>3223</v>
      </c>
      <c r="C1522" s="14" t="s">
        <v>72</v>
      </c>
      <c r="D1522" s="15">
        <v>0</v>
      </c>
      <c r="E1522" s="14" t="s">
        <v>72</v>
      </c>
      <c r="F1522" s="15">
        <v>0</v>
      </c>
      <c r="G1522" s="14">
        <v>1</v>
      </c>
      <c r="H1522" s="16">
        <v>0</v>
      </c>
      <c r="I1522" s="15" t="s">
        <v>84</v>
      </c>
      <c r="J1522" s="15" t="s">
        <v>50</v>
      </c>
      <c r="K1522" s="17" t="s">
        <v>26</v>
      </c>
      <c r="L1522" s="17" t="s">
        <v>32</v>
      </c>
      <c r="M1522" s="18">
        <v>945.38</v>
      </c>
      <c r="N1522" s="18">
        <v>0</v>
      </c>
      <c r="O1522" s="18">
        <v>936.65459187057616</v>
      </c>
      <c r="P1522" s="18">
        <v>0</v>
      </c>
      <c r="Q1522" s="19">
        <f t="shared" si="75"/>
        <v>0</v>
      </c>
      <c r="R1522" s="19">
        <f t="shared" si="76"/>
        <v>0</v>
      </c>
      <c r="S1522" s="20">
        <v>0</v>
      </c>
      <c r="T1522" s="21"/>
    </row>
    <row r="1523" spans="1:20">
      <c r="A1523" s="12" t="s">
        <v>3224</v>
      </c>
      <c r="B1523" s="13" t="s">
        <v>3225</v>
      </c>
      <c r="C1523" s="14" t="s">
        <v>72</v>
      </c>
      <c r="D1523" s="15">
        <v>5</v>
      </c>
      <c r="E1523" s="14" t="s">
        <v>72</v>
      </c>
      <c r="F1523" s="15">
        <v>0</v>
      </c>
      <c r="G1523" s="14">
        <v>1</v>
      </c>
      <c r="H1523" s="16">
        <v>945</v>
      </c>
      <c r="I1523" s="15" t="s">
        <v>58</v>
      </c>
      <c r="J1523" s="15" t="s">
        <v>50</v>
      </c>
      <c r="K1523" s="17" t="s">
        <v>26</v>
      </c>
      <c r="L1523" s="17" t="s">
        <v>32</v>
      </c>
      <c r="M1523" s="18">
        <v>207.37</v>
      </c>
      <c r="N1523" s="18">
        <v>0</v>
      </c>
      <c r="O1523" s="18">
        <v>216.73127428571431</v>
      </c>
      <c r="P1523" s="18">
        <v>0</v>
      </c>
      <c r="Q1523" s="19">
        <f t="shared" si="75"/>
        <v>1036.8499999999999</v>
      </c>
      <c r="R1523" s="19">
        <f t="shared" si="76"/>
        <v>1083.6563714285714</v>
      </c>
      <c r="S1523" s="20">
        <f t="shared" si="77"/>
        <v>4.5142857142857151E-2</v>
      </c>
      <c r="T1523" s="21"/>
    </row>
    <row r="1524" spans="1:20" hidden="1">
      <c r="A1524" s="12" t="s">
        <v>3226</v>
      </c>
      <c r="B1524" s="13" t="s">
        <v>3227</v>
      </c>
      <c r="C1524" s="14" t="s">
        <v>23</v>
      </c>
      <c r="D1524" s="15">
        <v>53</v>
      </c>
      <c r="E1524" s="14" t="s">
        <v>23</v>
      </c>
      <c r="F1524" s="15">
        <v>0</v>
      </c>
      <c r="G1524" s="14">
        <v>1</v>
      </c>
      <c r="H1524" s="16">
        <v>944.99</v>
      </c>
      <c r="I1524" s="15" t="s">
        <v>1487</v>
      </c>
      <c r="J1524" s="15" t="s">
        <v>77</v>
      </c>
      <c r="K1524" s="17" t="s">
        <v>26</v>
      </c>
      <c r="L1524" s="17" t="s">
        <v>26</v>
      </c>
      <c r="M1524" s="18">
        <v>19.04</v>
      </c>
      <c r="N1524" s="18">
        <v>0</v>
      </c>
      <c r="O1524" s="18">
        <v>19.514367999999997</v>
      </c>
      <c r="P1524" s="18">
        <v>0</v>
      </c>
      <c r="Q1524" s="19">
        <f t="shared" si="75"/>
        <v>1009.12</v>
      </c>
      <c r="R1524" s="19">
        <f t="shared" si="76"/>
        <v>1034.2615039999998</v>
      </c>
      <c r="S1524" s="20">
        <f t="shared" si="77"/>
        <v>2.4914285714285445E-2</v>
      </c>
      <c r="T1524" s="21"/>
    </row>
    <row r="1525" spans="1:20">
      <c r="A1525" s="12" t="s">
        <v>3228</v>
      </c>
      <c r="B1525" s="13" t="s">
        <v>3229</v>
      </c>
      <c r="C1525" s="14" t="s">
        <v>72</v>
      </c>
      <c r="D1525" s="15">
        <v>0</v>
      </c>
      <c r="E1525" s="14" t="s">
        <v>23</v>
      </c>
      <c r="F1525" s="15">
        <v>5</v>
      </c>
      <c r="G1525" s="14">
        <v>32</v>
      </c>
      <c r="H1525" s="16">
        <v>944.9</v>
      </c>
      <c r="I1525" s="15" t="s">
        <v>730</v>
      </c>
      <c r="J1525" s="15" t="s">
        <v>50</v>
      </c>
      <c r="K1525" s="17" t="s">
        <v>26</v>
      </c>
      <c r="L1525" s="17" t="s">
        <v>32</v>
      </c>
      <c r="M1525" s="18">
        <v>7.32</v>
      </c>
      <c r="N1525" s="18">
        <v>188.98</v>
      </c>
      <c r="O1525" s="18">
        <v>6.4338959436178547</v>
      </c>
      <c r="P1525" s="18">
        <v>166.10350483946749</v>
      </c>
      <c r="Q1525" s="19">
        <f t="shared" si="75"/>
        <v>944.9</v>
      </c>
      <c r="R1525" s="19">
        <f t="shared" si="76"/>
        <v>830.51752419733748</v>
      </c>
      <c r="S1525" s="20">
        <f t="shared" si="77"/>
        <v>-0.12105246671887238</v>
      </c>
      <c r="T1525" s="21"/>
    </row>
    <row r="1526" spans="1:20">
      <c r="A1526" s="12" t="s">
        <v>3230</v>
      </c>
      <c r="B1526" s="13" t="s">
        <v>3231</v>
      </c>
      <c r="C1526" s="14" t="s">
        <v>22</v>
      </c>
      <c r="D1526" s="15">
        <v>34</v>
      </c>
      <c r="E1526" s="14" t="s">
        <v>22</v>
      </c>
      <c r="F1526" s="15">
        <v>0</v>
      </c>
      <c r="G1526" s="14">
        <v>1</v>
      </c>
      <c r="H1526" s="16">
        <v>1004.74</v>
      </c>
      <c r="I1526" s="15" t="s">
        <v>3232</v>
      </c>
      <c r="J1526" s="15" t="s">
        <v>25</v>
      </c>
      <c r="K1526" s="17" t="s">
        <v>26</v>
      </c>
      <c r="L1526" s="17" t="s">
        <v>32</v>
      </c>
      <c r="M1526" s="18">
        <v>30.36</v>
      </c>
      <c r="N1526" s="18">
        <v>0</v>
      </c>
      <c r="O1526" s="18">
        <v>31.544235032119907</v>
      </c>
      <c r="P1526" s="18">
        <v>0</v>
      </c>
      <c r="Q1526" s="19">
        <f t="shared" si="75"/>
        <v>1032.24</v>
      </c>
      <c r="R1526" s="19">
        <f t="shared" si="76"/>
        <v>1072.5039910920768</v>
      </c>
      <c r="S1526" s="20">
        <f t="shared" si="77"/>
        <v>3.9006423982869132E-2</v>
      </c>
      <c r="T1526" s="21"/>
    </row>
    <row r="1527" spans="1:20">
      <c r="A1527" s="12" t="s">
        <v>3233</v>
      </c>
      <c r="B1527" s="13" t="s">
        <v>3234</v>
      </c>
      <c r="C1527" s="14" t="s">
        <v>72</v>
      </c>
      <c r="D1527" s="15">
        <v>18</v>
      </c>
      <c r="E1527" s="14" t="s">
        <v>72</v>
      </c>
      <c r="F1527" s="15">
        <v>0</v>
      </c>
      <c r="G1527" s="14">
        <v>1</v>
      </c>
      <c r="H1527" s="16">
        <v>991.11</v>
      </c>
      <c r="I1527" s="15" t="s">
        <v>2575</v>
      </c>
      <c r="J1527" s="15" t="s">
        <v>38</v>
      </c>
      <c r="K1527" s="17" t="s">
        <v>26</v>
      </c>
      <c r="L1527" s="17" t="s">
        <v>32</v>
      </c>
      <c r="M1527" s="18">
        <v>62.61</v>
      </c>
      <c r="N1527" s="18">
        <v>0</v>
      </c>
      <c r="O1527" s="18">
        <v>66.199020997187418</v>
      </c>
      <c r="P1527" s="18">
        <v>0</v>
      </c>
      <c r="Q1527" s="19">
        <f t="shared" si="75"/>
        <v>1126.98</v>
      </c>
      <c r="R1527" s="19">
        <f t="shared" si="76"/>
        <v>1191.5823779493735</v>
      </c>
      <c r="S1527" s="20">
        <f t="shared" si="77"/>
        <v>5.7323446688826385E-2</v>
      </c>
      <c r="T1527" s="21"/>
    </row>
    <row r="1528" spans="1:20">
      <c r="A1528" s="12" t="s">
        <v>3235</v>
      </c>
      <c r="B1528" s="13" t="s">
        <v>3236</v>
      </c>
      <c r="C1528" s="14" t="s">
        <v>72</v>
      </c>
      <c r="D1528" s="15">
        <v>2</v>
      </c>
      <c r="E1528" s="14" t="s">
        <v>72</v>
      </c>
      <c r="F1528" s="15">
        <v>0</v>
      </c>
      <c r="G1528" s="14">
        <v>1</v>
      </c>
      <c r="H1528" s="16">
        <v>1860.6</v>
      </c>
      <c r="I1528" s="15" t="s">
        <v>125</v>
      </c>
      <c r="J1528" s="15" t="s">
        <v>25</v>
      </c>
      <c r="K1528" s="17" t="s">
        <v>26</v>
      </c>
      <c r="L1528" s="17" t="s">
        <v>32</v>
      </c>
      <c r="M1528" s="18">
        <v>944.3</v>
      </c>
      <c r="N1528" s="18">
        <v>0</v>
      </c>
      <c r="O1528" s="18">
        <v>981.94879999999978</v>
      </c>
      <c r="P1528" s="18">
        <v>0</v>
      </c>
      <c r="Q1528" s="19">
        <f t="shared" si="75"/>
        <v>1888.6</v>
      </c>
      <c r="R1528" s="19">
        <f t="shared" si="76"/>
        <v>1963.8975999999996</v>
      </c>
      <c r="S1528" s="20">
        <f t="shared" si="77"/>
        <v>3.9869532987397927E-2</v>
      </c>
      <c r="T1528" s="21"/>
    </row>
    <row r="1529" spans="1:20">
      <c r="A1529" s="12" t="s">
        <v>3237</v>
      </c>
      <c r="B1529" s="13" t="s">
        <v>3238</v>
      </c>
      <c r="C1529" s="14" t="s">
        <v>23</v>
      </c>
      <c r="D1529" s="15">
        <v>24</v>
      </c>
      <c r="E1529" s="14" t="s">
        <v>23</v>
      </c>
      <c r="F1529" s="15">
        <v>0</v>
      </c>
      <c r="G1529" s="14">
        <v>1</v>
      </c>
      <c r="H1529" s="16">
        <v>1078.56</v>
      </c>
      <c r="I1529" s="15" t="s">
        <v>66</v>
      </c>
      <c r="J1529" s="15" t="s">
        <v>77</v>
      </c>
      <c r="K1529" s="17" t="s">
        <v>26</v>
      </c>
      <c r="L1529" s="17" t="s">
        <v>32</v>
      </c>
      <c r="M1529" s="18">
        <v>44.94</v>
      </c>
      <c r="N1529" s="18">
        <v>0</v>
      </c>
      <c r="O1529" s="18">
        <v>50.670143999999993</v>
      </c>
      <c r="P1529" s="18">
        <v>0</v>
      </c>
      <c r="Q1529" s="19">
        <f t="shared" si="75"/>
        <v>1078.56</v>
      </c>
      <c r="R1529" s="19">
        <f t="shared" si="76"/>
        <v>1216.0834559999998</v>
      </c>
      <c r="S1529" s="20">
        <f t="shared" si="77"/>
        <v>0.12750654205607459</v>
      </c>
      <c r="T1529" s="21"/>
    </row>
    <row r="1530" spans="1:20">
      <c r="A1530" s="12" t="s">
        <v>3239</v>
      </c>
      <c r="B1530" s="13" t="s">
        <v>3240</v>
      </c>
      <c r="C1530" s="14" t="s">
        <v>22</v>
      </c>
      <c r="D1530" s="15">
        <v>17</v>
      </c>
      <c r="E1530" s="14" t="s">
        <v>22</v>
      </c>
      <c r="F1530" s="15">
        <v>0</v>
      </c>
      <c r="G1530" s="14">
        <v>1</v>
      </c>
      <c r="H1530" s="16">
        <v>932.44</v>
      </c>
      <c r="I1530" s="15" t="s">
        <v>3241</v>
      </c>
      <c r="J1530" s="15" t="s">
        <v>50</v>
      </c>
      <c r="K1530" s="17" t="s">
        <v>26</v>
      </c>
      <c r="L1530" s="17" t="s">
        <v>32</v>
      </c>
      <c r="M1530" s="18">
        <v>55.49</v>
      </c>
      <c r="N1530" s="18">
        <v>0</v>
      </c>
      <c r="O1530" s="18">
        <v>54.638268325358858</v>
      </c>
      <c r="P1530" s="18">
        <v>0</v>
      </c>
      <c r="Q1530" s="19">
        <f t="shared" si="75"/>
        <v>943.33</v>
      </c>
      <c r="R1530" s="19">
        <f t="shared" si="76"/>
        <v>928.85056153110054</v>
      </c>
      <c r="S1530" s="20">
        <f t="shared" si="77"/>
        <v>-1.5349282296650668E-2</v>
      </c>
      <c r="T1530" s="21"/>
    </row>
    <row r="1531" spans="1:20">
      <c r="A1531" s="12" t="s">
        <v>3242</v>
      </c>
      <c r="B1531" s="13" t="s">
        <v>3243</v>
      </c>
      <c r="C1531" s="14" t="s">
        <v>22</v>
      </c>
      <c r="D1531" s="15">
        <v>6</v>
      </c>
      <c r="E1531" s="14" t="s">
        <v>22</v>
      </c>
      <c r="F1531" s="15">
        <v>0</v>
      </c>
      <c r="G1531" s="14">
        <v>1</v>
      </c>
      <c r="H1531" s="16">
        <v>628.32000000000005</v>
      </c>
      <c r="I1531" s="15" t="s">
        <v>3244</v>
      </c>
      <c r="J1531" s="15" t="s">
        <v>38</v>
      </c>
      <c r="K1531" s="17" t="s">
        <v>26</v>
      </c>
      <c r="L1531" s="17" t="s">
        <v>32</v>
      </c>
      <c r="M1531" s="18">
        <v>104.72</v>
      </c>
      <c r="N1531" s="18">
        <v>0</v>
      </c>
      <c r="O1531" s="18">
        <v>80.617599999999996</v>
      </c>
      <c r="P1531" s="18">
        <v>0</v>
      </c>
      <c r="Q1531" s="19">
        <f t="shared" si="75"/>
        <v>628.31999999999994</v>
      </c>
      <c r="R1531" s="19">
        <f t="shared" si="76"/>
        <v>483.7056</v>
      </c>
      <c r="S1531" s="20">
        <f t="shared" si="77"/>
        <v>-0.23016042780748658</v>
      </c>
      <c r="T1531" s="21"/>
    </row>
    <row r="1532" spans="1:20">
      <c r="A1532" s="12" t="s">
        <v>3245</v>
      </c>
      <c r="B1532" s="13" t="s">
        <v>3246</v>
      </c>
      <c r="C1532" s="14" t="s">
        <v>22</v>
      </c>
      <c r="D1532" s="15">
        <v>5</v>
      </c>
      <c r="E1532" s="14" t="s">
        <v>22</v>
      </c>
      <c r="F1532" s="15">
        <v>0</v>
      </c>
      <c r="G1532" s="14">
        <v>1</v>
      </c>
      <c r="H1532" s="16">
        <v>941.39</v>
      </c>
      <c r="I1532" s="15" t="s">
        <v>130</v>
      </c>
      <c r="J1532" s="15" t="s">
        <v>25</v>
      </c>
      <c r="K1532" s="17" t="s">
        <v>26</v>
      </c>
      <c r="L1532" s="17" t="s">
        <v>32</v>
      </c>
      <c r="M1532" s="18">
        <v>193.59</v>
      </c>
      <c r="N1532" s="18">
        <v>0</v>
      </c>
      <c r="O1532" s="18">
        <v>199.32178235294114</v>
      </c>
      <c r="P1532" s="18">
        <v>0</v>
      </c>
      <c r="Q1532" s="19">
        <f t="shared" si="75"/>
        <v>967.95</v>
      </c>
      <c r="R1532" s="19">
        <f t="shared" si="76"/>
        <v>996.60891176470568</v>
      </c>
      <c r="S1532" s="20">
        <f t="shared" si="77"/>
        <v>2.9607843137254619E-2</v>
      </c>
      <c r="T1532" s="21"/>
    </row>
    <row r="1533" spans="1:20" hidden="1">
      <c r="A1533" s="12" t="s">
        <v>3247</v>
      </c>
      <c r="B1533" s="13" t="s">
        <v>3248</v>
      </c>
      <c r="C1533" s="14" t="s">
        <v>72</v>
      </c>
      <c r="D1533" s="15">
        <v>1</v>
      </c>
      <c r="E1533" s="14" t="s">
        <v>72</v>
      </c>
      <c r="F1533" s="15">
        <v>0</v>
      </c>
      <c r="G1533" s="14">
        <v>1</v>
      </c>
      <c r="H1533" s="16">
        <v>940.1</v>
      </c>
      <c r="I1533" s="15" t="s">
        <v>241</v>
      </c>
      <c r="J1533" s="15" t="s">
        <v>25</v>
      </c>
      <c r="K1533" s="17" t="s">
        <v>26</v>
      </c>
      <c r="L1533" s="17" t="s">
        <v>26</v>
      </c>
      <c r="M1533" s="18">
        <v>940.1</v>
      </c>
      <c r="N1533" s="18">
        <v>0</v>
      </c>
      <c r="O1533" s="18">
        <v>1003.7551999999999</v>
      </c>
      <c r="P1533" s="18">
        <v>0</v>
      </c>
      <c r="Q1533" s="19">
        <f t="shared" si="75"/>
        <v>940.1</v>
      </c>
      <c r="R1533" s="19">
        <f t="shared" si="76"/>
        <v>1003.7551999999999</v>
      </c>
      <c r="S1533" s="20">
        <f t="shared" si="77"/>
        <v>6.7711094564407937E-2</v>
      </c>
      <c r="T1533" s="21"/>
    </row>
    <row r="1534" spans="1:20" hidden="1">
      <c r="A1534" s="22" t="s">
        <v>3249</v>
      </c>
      <c r="B1534" s="23" t="s">
        <v>127</v>
      </c>
      <c r="C1534" s="14" t="s">
        <v>22</v>
      </c>
      <c r="D1534" s="15">
        <v>24</v>
      </c>
      <c r="E1534" s="14" t="s">
        <v>23</v>
      </c>
      <c r="F1534" s="15">
        <v>9</v>
      </c>
      <c r="G1534" s="14">
        <v>5</v>
      </c>
      <c r="H1534" s="16">
        <v>1243.83</v>
      </c>
      <c r="I1534" s="15" t="s">
        <v>44</v>
      </c>
      <c r="J1534" s="15" t="s">
        <v>25</v>
      </c>
      <c r="K1534" s="17" t="s">
        <v>26</v>
      </c>
      <c r="L1534" s="17" t="s">
        <v>26</v>
      </c>
      <c r="M1534" s="18">
        <v>18.38</v>
      </c>
      <c r="N1534" s="18">
        <v>89.19</v>
      </c>
      <c r="O1534" s="18">
        <v>20.61</v>
      </c>
      <c r="P1534" s="18">
        <v>100.00280308339173</v>
      </c>
      <c r="Q1534" s="19">
        <f t="shared" si="75"/>
        <v>1243.83</v>
      </c>
      <c r="R1534" s="19">
        <f t="shared" si="76"/>
        <v>1394.6652277505254</v>
      </c>
      <c r="S1534" s="20">
        <f t="shared" si="77"/>
        <v>0.12126675490261984</v>
      </c>
      <c r="T1534" s="21" t="s">
        <v>97</v>
      </c>
    </row>
    <row r="1535" spans="1:20" hidden="1">
      <c r="A1535" s="12" t="s">
        <v>3250</v>
      </c>
      <c r="B1535" s="13" t="s">
        <v>3251</v>
      </c>
      <c r="C1535" s="14" t="s">
        <v>22</v>
      </c>
      <c r="D1535" s="15">
        <v>4</v>
      </c>
      <c r="E1535" s="14" t="s">
        <v>23</v>
      </c>
      <c r="F1535" s="15">
        <v>0</v>
      </c>
      <c r="G1535" s="14">
        <v>5</v>
      </c>
      <c r="H1535" s="16">
        <v>939.1</v>
      </c>
      <c r="I1535" s="15" t="s">
        <v>913</v>
      </c>
      <c r="J1535" s="15" t="s">
        <v>25</v>
      </c>
      <c r="K1535" s="17" t="s">
        <v>26</v>
      </c>
      <c r="L1535" s="17" t="s">
        <v>26</v>
      </c>
      <c r="M1535" s="18">
        <v>98.35</v>
      </c>
      <c r="N1535" s="18">
        <v>442.65</v>
      </c>
      <c r="O1535" s="18">
        <v>104.01048777263712</v>
      </c>
      <c r="P1535" s="18">
        <v>468.1265115664242</v>
      </c>
      <c r="Q1535" s="19">
        <f t="shared" si="75"/>
        <v>393.4</v>
      </c>
      <c r="R1535" s="19">
        <f t="shared" si="76"/>
        <v>416.04195109054848</v>
      </c>
      <c r="S1535" s="20">
        <f t="shared" si="77"/>
        <v>5.7554527428948843E-2</v>
      </c>
      <c r="T1535" s="21"/>
    </row>
    <row r="1536" spans="1:20" hidden="1">
      <c r="A1536" s="12" t="s">
        <v>3252</v>
      </c>
      <c r="B1536" s="13" t="s">
        <v>3253</v>
      </c>
      <c r="C1536" s="14" t="s">
        <v>72</v>
      </c>
      <c r="D1536" s="15">
        <v>1</v>
      </c>
      <c r="E1536" s="14" t="s">
        <v>72</v>
      </c>
      <c r="F1536" s="15">
        <v>0</v>
      </c>
      <c r="G1536" s="14">
        <v>1</v>
      </c>
      <c r="H1536" s="16">
        <v>469.48</v>
      </c>
      <c r="I1536" s="15" t="s">
        <v>929</v>
      </c>
      <c r="J1536" s="15" t="s">
        <v>50</v>
      </c>
      <c r="K1536" s="17" t="s">
        <v>26</v>
      </c>
      <c r="L1536" s="17" t="s">
        <v>26</v>
      </c>
      <c r="M1536" s="18">
        <v>469.48</v>
      </c>
      <c r="N1536" s="18">
        <v>0</v>
      </c>
      <c r="O1536" s="18">
        <v>478.82700799999992</v>
      </c>
      <c r="P1536" s="18">
        <v>0</v>
      </c>
      <c r="Q1536" s="19">
        <f t="shared" si="75"/>
        <v>469.48</v>
      </c>
      <c r="R1536" s="19">
        <f t="shared" si="76"/>
        <v>478.82700799999992</v>
      </c>
      <c r="S1536" s="20">
        <f t="shared" si="77"/>
        <v>1.9909278350515258E-2</v>
      </c>
      <c r="T1536" s="21"/>
    </row>
    <row r="1537" spans="1:20" hidden="1">
      <c r="A1537" s="12" t="s">
        <v>3254</v>
      </c>
      <c r="B1537" s="13" t="s">
        <v>3255</v>
      </c>
      <c r="C1537" s="14" t="s">
        <v>72</v>
      </c>
      <c r="D1537" s="15">
        <v>3</v>
      </c>
      <c r="E1537" s="14" t="s">
        <v>72</v>
      </c>
      <c r="F1537" s="15">
        <v>0</v>
      </c>
      <c r="G1537" s="14">
        <v>1</v>
      </c>
      <c r="H1537" s="16">
        <v>938.7</v>
      </c>
      <c r="I1537" s="15" t="s">
        <v>1029</v>
      </c>
      <c r="J1537" s="15" t="s">
        <v>114</v>
      </c>
      <c r="K1537" s="17" t="s">
        <v>26</v>
      </c>
      <c r="L1537" s="17" t="s">
        <v>26</v>
      </c>
      <c r="M1537" s="18">
        <v>312.89999999999998</v>
      </c>
      <c r="N1537" s="18">
        <v>0</v>
      </c>
      <c r="O1537" s="18">
        <v>327.096</v>
      </c>
      <c r="P1537" s="18">
        <v>0</v>
      </c>
      <c r="Q1537" s="19">
        <f t="shared" si="75"/>
        <v>938.69999999999993</v>
      </c>
      <c r="R1537" s="19">
        <f t="shared" si="76"/>
        <v>981.28800000000001</v>
      </c>
      <c r="S1537" s="20">
        <f t="shared" si="77"/>
        <v>4.5369127516778684E-2</v>
      </c>
      <c r="T1537" s="21"/>
    </row>
    <row r="1538" spans="1:20">
      <c r="A1538" s="12" t="s">
        <v>3256</v>
      </c>
      <c r="B1538" s="13" t="s">
        <v>3257</v>
      </c>
      <c r="C1538" s="14" t="s">
        <v>23</v>
      </c>
      <c r="D1538" s="15">
        <v>8</v>
      </c>
      <c r="E1538" s="14" t="s">
        <v>23</v>
      </c>
      <c r="F1538" s="15">
        <v>0</v>
      </c>
      <c r="G1538" s="14">
        <v>1</v>
      </c>
      <c r="H1538" s="16">
        <v>1068.4100000000001</v>
      </c>
      <c r="I1538" s="15" t="s">
        <v>125</v>
      </c>
      <c r="J1538" s="15" t="s">
        <v>25</v>
      </c>
      <c r="K1538" s="17" t="s">
        <v>26</v>
      </c>
      <c r="L1538" s="17" t="s">
        <v>32</v>
      </c>
      <c r="M1538" s="18">
        <v>135.1</v>
      </c>
      <c r="N1538" s="18">
        <v>0</v>
      </c>
      <c r="O1538" s="18">
        <v>142.73279999999997</v>
      </c>
      <c r="P1538" s="18">
        <v>0</v>
      </c>
      <c r="Q1538" s="19">
        <f t="shared" si="75"/>
        <v>1080.8</v>
      </c>
      <c r="R1538" s="19">
        <f t="shared" si="76"/>
        <v>1141.8623999999998</v>
      </c>
      <c r="S1538" s="20">
        <f t="shared" si="77"/>
        <v>5.6497409326424775E-2</v>
      </c>
      <c r="T1538" s="21"/>
    </row>
    <row r="1539" spans="1:20">
      <c r="A1539" s="12" t="s">
        <v>3258</v>
      </c>
      <c r="B1539" s="13" t="s">
        <v>3259</v>
      </c>
      <c r="C1539" s="14" t="s">
        <v>72</v>
      </c>
      <c r="D1539" s="15">
        <v>2</v>
      </c>
      <c r="E1539" s="14" t="s">
        <v>72</v>
      </c>
      <c r="F1539" s="15">
        <v>0</v>
      </c>
      <c r="G1539" s="14">
        <v>1</v>
      </c>
      <c r="H1539" s="16">
        <v>1914.25</v>
      </c>
      <c r="I1539" s="15" t="s">
        <v>1408</v>
      </c>
      <c r="J1539" s="15" t="s">
        <v>114</v>
      </c>
      <c r="K1539" s="17" t="s">
        <v>26</v>
      </c>
      <c r="L1539" s="17" t="s">
        <v>32</v>
      </c>
      <c r="M1539" s="18">
        <v>937.33</v>
      </c>
      <c r="N1539" s="18">
        <v>0</v>
      </c>
      <c r="O1539" s="18">
        <v>928.2</v>
      </c>
      <c r="P1539" s="18">
        <v>0</v>
      </c>
      <c r="Q1539" s="19">
        <f t="shared" si="75"/>
        <v>1874.66</v>
      </c>
      <c r="R1539" s="19">
        <f t="shared" si="76"/>
        <v>1856.4</v>
      </c>
      <c r="S1539" s="20">
        <f t="shared" si="77"/>
        <v>-9.7404329318383498E-3</v>
      </c>
      <c r="T1539" s="21"/>
    </row>
    <row r="1540" spans="1:20">
      <c r="A1540" s="12" t="s">
        <v>3260</v>
      </c>
      <c r="B1540" s="13" t="s">
        <v>3261</v>
      </c>
      <c r="C1540" s="14" t="s">
        <v>22</v>
      </c>
      <c r="D1540" s="15">
        <v>9</v>
      </c>
      <c r="E1540" s="14" t="s">
        <v>22</v>
      </c>
      <c r="F1540" s="15">
        <v>0</v>
      </c>
      <c r="G1540" s="14">
        <v>1</v>
      </c>
      <c r="H1540" s="16">
        <v>935.55</v>
      </c>
      <c r="I1540" s="15" t="s">
        <v>49</v>
      </c>
      <c r="J1540" s="15" t="s">
        <v>50</v>
      </c>
      <c r="K1540" s="17" t="s">
        <v>26</v>
      </c>
      <c r="L1540" s="17" t="s">
        <v>32</v>
      </c>
      <c r="M1540" s="18">
        <v>103.95</v>
      </c>
      <c r="N1540" s="18">
        <v>0</v>
      </c>
      <c r="O1540" s="18">
        <v>105.68835199999999</v>
      </c>
      <c r="P1540" s="18">
        <v>0</v>
      </c>
      <c r="Q1540" s="19">
        <f t="shared" ref="Q1540:Q1603" si="78">(D1540*M1540)+(F1540*N1540)</f>
        <v>935.55000000000007</v>
      </c>
      <c r="R1540" s="19">
        <f t="shared" ref="R1540:R1603" si="79">(D1540*O1540)+(F1540*P1540)</f>
        <v>951.19516799999997</v>
      </c>
      <c r="S1540" s="20">
        <f t="shared" si="77"/>
        <v>1.6722962962962828E-2</v>
      </c>
      <c r="T1540" s="21"/>
    </row>
    <row r="1541" spans="1:20">
      <c r="A1541" s="12" t="s">
        <v>3262</v>
      </c>
      <c r="B1541" s="13" t="s">
        <v>3263</v>
      </c>
      <c r="C1541" s="14" t="s">
        <v>72</v>
      </c>
      <c r="D1541" s="15">
        <v>6</v>
      </c>
      <c r="E1541" s="14" t="s">
        <v>72</v>
      </c>
      <c r="F1541" s="15">
        <v>0</v>
      </c>
      <c r="G1541" s="14">
        <v>1</v>
      </c>
      <c r="H1541" s="16">
        <v>935.04</v>
      </c>
      <c r="I1541" s="15" t="s">
        <v>130</v>
      </c>
      <c r="J1541" s="15" t="s">
        <v>50</v>
      </c>
      <c r="K1541" s="17" t="s">
        <v>26</v>
      </c>
      <c r="L1541" s="17" t="s">
        <v>32</v>
      </c>
      <c r="M1541" s="18">
        <v>185.15</v>
      </c>
      <c r="N1541" s="18">
        <v>0</v>
      </c>
      <c r="O1541" s="18">
        <v>186.8404833712043</v>
      </c>
      <c r="P1541" s="18">
        <v>0</v>
      </c>
      <c r="Q1541" s="19">
        <f t="shared" si="78"/>
        <v>1110.9000000000001</v>
      </c>
      <c r="R1541" s="19">
        <f t="shared" si="79"/>
        <v>1121.0429002272258</v>
      </c>
      <c r="S1541" s="20">
        <f t="shared" si="77"/>
        <v>9.1303449700474992E-3</v>
      </c>
      <c r="T1541" s="21"/>
    </row>
    <row r="1542" spans="1:20">
      <c r="A1542" s="12" t="s">
        <v>3264</v>
      </c>
      <c r="B1542" s="13" t="s">
        <v>3265</v>
      </c>
      <c r="C1542" s="14" t="s">
        <v>72</v>
      </c>
      <c r="D1542" s="15">
        <v>4</v>
      </c>
      <c r="E1542" s="14" t="s">
        <v>72</v>
      </c>
      <c r="F1542" s="15">
        <v>0</v>
      </c>
      <c r="G1542" s="14">
        <v>1</v>
      </c>
      <c r="H1542" s="16">
        <v>531.28</v>
      </c>
      <c r="I1542" s="15" t="s">
        <v>285</v>
      </c>
      <c r="J1542" s="15" t="s">
        <v>50</v>
      </c>
      <c r="K1542" s="17" t="s">
        <v>26</v>
      </c>
      <c r="L1542" s="17" t="s">
        <v>32</v>
      </c>
      <c r="M1542" s="18">
        <v>134.54</v>
      </c>
      <c r="N1542" s="18">
        <v>0</v>
      </c>
      <c r="O1542" s="18">
        <v>135.9519815051174</v>
      </c>
      <c r="P1542" s="18">
        <v>0</v>
      </c>
      <c r="Q1542" s="19">
        <f t="shared" si="78"/>
        <v>538.16</v>
      </c>
      <c r="R1542" s="19">
        <f t="shared" si="79"/>
        <v>543.80792602046961</v>
      </c>
      <c r="S1542" s="20">
        <f t="shared" si="77"/>
        <v>1.0494882600842859E-2</v>
      </c>
      <c r="T1542" s="21"/>
    </row>
    <row r="1543" spans="1:20">
      <c r="A1543" s="12" t="s">
        <v>3266</v>
      </c>
      <c r="B1543" s="13" t="s">
        <v>3267</v>
      </c>
      <c r="C1543" s="14" t="s">
        <v>72</v>
      </c>
      <c r="D1543" s="15">
        <v>9</v>
      </c>
      <c r="E1543" s="14" t="s">
        <v>72</v>
      </c>
      <c r="F1543" s="15">
        <v>0</v>
      </c>
      <c r="G1543" s="14">
        <v>1</v>
      </c>
      <c r="H1543" s="16">
        <v>1187.94</v>
      </c>
      <c r="I1543" s="15" t="s">
        <v>285</v>
      </c>
      <c r="J1543" s="15" t="s">
        <v>50</v>
      </c>
      <c r="K1543" s="17" t="s">
        <v>26</v>
      </c>
      <c r="L1543" s="17" t="s">
        <v>32</v>
      </c>
      <c r="M1543" s="18">
        <v>134.18</v>
      </c>
      <c r="N1543" s="18">
        <v>0</v>
      </c>
      <c r="O1543" s="18">
        <v>135.53329882920943</v>
      </c>
      <c r="P1543" s="18">
        <v>0</v>
      </c>
      <c r="Q1543" s="19">
        <f t="shared" si="78"/>
        <v>1207.6200000000001</v>
      </c>
      <c r="R1543" s="19">
        <f t="shared" si="79"/>
        <v>1219.7996894628848</v>
      </c>
      <c r="S1543" s="20">
        <f t="shared" si="77"/>
        <v>1.0085697042848452E-2</v>
      </c>
      <c r="T1543" s="21"/>
    </row>
    <row r="1544" spans="1:20">
      <c r="A1544" s="12" t="s">
        <v>3268</v>
      </c>
      <c r="B1544" s="13" t="s">
        <v>3269</v>
      </c>
      <c r="C1544" s="14" t="s">
        <v>72</v>
      </c>
      <c r="D1544" s="15">
        <v>3</v>
      </c>
      <c r="E1544" s="14" t="s">
        <v>72</v>
      </c>
      <c r="F1544" s="15">
        <v>0</v>
      </c>
      <c r="G1544" s="14">
        <v>1</v>
      </c>
      <c r="H1544" s="16">
        <v>699</v>
      </c>
      <c r="I1544" s="15" t="s">
        <v>84</v>
      </c>
      <c r="J1544" s="15" t="s">
        <v>85</v>
      </c>
      <c r="K1544" s="17" t="s">
        <v>26</v>
      </c>
      <c r="L1544" s="17" t="s">
        <v>32</v>
      </c>
      <c r="M1544" s="18">
        <v>233</v>
      </c>
      <c r="N1544" s="18">
        <v>0</v>
      </c>
      <c r="O1544" s="18">
        <v>235.05599999999998</v>
      </c>
      <c r="P1544" s="18">
        <v>0</v>
      </c>
      <c r="Q1544" s="19">
        <f t="shared" si="78"/>
        <v>699</v>
      </c>
      <c r="R1544" s="19">
        <f t="shared" si="79"/>
        <v>705.16799999999989</v>
      </c>
      <c r="S1544" s="20">
        <f t="shared" si="77"/>
        <v>8.8240343347638639E-3</v>
      </c>
      <c r="T1544" s="21"/>
    </row>
    <row r="1545" spans="1:20">
      <c r="A1545" s="12" t="s">
        <v>3270</v>
      </c>
      <c r="B1545" s="13" t="s">
        <v>3271</v>
      </c>
      <c r="C1545" s="14" t="s">
        <v>22</v>
      </c>
      <c r="D1545" s="15">
        <v>15</v>
      </c>
      <c r="E1545" s="14" t="s">
        <v>23</v>
      </c>
      <c r="F1545" s="15">
        <v>0</v>
      </c>
      <c r="G1545" s="14">
        <v>8</v>
      </c>
      <c r="H1545" s="16">
        <v>931.91</v>
      </c>
      <c r="I1545" s="15" t="s">
        <v>753</v>
      </c>
      <c r="J1545" s="15" t="s">
        <v>50</v>
      </c>
      <c r="K1545" s="17" t="s">
        <v>26</v>
      </c>
      <c r="L1545" s="17" t="s">
        <v>32</v>
      </c>
      <c r="M1545" s="18">
        <v>63.78</v>
      </c>
      <c r="N1545" s="18">
        <v>439.97</v>
      </c>
      <c r="O1545" s="18">
        <v>65.632203837953085</v>
      </c>
      <c r="P1545" s="18">
        <v>452.74695394456285</v>
      </c>
      <c r="Q1545" s="19">
        <f t="shared" si="78"/>
        <v>956.7</v>
      </c>
      <c r="R1545" s="19">
        <f t="shared" si="79"/>
        <v>984.48305756929631</v>
      </c>
      <c r="S1545" s="20">
        <v>0</v>
      </c>
      <c r="T1545" s="21"/>
    </row>
    <row r="1546" spans="1:20">
      <c r="A1546" s="12" t="s">
        <v>3272</v>
      </c>
      <c r="B1546" s="13" t="s">
        <v>3273</v>
      </c>
      <c r="C1546" s="14" t="s">
        <v>72</v>
      </c>
      <c r="D1546" s="15">
        <v>3</v>
      </c>
      <c r="E1546" s="14" t="s">
        <v>72</v>
      </c>
      <c r="F1546" s="15">
        <v>0</v>
      </c>
      <c r="G1546" s="14">
        <v>1</v>
      </c>
      <c r="H1546" s="16">
        <v>349.38</v>
      </c>
      <c r="I1546" s="15" t="s">
        <v>130</v>
      </c>
      <c r="J1546" s="15" t="s">
        <v>50</v>
      </c>
      <c r="K1546" s="17" t="s">
        <v>26</v>
      </c>
      <c r="L1546" s="17" t="s">
        <v>32</v>
      </c>
      <c r="M1546" s="18">
        <v>118.6</v>
      </c>
      <c r="N1546" s="18">
        <v>0</v>
      </c>
      <c r="O1546" s="18">
        <v>119.81219820895522</v>
      </c>
      <c r="P1546" s="18">
        <v>0</v>
      </c>
      <c r="Q1546" s="19">
        <f t="shared" si="78"/>
        <v>355.79999999999995</v>
      </c>
      <c r="R1546" s="19">
        <f t="shared" si="79"/>
        <v>359.43659462686566</v>
      </c>
      <c r="S1546" s="20">
        <f t="shared" ref="S1546:S1609" si="80">R1546/Q1546-1</f>
        <v>1.022089552238814E-2</v>
      </c>
      <c r="T1546" s="21"/>
    </row>
    <row r="1547" spans="1:20" hidden="1">
      <c r="A1547" s="12" t="s">
        <v>3274</v>
      </c>
      <c r="B1547" s="13" t="s">
        <v>3275</v>
      </c>
      <c r="C1547" s="14" t="s">
        <v>72</v>
      </c>
      <c r="D1547" s="15">
        <v>1</v>
      </c>
      <c r="E1547" s="14" t="s">
        <v>72</v>
      </c>
      <c r="F1547" s="15">
        <v>0</v>
      </c>
      <c r="G1547" s="14">
        <v>1</v>
      </c>
      <c r="H1547" s="16">
        <v>232.75</v>
      </c>
      <c r="I1547" s="15" t="s">
        <v>231</v>
      </c>
      <c r="J1547" s="15" t="s">
        <v>50</v>
      </c>
      <c r="K1547" s="17" t="s">
        <v>26</v>
      </c>
      <c r="L1547" s="17" t="s">
        <v>26</v>
      </c>
      <c r="M1547" s="18">
        <v>226.55</v>
      </c>
      <c r="N1547" s="18">
        <v>0</v>
      </c>
      <c r="O1547" s="18">
        <v>240.92344163265304</v>
      </c>
      <c r="P1547" s="18">
        <v>0</v>
      </c>
      <c r="Q1547" s="19">
        <f t="shared" si="78"/>
        <v>226.55</v>
      </c>
      <c r="R1547" s="19">
        <f t="shared" si="79"/>
        <v>240.92344163265304</v>
      </c>
      <c r="S1547" s="20">
        <f t="shared" si="80"/>
        <v>6.344489795918351E-2</v>
      </c>
      <c r="T1547" s="21"/>
    </row>
    <row r="1548" spans="1:20" hidden="1">
      <c r="A1548" s="12" t="s">
        <v>3276</v>
      </c>
      <c r="B1548" s="13" t="s">
        <v>3277</v>
      </c>
      <c r="C1548" s="14" t="s">
        <v>72</v>
      </c>
      <c r="D1548" s="15">
        <v>3</v>
      </c>
      <c r="E1548" s="14" t="s">
        <v>72</v>
      </c>
      <c r="F1548" s="15">
        <v>0</v>
      </c>
      <c r="G1548" s="14">
        <v>1</v>
      </c>
      <c r="H1548" s="16">
        <v>930.45</v>
      </c>
      <c r="I1548" s="15" t="s">
        <v>562</v>
      </c>
      <c r="J1548" s="15" t="s">
        <v>77</v>
      </c>
      <c r="K1548" s="17" t="s">
        <v>26</v>
      </c>
      <c r="L1548" s="17" t="s">
        <v>26</v>
      </c>
      <c r="M1548" s="18">
        <v>310.14999999999998</v>
      </c>
      <c r="N1548" s="18">
        <v>0</v>
      </c>
      <c r="O1548" s="18">
        <v>317.99334888888882</v>
      </c>
      <c r="P1548" s="18">
        <v>0</v>
      </c>
      <c r="Q1548" s="19">
        <f t="shared" si="78"/>
        <v>930.44999999999993</v>
      </c>
      <c r="R1548" s="19">
        <f t="shared" si="79"/>
        <v>953.98004666666645</v>
      </c>
      <c r="S1548" s="20">
        <f t="shared" si="80"/>
        <v>2.5288888888888694E-2</v>
      </c>
      <c r="T1548" s="21"/>
    </row>
    <row r="1549" spans="1:20">
      <c r="A1549" s="12" t="s">
        <v>3278</v>
      </c>
      <c r="B1549" s="13" t="s">
        <v>3279</v>
      </c>
      <c r="C1549" s="14" t="s">
        <v>22</v>
      </c>
      <c r="D1549" s="15">
        <v>11</v>
      </c>
      <c r="E1549" s="14" t="s">
        <v>23</v>
      </c>
      <c r="F1549" s="15">
        <v>2</v>
      </c>
      <c r="G1549" s="14">
        <v>10</v>
      </c>
      <c r="H1549" s="16">
        <v>694.57</v>
      </c>
      <c r="I1549" s="15" t="s">
        <v>44</v>
      </c>
      <c r="J1549" s="15" t="s">
        <v>25</v>
      </c>
      <c r="K1549" s="17" t="s">
        <v>26</v>
      </c>
      <c r="L1549" s="17" t="s">
        <v>32</v>
      </c>
      <c r="M1549" s="18">
        <v>25.12</v>
      </c>
      <c r="N1549" s="18">
        <v>211.05</v>
      </c>
      <c r="O1549" s="18">
        <v>27.420958394648832</v>
      </c>
      <c r="P1549" s="18">
        <v>230.3818976588629</v>
      </c>
      <c r="Q1549" s="19">
        <f t="shared" si="78"/>
        <v>698.42000000000007</v>
      </c>
      <c r="R1549" s="19">
        <f t="shared" si="79"/>
        <v>762.39433765886292</v>
      </c>
      <c r="S1549" s="20">
        <f t="shared" si="80"/>
        <v>9.1598662207357906E-2</v>
      </c>
      <c r="T1549" s="21"/>
    </row>
    <row r="1550" spans="1:20" hidden="1">
      <c r="A1550" s="12" t="s">
        <v>3280</v>
      </c>
      <c r="B1550" s="13" t="s">
        <v>3281</v>
      </c>
      <c r="C1550" s="14" t="s">
        <v>23</v>
      </c>
      <c r="D1550" s="15">
        <v>2</v>
      </c>
      <c r="E1550" s="14" t="s">
        <v>23</v>
      </c>
      <c r="F1550" s="15">
        <v>0</v>
      </c>
      <c r="G1550" s="14">
        <v>1</v>
      </c>
      <c r="H1550" s="16">
        <v>930.3</v>
      </c>
      <c r="I1550" s="15" t="s">
        <v>125</v>
      </c>
      <c r="J1550" s="15" t="s">
        <v>25</v>
      </c>
      <c r="K1550" s="17" t="s">
        <v>26</v>
      </c>
      <c r="L1550" s="17" t="s">
        <v>26</v>
      </c>
      <c r="M1550" s="18">
        <v>465.15</v>
      </c>
      <c r="N1550" s="18">
        <v>0</v>
      </c>
      <c r="O1550" s="18">
        <v>446</v>
      </c>
      <c r="P1550" s="18">
        <v>0</v>
      </c>
      <c r="Q1550" s="19">
        <f t="shared" si="78"/>
        <v>930.3</v>
      </c>
      <c r="R1550" s="19">
        <f t="shared" si="79"/>
        <v>892</v>
      </c>
      <c r="S1550" s="20">
        <f t="shared" si="80"/>
        <v>-4.1169515210147223E-2</v>
      </c>
      <c r="T1550" s="21"/>
    </row>
    <row r="1551" spans="1:20" hidden="1">
      <c r="A1551" s="22" t="s">
        <v>3282</v>
      </c>
      <c r="B1551" s="23" t="s">
        <v>3283</v>
      </c>
      <c r="C1551" s="14" t="s">
        <v>72</v>
      </c>
      <c r="D1551" s="15">
        <v>4</v>
      </c>
      <c r="E1551" s="14" t="s">
        <v>72</v>
      </c>
      <c r="F1551" s="15">
        <v>0</v>
      </c>
      <c r="G1551" s="14">
        <v>1</v>
      </c>
      <c r="H1551" s="16">
        <v>930.15</v>
      </c>
      <c r="I1551" s="15" t="s">
        <v>2900</v>
      </c>
      <c r="J1551" s="15" t="s">
        <v>85</v>
      </c>
      <c r="K1551" s="17" t="s">
        <v>26</v>
      </c>
      <c r="L1551" s="17" t="s">
        <v>26</v>
      </c>
      <c r="M1551" s="18">
        <v>274.95</v>
      </c>
      <c r="N1551" s="18">
        <v>0</v>
      </c>
      <c r="O1551" s="18">
        <v>302.95999999999998</v>
      </c>
      <c r="P1551" s="18">
        <v>0</v>
      </c>
      <c r="Q1551" s="19">
        <f t="shared" si="78"/>
        <v>1099.8</v>
      </c>
      <c r="R1551" s="19">
        <f t="shared" si="79"/>
        <v>1211.8399999999999</v>
      </c>
      <c r="S1551" s="20">
        <f t="shared" si="80"/>
        <v>0.10187306783051464</v>
      </c>
      <c r="T1551" s="21" t="s">
        <v>97</v>
      </c>
    </row>
    <row r="1552" spans="1:20" hidden="1">
      <c r="A1552" s="12" t="s">
        <v>3284</v>
      </c>
      <c r="B1552" s="13" t="s">
        <v>3285</v>
      </c>
      <c r="C1552" s="14" t="s">
        <v>22</v>
      </c>
      <c r="D1552" s="15">
        <v>1</v>
      </c>
      <c r="E1552" s="14" t="s">
        <v>23</v>
      </c>
      <c r="F1552" s="15">
        <v>1</v>
      </c>
      <c r="G1552" s="14">
        <v>10</v>
      </c>
      <c r="H1552" s="16">
        <v>929.83</v>
      </c>
      <c r="I1552" s="15" t="s">
        <v>3286</v>
      </c>
      <c r="J1552" s="15" t="s">
        <v>50</v>
      </c>
      <c r="K1552" s="17" t="s">
        <v>26</v>
      </c>
      <c r="L1552" s="17" t="s">
        <v>26</v>
      </c>
      <c r="M1552" s="18">
        <v>94.6</v>
      </c>
      <c r="N1552" s="18">
        <v>938.91</v>
      </c>
      <c r="O1552" s="18">
        <v>96.462682522522513</v>
      </c>
      <c r="P1552" s="18">
        <v>957.39722248648638</v>
      </c>
      <c r="Q1552" s="19">
        <f t="shared" si="78"/>
        <v>1033.51</v>
      </c>
      <c r="R1552" s="19">
        <f t="shared" si="79"/>
        <v>1053.8599050090088</v>
      </c>
      <c r="S1552" s="20">
        <f t="shared" si="80"/>
        <v>1.9690090090089818E-2</v>
      </c>
      <c r="T1552" s="21"/>
    </row>
    <row r="1553" spans="1:20">
      <c r="A1553" s="12" t="s">
        <v>3287</v>
      </c>
      <c r="B1553" s="13" t="s">
        <v>3288</v>
      </c>
      <c r="C1553" s="14" t="s">
        <v>72</v>
      </c>
      <c r="D1553" s="15">
        <v>6</v>
      </c>
      <c r="E1553" s="14" t="s">
        <v>72</v>
      </c>
      <c r="F1553" s="15">
        <v>0</v>
      </c>
      <c r="G1553" s="14">
        <v>1</v>
      </c>
      <c r="H1553" s="16">
        <v>1387.17</v>
      </c>
      <c r="I1553" s="15" t="s">
        <v>231</v>
      </c>
      <c r="J1553" s="15" t="s">
        <v>50</v>
      </c>
      <c r="K1553" s="17" t="s">
        <v>26</v>
      </c>
      <c r="L1553" s="17" t="s">
        <v>32</v>
      </c>
      <c r="M1553" s="18">
        <v>233.57</v>
      </c>
      <c r="N1553" s="18">
        <v>0</v>
      </c>
      <c r="O1553" s="18">
        <v>241.30241313269491</v>
      </c>
      <c r="P1553" s="18">
        <v>0</v>
      </c>
      <c r="Q1553" s="19">
        <f t="shared" si="78"/>
        <v>1401.42</v>
      </c>
      <c r="R1553" s="19">
        <f t="shared" si="79"/>
        <v>1447.8144787961694</v>
      </c>
      <c r="S1553" s="20">
        <f t="shared" si="80"/>
        <v>3.3105335157318505E-2</v>
      </c>
      <c r="T1553" s="21"/>
    </row>
    <row r="1554" spans="1:20" hidden="1">
      <c r="A1554" s="12" t="s">
        <v>3289</v>
      </c>
      <c r="B1554" s="13" t="s">
        <v>3290</v>
      </c>
      <c r="C1554" s="14" t="s">
        <v>23</v>
      </c>
      <c r="D1554" s="15">
        <v>3</v>
      </c>
      <c r="E1554" s="14" t="s">
        <v>23</v>
      </c>
      <c r="F1554" s="15">
        <v>0</v>
      </c>
      <c r="G1554" s="14">
        <v>1</v>
      </c>
      <c r="H1554" s="16">
        <v>929.22</v>
      </c>
      <c r="I1554" s="15" t="s">
        <v>29</v>
      </c>
      <c r="J1554" s="15" t="s">
        <v>25</v>
      </c>
      <c r="K1554" s="17" t="s">
        <v>26</v>
      </c>
      <c r="L1554" s="17" t="s">
        <v>26</v>
      </c>
      <c r="M1554" s="18">
        <v>309.74</v>
      </c>
      <c r="N1554" s="18">
        <v>0</v>
      </c>
      <c r="O1554" s="18">
        <v>330.90975999999995</v>
      </c>
      <c r="P1554" s="18">
        <v>0</v>
      </c>
      <c r="Q1554" s="19">
        <f t="shared" si="78"/>
        <v>929.22</v>
      </c>
      <c r="R1554" s="19">
        <f t="shared" si="79"/>
        <v>992.72927999999979</v>
      </c>
      <c r="S1554" s="20">
        <f t="shared" si="80"/>
        <v>6.8346871569703316E-2</v>
      </c>
      <c r="T1554" s="21"/>
    </row>
    <row r="1555" spans="1:20">
      <c r="A1555" s="12" t="s">
        <v>3291</v>
      </c>
      <c r="B1555" s="13" t="s">
        <v>3292</v>
      </c>
      <c r="C1555" s="14" t="s">
        <v>72</v>
      </c>
      <c r="D1555" s="15">
        <v>2</v>
      </c>
      <c r="E1555" s="14" t="s">
        <v>72</v>
      </c>
      <c r="F1555" s="15">
        <v>0</v>
      </c>
      <c r="G1555" s="14">
        <v>1</v>
      </c>
      <c r="H1555" s="16">
        <v>1755.78</v>
      </c>
      <c r="I1555" s="15" t="s">
        <v>241</v>
      </c>
      <c r="J1555" s="15" t="s">
        <v>25</v>
      </c>
      <c r="K1555" s="17" t="s">
        <v>26</v>
      </c>
      <c r="L1555" s="17" t="s">
        <v>32</v>
      </c>
      <c r="M1555" s="18">
        <v>928.35</v>
      </c>
      <c r="N1555" s="18">
        <v>0</v>
      </c>
      <c r="O1555" s="18">
        <v>991.20959463886811</v>
      </c>
      <c r="P1555" s="18">
        <v>0</v>
      </c>
      <c r="Q1555" s="19">
        <f t="shared" si="78"/>
        <v>1856.7</v>
      </c>
      <c r="R1555" s="19">
        <f t="shared" si="79"/>
        <v>1982.4191892777362</v>
      </c>
      <c r="S1555" s="20">
        <f t="shared" si="80"/>
        <v>6.7711094564407937E-2</v>
      </c>
      <c r="T1555" s="21"/>
    </row>
    <row r="1556" spans="1:20">
      <c r="A1556" s="12" t="s">
        <v>3293</v>
      </c>
      <c r="B1556" s="13" t="s">
        <v>3294</v>
      </c>
      <c r="C1556" s="14" t="s">
        <v>22</v>
      </c>
      <c r="D1556" s="15">
        <v>80</v>
      </c>
      <c r="E1556" s="14" t="s">
        <v>23</v>
      </c>
      <c r="F1556" s="15">
        <v>7</v>
      </c>
      <c r="G1556" s="14">
        <v>10</v>
      </c>
      <c r="H1556" s="16">
        <v>1001.79</v>
      </c>
      <c r="I1556" s="15" t="s">
        <v>44</v>
      </c>
      <c r="J1556" s="15" t="s">
        <v>25</v>
      </c>
      <c r="K1556" s="17" t="s">
        <v>26</v>
      </c>
      <c r="L1556" s="17" t="s">
        <v>32</v>
      </c>
      <c r="M1556" s="18">
        <v>6.68</v>
      </c>
      <c r="N1556" s="18">
        <v>66.77</v>
      </c>
      <c r="O1556" s="18">
        <v>6.9980952380952379</v>
      </c>
      <c r="P1556" s="18">
        <v>69.949523809523811</v>
      </c>
      <c r="Q1556" s="19">
        <f t="shared" si="78"/>
        <v>1001.79</v>
      </c>
      <c r="R1556" s="19">
        <f t="shared" si="79"/>
        <v>1049.4942857142855</v>
      </c>
      <c r="S1556" s="20">
        <f t="shared" si="80"/>
        <v>4.761904761904745E-2</v>
      </c>
      <c r="T1556" s="21"/>
    </row>
    <row r="1557" spans="1:20" hidden="1">
      <c r="A1557" s="12" t="s">
        <v>3295</v>
      </c>
      <c r="B1557" s="13" t="s">
        <v>3296</v>
      </c>
      <c r="C1557" s="14" t="s">
        <v>72</v>
      </c>
      <c r="D1557" s="15">
        <v>2</v>
      </c>
      <c r="E1557" s="14" t="s">
        <v>72</v>
      </c>
      <c r="F1557" s="15">
        <v>0</v>
      </c>
      <c r="G1557" s="14">
        <v>1</v>
      </c>
      <c r="H1557" s="16">
        <v>928.14</v>
      </c>
      <c r="I1557" s="15" t="s">
        <v>130</v>
      </c>
      <c r="J1557" s="15" t="s">
        <v>50</v>
      </c>
      <c r="K1557" s="17" t="s">
        <v>26</v>
      </c>
      <c r="L1557" s="17" t="s">
        <v>26</v>
      </c>
      <c r="M1557" s="18">
        <v>483.03</v>
      </c>
      <c r="N1557" s="18">
        <v>0</v>
      </c>
      <c r="O1557" s="18">
        <v>489.79048400801594</v>
      </c>
      <c r="P1557" s="18">
        <v>0</v>
      </c>
      <c r="Q1557" s="19">
        <f t="shared" si="78"/>
        <v>966.06</v>
      </c>
      <c r="R1557" s="19">
        <f t="shared" si="79"/>
        <v>979.58096801603187</v>
      </c>
      <c r="S1557" s="20">
        <f t="shared" si="80"/>
        <v>1.3995991983967837E-2</v>
      </c>
      <c r="T1557" s="21"/>
    </row>
    <row r="1558" spans="1:20">
      <c r="A1558" s="12" t="s">
        <v>3297</v>
      </c>
      <c r="B1558" s="13" t="s">
        <v>3298</v>
      </c>
      <c r="C1558" s="14" t="s">
        <v>23</v>
      </c>
      <c r="D1558" s="15">
        <v>10</v>
      </c>
      <c r="E1558" s="14" t="s">
        <v>23</v>
      </c>
      <c r="F1558" s="15">
        <v>0</v>
      </c>
      <c r="G1558" s="14">
        <v>1</v>
      </c>
      <c r="H1558" s="16">
        <v>1029.96</v>
      </c>
      <c r="I1558" s="15" t="s">
        <v>197</v>
      </c>
      <c r="J1558" s="15" t="s">
        <v>25</v>
      </c>
      <c r="K1558" s="17" t="s">
        <v>26</v>
      </c>
      <c r="L1558" s="17" t="s">
        <v>32</v>
      </c>
      <c r="M1558" s="18">
        <v>103.1</v>
      </c>
      <c r="N1558" s="18">
        <v>0</v>
      </c>
      <c r="O1558" s="18">
        <v>115.98062666666667</v>
      </c>
      <c r="P1558" s="18">
        <v>0</v>
      </c>
      <c r="Q1558" s="19">
        <f t="shared" si="78"/>
        <v>1031</v>
      </c>
      <c r="R1558" s="19">
        <f t="shared" si="79"/>
        <v>1159.8062666666667</v>
      </c>
      <c r="S1558" s="20">
        <f t="shared" si="80"/>
        <v>0.12493333333333334</v>
      </c>
      <c r="T1558" s="21"/>
    </row>
    <row r="1559" spans="1:20">
      <c r="A1559" s="12" t="s">
        <v>3299</v>
      </c>
      <c r="B1559" s="13" t="s">
        <v>3300</v>
      </c>
      <c r="C1559" s="14" t="s">
        <v>23</v>
      </c>
      <c r="D1559" s="15">
        <v>4</v>
      </c>
      <c r="E1559" s="14" t="s">
        <v>23</v>
      </c>
      <c r="F1559" s="15">
        <v>0</v>
      </c>
      <c r="G1559" s="14">
        <v>1</v>
      </c>
      <c r="H1559" s="16">
        <v>411.8</v>
      </c>
      <c r="I1559" s="15" t="s">
        <v>69</v>
      </c>
      <c r="J1559" s="15" t="s">
        <v>25</v>
      </c>
      <c r="K1559" s="17" t="s">
        <v>26</v>
      </c>
      <c r="L1559" s="17" t="s">
        <v>32</v>
      </c>
      <c r="M1559" s="18">
        <v>102.95</v>
      </c>
      <c r="N1559" s="18">
        <v>0</v>
      </c>
      <c r="O1559" s="18">
        <v>105.57485467625898</v>
      </c>
      <c r="P1559" s="18">
        <v>0</v>
      </c>
      <c r="Q1559" s="19">
        <f t="shared" si="78"/>
        <v>411.8</v>
      </c>
      <c r="R1559" s="19">
        <f t="shared" si="79"/>
        <v>422.29941870503592</v>
      </c>
      <c r="S1559" s="20">
        <f t="shared" si="80"/>
        <v>2.549640287769761E-2</v>
      </c>
      <c r="T1559" s="21"/>
    </row>
    <row r="1560" spans="1:20">
      <c r="A1560" s="12" t="s">
        <v>3301</v>
      </c>
      <c r="B1560" s="13" t="s">
        <v>3302</v>
      </c>
      <c r="C1560" s="14" t="s">
        <v>22</v>
      </c>
      <c r="D1560" s="15">
        <v>3</v>
      </c>
      <c r="E1560" s="14" t="s">
        <v>22</v>
      </c>
      <c r="F1560" s="15">
        <v>0</v>
      </c>
      <c r="G1560" s="14">
        <v>1</v>
      </c>
      <c r="H1560" s="16">
        <v>926.38</v>
      </c>
      <c r="I1560" s="15" t="s">
        <v>3303</v>
      </c>
      <c r="J1560" s="15" t="s">
        <v>50</v>
      </c>
      <c r="K1560" s="17" t="s">
        <v>26</v>
      </c>
      <c r="L1560" s="17" t="s">
        <v>32</v>
      </c>
      <c r="M1560" s="18">
        <v>322.98</v>
      </c>
      <c r="N1560" s="18">
        <v>0</v>
      </c>
      <c r="O1560" s="18">
        <v>326.58512063241108</v>
      </c>
      <c r="P1560" s="18">
        <v>0</v>
      </c>
      <c r="Q1560" s="19">
        <f t="shared" si="78"/>
        <v>968.94</v>
      </c>
      <c r="R1560" s="19">
        <f t="shared" si="79"/>
        <v>979.75536189723323</v>
      </c>
      <c r="S1560" s="20">
        <f t="shared" si="80"/>
        <v>1.1162055335968368E-2</v>
      </c>
      <c r="T1560" s="21"/>
    </row>
    <row r="1561" spans="1:20" hidden="1">
      <c r="A1561" s="12" t="s">
        <v>3304</v>
      </c>
      <c r="B1561" s="13" t="s">
        <v>3305</v>
      </c>
      <c r="C1561" s="14" t="s">
        <v>72</v>
      </c>
      <c r="D1561" s="15">
        <v>3</v>
      </c>
      <c r="E1561" s="14" t="s">
        <v>72</v>
      </c>
      <c r="F1561" s="15">
        <v>0</v>
      </c>
      <c r="G1561" s="14">
        <v>1</v>
      </c>
      <c r="H1561" s="16">
        <v>926.28</v>
      </c>
      <c r="I1561" s="15" t="s">
        <v>130</v>
      </c>
      <c r="J1561" s="15" t="s">
        <v>50</v>
      </c>
      <c r="K1561" s="17" t="s">
        <v>26</v>
      </c>
      <c r="L1561" s="17" t="s">
        <v>26</v>
      </c>
      <c r="M1561" s="18">
        <v>321.38</v>
      </c>
      <c r="N1561" s="18">
        <v>0</v>
      </c>
      <c r="O1561" s="18">
        <v>324.85709927710838</v>
      </c>
      <c r="P1561" s="18">
        <v>0</v>
      </c>
      <c r="Q1561" s="19">
        <f t="shared" si="78"/>
        <v>964.14</v>
      </c>
      <c r="R1561" s="19">
        <f t="shared" si="79"/>
        <v>974.57129783132518</v>
      </c>
      <c r="S1561" s="20">
        <f t="shared" si="80"/>
        <v>1.0819277108433667E-2</v>
      </c>
      <c r="T1561" s="21"/>
    </row>
    <row r="1562" spans="1:20">
      <c r="A1562" s="12" t="s">
        <v>3306</v>
      </c>
      <c r="B1562" s="13" t="s">
        <v>3307</v>
      </c>
      <c r="C1562" s="14" t="s">
        <v>72</v>
      </c>
      <c r="D1562" s="15">
        <v>13</v>
      </c>
      <c r="E1562" s="14" t="s">
        <v>72</v>
      </c>
      <c r="F1562" s="15">
        <v>0</v>
      </c>
      <c r="G1562" s="14">
        <v>1</v>
      </c>
      <c r="H1562" s="16">
        <v>1500.12</v>
      </c>
      <c r="I1562" s="15" t="s">
        <v>231</v>
      </c>
      <c r="J1562" s="15" t="s">
        <v>50</v>
      </c>
      <c r="K1562" s="17" t="s">
        <v>26</v>
      </c>
      <c r="L1562" s="17" t="s">
        <v>32</v>
      </c>
      <c r="M1562" s="18">
        <v>118.66</v>
      </c>
      <c r="N1562" s="18">
        <v>0</v>
      </c>
      <c r="O1562" s="18">
        <v>122.53451228070173</v>
      </c>
      <c r="P1562" s="18">
        <v>0</v>
      </c>
      <c r="Q1562" s="19">
        <f t="shared" si="78"/>
        <v>1542.58</v>
      </c>
      <c r="R1562" s="19">
        <f t="shared" si="79"/>
        <v>1592.9486596491224</v>
      </c>
      <c r="S1562" s="20">
        <f t="shared" si="80"/>
        <v>3.2652218782249554E-2</v>
      </c>
      <c r="T1562" s="21"/>
    </row>
    <row r="1563" spans="1:20">
      <c r="A1563" s="12" t="s">
        <v>3308</v>
      </c>
      <c r="B1563" s="13" t="s">
        <v>3309</v>
      </c>
      <c r="C1563" s="14" t="s">
        <v>72</v>
      </c>
      <c r="D1563" s="15">
        <v>8</v>
      </c>
      <c r="E1563" s="14" t="s">
        <v>72</v>
      </c>
      <c r="F1563" s="15">
        <v>0</v>
      </c>
      <c r="G1563" s="14">
        <v>1</v>
      </c>
      <c r="H1563" s="16">
        <v>925.92</v>
      </c>
      <c r="I1563" s="15" t="s">
        <v>285</v>
      </c>
      <c r="J1563" s="15" t="s">
        <v>50</v>
      </c>
      <c r="K1563" s="17" t="s">
        <v>26</v>
      </c>
      <c r="L1563" s="17" t="s">
        <v>32</v>
      </c>
      <c r="M1563" s="18">
        <v>115.74</v>
      </c>
      <c r="N1563" s="18">
        <v>0</v>
      </c>
      <c r="O1563" s="18">
        <v>116.96478240286909</v>
      </c>
      <c r="P1563" s="18">
        <v>0</v>
      </c>
      <c r="Q1563" s="19">
        <f t="shared" si="78"/>
        <v>925.92</v>
      </c>
      <c r="R1563" s="19">
        <f t="shared" si="79"/>
        <v>935.71825922295272</v>
      </c>
      <c r="S1563" s="20">
        <f t="shared" si="80"/>
        <v>1.0582187686790201E-2</v>
      </c>
      <c r="T1563" s="21"/>
    </row>
    <row r="1564" spans="1:20" hidden="1">
      <c r="A1564" s="12" t="s">
        <v>3310</v>
      </c>
      <c r="B1564" s="13" t="s">
        <v>3311</v>
      </c>
      <c r="C1564" s="14" t="s">
        <v>23</v>
      </c>
      <c r="D1564" s="15">
        <v>6</v>
      </c>
      <c r="E1564" s="14" t="s">
        <v>23</v>
      </c>
      <c r="F1564" s="15">
        <v>0</v>
      </c>
      <c r="G1564" s="14">
        <v>1</v>
      </c>
      <c r="H1564" s="16">
        <v>793.44</v>
      </c>
      <c r="I1564" s="15" t="s">
        <v>2173</v>
      </c>
      <c r="J1564" s="15" t="s">
        <v>25</v>
      </c>
      <c r="K1564" s="17" t="s">
        <v>26</v>
      </c>
      <c r="L1564" s="17" t="s">
        <v>26</v>
      </c>
      <c r="M1564" s="18">
        <v>132.24</v>
      </c>
      <c r="N1564" s="18">
        <v>0</v>
      </c>
      <c r="O1564" s="18">
        <v>137.97503999999998</v>
      </c>
      <c r="P1564" s="18">
        <v>0</v>
      </c>
      <c r="Q1564" s="19">
        <f t="shared" si="78"/>
        <v>793.44</v>
      </c>
      <c r="R1564" s="19">
        <f t="shared" si="79"/>
        <v>827.85023999999987</v>
      </c>
      <c r="S1564" s="20">
        <f t="shared" si="80"/>
        <v>4.3368421052631279E-2</v>
      </c>
      <c r="T1564" s="21"/>
    </row>
    <row r="1565" spans="1:20">
      <c r="A1565" s="22" t="s">
        <v>3312</v>
      </c>
      <c r="B1565" s="23" t="s">
        <v>3313</v>
      </c>
      <c r="C1565" s="14" t="s">
        <v>22</v>
      </c>
      <c r="D1565" s="15">
        <v>12</v>
      </c>
      <c r="E1565" s="14" t="s">
        <v>22</v>
      </c>
      <c r="F1565" s="15">
        <v>0</v>
      </c>
      <c r="G1565" s="14">
        <v>1</v>
      </c>
      <c r="H1565" s="16">
        <v>925.6</v>
      </c>
      <c r="I1565" s="15" t="s">
        <v>472</v>
      </c>
      <c r="J1565" s="15" t="s">
        <v>50</v>
      </c>
      <c r="K1565" s="17" t="s">
        <v>26</v>
      </c>
      <c r="L1565" s="17" t="s">
        <v>32</v>
      </c>
      <c r="M1565" s="18">
        <v>77.349999999999994</v>
      </c>
      <c r="N1565" s="18">
        <v>0</v>
      </c>
      <c r="O1565" s="18">
        <v>85.92</v>
      </c>
      <c r="P1565" s="18">
        <v>0</v>
      </c>
      <c r="Q1565" s="19">
        <f t="shared" si="78"/>
        <v>928.19999999999993</v>
      </c>
      <c r="R1565" s="19">
        <f t="shared" si="79"/>
        <v>1031.04</v>
      </c>
      <c r="S1565" s="20">
        <f t="shared" si="80"/>
        <v>0.11079508726567555</v>
      </c>
      <c r="T1565" s="21" t="s">
        <v>97</v>
      </c>
    </row>
    <row r="1566" spans="1:20" hidden="1">
      <c r="A1566" s="12" t="s">
        <v>3314</v>
      </c>
      <c r="B1566" s="13" t="s">
        <v>3315</v>
      </c>
      <c r="C1566" s="14" t="s">
        <v>22</v>
      </c>
      <c r="D1566" s="15">
        <v>21</v>
      </c>
      <c r="E1566" s="14" t="s">
        <v>23</v>
      </c>
      <c r="F1566" s="15">
        <v>0</v>
      </c>
      <c r="G1566" s="14">
        <v>10</v>
      </c>
      <c r="H1566" s="16">
        <v>925.47</v>
      </c>
      <c r="I1566" s="15" t="s">
        <v>1789</v>
      </c>
      <c r="J1566" s="15" t="s">
        <v>38</v>
      </c>
      <c r="K1566" s="17" t="s">
        <v>26</v>
      </c>
      <c r="L1566" s="17" t="s">
        <v>26</v>
      </c>
      <c r="M1566" s="18">
        <v>54.6</v>
      </c>
      <c r="N1566" s="18">
        <v>546</v>
      </c>
      <c r="O1566" s="18">
        <v>67.08</v>
      </c>
      <c r="P1566" s="18">
        <v>638.95000000000005</v>
      </c>
      <c r="Q1566" s="19">
        <f t="shared" si="78"/>
        <v>1146.6000000000001</v>
      </c>
      <c r="R1566" s="19">
        <f t="shared" si="79"/>
        <v>1408.68</v>
      </c>
      <c r="S1566" s="20">
        <f t="shared" si="80"/>
        <v>0.22857142857142843</v>
      </c>
      <c r="T1566" s="21"/>
    </row>
    <row r="1567" spans="1:20">
      <c r="A1567" s="12" t="s">
        <v>3316</v>
      </c>
      <c r="B1567" s="13" t="s">
        <v>3317</v>
      </c>
      <c r="C1567" s="14" t="s">
        <v>72</v>
      </c>
      <c r="D1567" s="15">
        <v>4</v>
      </c>
      <c r="E1567" s="14" t="s">
        <v>72</v>
      </c>
      <c r="F1567" s="15">
        <v>0</v>
      </c>
      <c r="G1567" s="14">
        <v>1</v>
      </c>
      <c r="H1567" s="16">
        <v>1850.68</v>
      </c>
      <c r="I1567" s="15" t="s">
        <v>58</v>
      </c>
      <c r="J1567" s="15" t="s">
        <v>50</v>
      </c>
      <c r="K1567" s="17" t="s">
        <v>26</v>
      </c>
      <c r="L1567" s="17" t="s">
        <v>32</v>
      </c>
      <c r="M1567" s="18">
        <v>527</v>
      </c>
      <c r="N1567" s="18">
        <v>0</v>
      </c>
      <c r="O1567" s="18">
        <v>550.82399999999996</v>
      </c>
      <c r="P1567" s="18">
        <v>0</v>
      </c>
      <c r="Q1567" s="19">
        <f t="shared" si="78"/>
        <v>2108</v>
      </c>
      <c r="R1567" s="19">
        <f t="shared" si="79"/>
        <v>2203.2959999999998</v>
      </c>
      <c r="S1567" s="20">
        <f t="shared" si="80"/>
        <v>4.5206831119544599E-2</v>
      </c>
      <c r="T1567" s="21"/>
    </row>
    <row r="1568" spans="1:20" hidden="1">
      <c r="A1568" s="12" t="s">
        <v>3318</v>
      </c>
      <c r="B1568" s="13" t="s">
        <v>3319</v>
      </c>
      <c r="C1568" s="14" t="s">
        <v>23</v>
      </c>
      <c r="D1568" s="15">
        <v>8</v>
      </c>
      <c r="E1568" s="14" t="s">
        <v>23</v>
      </c>
      <c r="F1568" s="15">
        <v>0</v>
      </c>
      <c r="G1568" s="14">
        <v>1</v>
      </c>
      <c r="H1568" s="16">
        <v>925.12</v>
      </c>
      <c r="I1568" s="15" t="s">
        <v>102</v>
      </c>
      <c r="J1568" s="15" t="s">
        <v>25</v>
      </c>
      <c r="K1568" s="17" t="s">
        <v>26</v>
      </c>
      <c r="L1568" s="17" t="s">
        <v>26</v>
      </c>
      <c r="M1568" s="18">
        <v>115.64</v>
      </c>
      <c r="N1568" s="18">
        <v>0</v>
      </c>
      <c r="O1568" s="18">
        <v>122.31408000000002</v>
      </c>
      <c r="P1568" s="18">
        <v>0</v>
      </c>
      <c r="Q1568" s="19">
        <f t="shared" si="78"/>
        <v>925.12</v>
      </c>
      <c r="R1568" s="19">
        <f t="shared" si="79"/>
        <v>978.51264000000015</v>
      </c>
      <c r="S1568" s="20">
        <f t="shared" si="80"/>
        <v>5.7714285714285829E-2</v>
      </c>
      <c r="T1568" s="21"/>
    </row>
    <row r="1569" spans="1:20">
      <c r="A1569" s="12" t="s">
        <v>3320</v>
      </c>
      <c r="B1569" s="13" t="s">
        <v>3321</v>
      </c>
      <c r="C1569" s="14" t="s">
        <v>72</v>
      </c>
      <c r="D1569" s="15">
        <v>1</v>
      </c>
      <c r="E1569" s="14" t="s">
        <v>72</v>
      </c>
      <c r="F1569" s="15">
        <v>0</v>
      </c>
      <c r="G1569" s="14">
        <v>1</v>
      </c>
      <c r="H1569" s="16">
        <v>925.07</v>
      </c>
      <c r="I1569" s="15" t="s">
        <v>231</v>
      </c>
      <c r="J1569" s="15" t="s">
        <v>50</v>
      </c>
      <c r="K1569" s="17" t="s">
        <v>26</v>
      </c>
      <c r="L1569" s="17" t="s">
        <v>32</v>
      </c>
      <c r="M1569" s="18">
        <v>925.07</v>
      </c>
      <c r="N1569" s="18">
        <v>0</v>
      </c>
      <c r="O1569" s="18">
        <v>870.93430782719588</v>
      </c>
      <c r="P1569" s="18">
        <v>0</v>
      </c>
      <c r="Q1569" s="19">
        <f t="shared" si="78"/>
        <v>925.07</v>
      </c>
      <c r="R1569" s="19">
        <f t="shared" si="79"/>
        <v>870.93430782719588</v>
      </c>
      <c r="S1569" s="20">
        <f t="shared" si="80"/>
        <v>-5.8520644029969815E-2</v>
      </c>
      <c r="T1569" s="21"/>
    </row>
    <row r="1570" spans="1:20">
      <c r="A1570" s="22" t="s">
        <v>3322</v>
      </c>
      <c r="B1570" s="23" t="s">
        <v>3323</v>
      </c>
      <c r="C1570" s="14" t="s">
        <v>72</v>
      </c>
      <c r="D1570" s="15">
        <v>16</v>
      </c>
      <c r="E1570" s="14" t="s">
        <v>72</v>
      </c>
      <c r="F1570" s="15">
        <v>0</v>
      </c>
      <c r="G1570" s="14">
        <v>1</v>
      </c>
      <c r="H1570" s="16">
        <v>924</v>
      </c>
      <c r="I1570" s="15" t="s">
        <v>3191</v>
      </c>
      <c r="J1570" s="15" t="s">
        <v>38</v>
      </c>
      <c r="K1570" s="17" t="s">
        <v>26</v>
      </c>
      <c r="L1570" s="17" t="s">
        <v>32</v>
      </c>
      <c r="M1570" s="18">
        <v>57.75</v>
      </c>
      <c r="N1570" s="18">
        <v>0</v>
      </c>
      <c r="O1570" s="18">
        <v>64.58</v>
      </c>
      <c r="P1570" s="18">
        <v>0</v>
      </c>
      <c r="Q1570" s="19">
        <f t="shared" si="78"/>
        <v>924</v>
      </c>
      <c r="R1570" s="19">
        <f t="shared" si="79"/>
        <v>1033.28</v>
      </c>
      <c r="S1570" s="20">
        <f t="shared" si="80"/>
        <v>0.1182683982683983</v>
      </c>
      <c r="T1570" s="21" t="s">
        <v>97</v>
      </c>
    </row>
    <row r="1571" spans="1:20" hidden="1">
      <c r="A1571" s="12" t="s">
        <v>3324</v>
      </c>
      <c r="B1571" s="13" t="s">
        <v>3325</v>
      </c>
      <c r="C1571" s="14" t="s">
        <v>22</v>
      </c>
      <c r="D1571" s="15">
        <v>5</v>
      </c>
      <c r="E1571" s="14" t="s">
        <v>22</v>
      </c>
      <c r="F1571" s="15">
        <v>0</v>
      </c>
      <c r="G1571" s="14">
        <v>1</v>
      </c>
      <c r="H1571" s="16">
        <v>763.84</v>
      </c>
      <c r="I1571" s="15" t="s">
        <v>49</v>
      </c>
      <c r="J1571" s="15" t="s">
        <v>50</v>
      </c>
      <c r="K1571" s="17" t="s">
        <v>26</v>
      </c>
      <c r="L1571" s="17" t="s">
        <v>26</v>
      </c>
      <c r="M1571" s="18">
        <v>154</v>
      </c>
      <c r="N1571" s="18">
        <v>0</v>
      </c>
      <c r="O1571" s="18">
        <v>159.15839999999997</v>
      </c>
      <c r="P1571" s="18">
        <v>0</v>
      </c>
      <c r="Q1571" s="19">
        <f t="shared" si="78"/>
        <v>770</v>
      </c>
      <c r="R1571" s="19">
        <f t="shared" si="79"/>
        <v>795.79199999999992</v>
      </c>
      <c r="S1571" s="20">
        <f t="shared" si="80"/>
        <v>3.3496103896103691E-2</v>
      </c>
      <c r="T1571" s="21"/>
    </row>
    <row r="1572" spans="1:20">
      <c r="A1572" s="12" t="s">
        <v>3326</v>
      </c>
      <c r="B1572" s="13" t="s">
        <v>3327</v>
      </c>
      <c r="C1572" s="14" t="s">
        <v>72</v>
      </c>
      <c r="D1572" s="15">
        <v>8</v>
      </c>
      <c r="E1572" s="14" t="s">
        <v>72</v>
      </c>
      <c r="F1572" s="15">
        <v>0</v>
      </c>
      <c r="G1572" s="14">
        <v>1</v>
      </c>
      <c r="H1572" s="16">
        <v>923.49</v>
      </c>
      <c r="I1572" s="15" t="s">
        <v>102</v>
      </c>
      <c r="J1572" s="15" t="s">
        <v>50</v>
      </c>
      <c r="K1572" s="17" t="s">
        <v>26</v>
      </c>
      <c r="L1572" s="17" t="s">
        <v>32</v>
      </c>
      <c r="M1572" s="18">
        <v>117.36</v>
      </c>
      <c r="N1572" s="18">
        <v>0</v>
      </c>
      <c r="O1572" s="18">
        <v>118.65801442622951</v>
      </c>
      <c r="P1572" s="18">
        <v>0</v>
      </c>
      <c r="Q1572" s="19">
        <f t="shared" si="78"/>
        <v>938.88</v>
      </c>
      <c r="R1572" s="19">
        <f t="shared" si="79"/>
        <v>949.26411540983611</v>
      </c>
      <c r="S1572" s="20">
        <f t="shared" si="80"/>
        <v>1.1060109289617648E-2</v>
      </c>
      <c r="T1572" s="21"/>
    </row>
    <row r="1573" spans="1:20">
      <c r="A1573" s="12" t="s">
        <v>3328</v>
      </c>
      <c r="B1573" s="13" t="s">
        <v>3329</v>
      </c>
      <c r="C1573" s="14" t="s">
        <v>23</v>
      </c>
      <c r="D1573" s="15">
        <v>6</v>
      </c>
      <c r="E1573" s="14" t="s">
        <v>23</v>
      </c>
      <c r="F1573" s="15">
        <v>0</v>
      </c>
      <c r="G1573" s="14">
        <v>1</v>
      </c>
      <c r="H1573" s="16">
        <v>923.4</v>
      </c>
      <c r="I1573" s="15" t="s">
        <v>3330</v>
      </c>
      <c r="J1573" s="15" t="s">
        <v>77</v>
      </c>
      <c r="K1573" s="17" t="s">
        <v>26</v>
      </c>
      <c r="L1573" s="17" t="s">
        <v>32</v>
      </c>
      <c r="M1573" s="18">
        <v>153.9</v>
      </c>
      <c r="N1573" s="18">
        <v>0</v>
      </c>
      <c r="O1573" s="18">
        <v>157.77072000000001</v>
      </c>
      <c r="P1573" s="18">
        <v>0</v>
      </c>
      <c r="Q1573" s="19">
        <f t="shared" si="78"/>
        <v>923.40000000000009</v>
      </c>
      <c r="R1573" s="19">
        <f t="shared" si="79"/>
        <v>946.62432000000013</v>
      </c>
      <c r="S1573" s="20">
        <f t="shared" si="80"/>
        <v>2.5150877192982479E-2</v>
      </c>
      <c r="T1573" s="21"/>
    </row>
    <row r="1574" spans="1:20">
      <c r="A1574" s="12" t="s">
        <v>3331</v>
      </c>
      <c r="B1574" s="13" t="s">
        <v>3332</v>
      </c>
      <c r="C1574" s="14" t="s">
        <v>23</v>
      </c>
      <c r="D1574" s="15">
        <v>24</v>
      </c>
      <c r="E1574" s="14" t="s">
        <v>23</v>
      </c>
      <c r="F1574" s="15">
        <v>0</v>
      </c>
      <c r="G1574" s="14">
        <v>1</v>
      </c>
      <c r="H1574" s="16">
        <v>1384.08</v>
      </c>
      <c r="I1574" s="15" t="s">
        <v>24</v>
      </c>
      <c r="J1574" s="15" t="s">
        <v>25</v>
      </c>
      <c r="K1574" s="17" t="s">
        <v>26</v>
      </c>
      <c r="L1574" s="17" t="s">
        <v>32</v>
      </c>
      <c r="M1574" s="18">
        <v>57.67</v>
      </c>
      <c r="N1574" s="18">
        <v>0</v>
      </c>
      <c r="O1574" s="18">
        <v>57.721823999999998</v>
      </c>
      <c r="P1574" s="18">
        <v>0</v>
      </c>
      <c r="Q1574" s="19">
        <f t="shared" si="78"/>
        <v>1384.08</v>
      </c>
      <c r="R1574" s="19">
        <f t="shared" si="79"/>
        <v>1385.323776</v>
      </c>
      <c r="S1574" s="20">
        <f t="shared" si="80"/>
        <v>8.9863013698621153E-4</v>
      </c>
      <c r="T1574" s="21"/>
    </row>
    <row r="1575" spans="1:20" hidden="1">
      <c r="A1575" s="12" t="s">
        <v>3333</v>
      </c>
      <c r="B1575" s="13" t="s">
        <v>3334</v>
      </c>
      <c r="C1575" s="14" t="s">
        <v>72</v>
      </c>
      <c r="D1575" s="15">
        <v>9</v>
      </c>
      <c r="E1575" s="14" t="s">
        <v>72</v>
      </c>
      <c r="F1575" s="15">
        <v>0</v>
      </c>
      <c r="G1575" s="14">
        <v>1</v>
      </c>
      <c r="H1575" s="16">
        <v>921.78</v>
      </c>
      <c r="I1575" s="15" t="s">
        <v>231</v>
      </c>
      <c r="J1575" s="15" t="s">
        <v>50</v>
      </c>
      <c r="K1575" s="17" t="s">
        <v>26</v>
      </c>
      <c r="L1575" s="17" t="s">
        <v>26</v>
      </c>
      <c r="M1575" s="18">
        <v>106.63</v>
      </c>
      <c r="N1575" s="18">
        <v>0</v>
      </c>
      <c r="O1575" s="18">
        <v>106.08639607843136</v>
      </c>
      <c r="P1575" s="18">
        <v>0</v>
      </c>
      <c r="Q1575" s="19">
        <f t="shared" si="78"/>
        <v>959.67</v>
      </c>
      <c r="R1575" s="19">
        <f t="shared" si="79"/>
        <v>954.77756470588224</v>
      </c>
      <c r="S1575" s="20">
        <f t="shared" si="80"/>
        <v>-5.0980392156863008E-3</v>
      </c>
      <c r="T1575" s="21"/>
    </row>
    <row r="1576" spans="1:20">
      <c r="A1576" s="12" t="s">
        <v>3335</v>
      </c>
      <c r="B1576" s="13" t="s">
        <v>3336</v>
      </c>
      <c r="C1576" s="14" t="s">
        <v>23</v>
      </c>
      <c r="D1576" s="15">
        <v>3</v>
      </c>
      <c r="E1576" s="14" t="s">
        <v>23</v>
      </c>
      <c r="F1576" s="15">
        <v>0</v>
      </c>
      <c r="G1576" s="14">
        <v>1</v>
      </c>
      <c r="H1576" s="16">
        <v>919.86</v>
      </c>
      <c r="I1576" s="15" t="s">
        <v>29</v>
      </c>
      <c r="J1576" s="15" t="s">
        <v>25</v>
      </c>
      <c r="K1576" s="17" t="s">
        <v>26</v>
      </c>
      <c r="L1576" s="17" t="s">
        <v>32</v>
      </c>
      <c r="M1576" s="18">
        <v>306.62</v>
      </c>
      <c r="N1576" s="18">
        <v>0</v>
      </c>
      <c r="O1576" s="18">
        <v>327.55311033816423</v>
      </c>
      <c r="P1576" s="18">
        <v>0</v>
      </c>
      <c r="Q1576" s="19">
        <f t="shared" si="78"/>
        <v>919.86</v>
      </c>
      <c r="R1576" s="19">
        <f t="shared" si="79"/>
        <v>982.65933101449264</v>
      </c>
      <c r="S1576" s="20">
        <f t="shared" si="80"/>
        <v>6.827053140096595E-2</v>
      </c>
      <c r="T1576" s="21"/>
    </row>
    <row r="1577" spans="1:20">
      <c r="A1577" s="12" t="s">
        <v>3337</v>
      </c>
      <c r="B1577" s="13" t="s">
        <v>3338</v>
      </c>
      <c r="C1577" s="14" t="s">
        <v>23</v>
      </c>
      <c r="D1577" s="15">
        <v>5</v>
      </c>
      <c r="E1577" s="14" t="s">
        <v>23</v>
      </c>
      <c r="F1577" s="15">
        <v>0</v>
      </c>
      <c r="G1577" s="14">
        <v>1</v>
      </c>
      <c r="H1577" s="16">
        <v>918.95</v>
      </c>
      <c r="I1577" s="15" t="s">
        <v>2835</v>
      </c>
      <c r="J1577" s="15" t="s">
        <v>25</v>
      </c>
      <c r="K1577" s="17" t="s">
        <v>26</v>
      </c>
      <c r="L1577" s="17" t="s">
        <v>32</v>
      </c>
      <c r="M1577" s="18">
        <v>183.79</v>
      </c>
      <c r="N1577" s="18">
        <v>0</v>
      </c>
      <c r="O1577" s="18">
        <v>190.80372343434342</v>
      </c>
      <c r="P1577" s="18">
        <v>0</v>
      </c>
      <c r="Q1577" s="19">
        <f t="shared" si="78"/>
        <v>918.94999999999993</v>
      </c>
      <c r="R1577" s="19">
        <f t="shared" si="79"/>
        <v>954.0186171717171</v>
      </c>
      <c r="S1577" s="20">
        <f t="shared" si="80"/>
        <v>3.8161616161616063E-2</v>
      </c>
      <c r="T1577" s="21"/>
    </row>
    <row r="1578" spans="1:20" hidden="1">
      <c r="A1578" s="12" t="s">
        <v>3339</v>
      </c>
      <c r="B1578" s="13" t="s">
        <v>3340</v>
      </c>
      <c r="C1578" s="14" t="s">
        <v>22</v>
      </c>
      <c r="D1578" s="15">
        <v>3</v>
      </c>
      <c r="E1578" s="14" t="s">
        <v>22</v>
      </c>
      <c r="F1578" s="15">
        <v>0</v>
      </c>
      <c r="G1578" s="14">
        <v>1</v>
      </c>
      <c r="H1578" s="16">
        <v>918.21</v>
      </c>
      <c r="I1578" s="15" t="s">
        <v>3303</v>
      </c>
      <c r="J1578" s="15" t="s">
        <v>50</v>
      </c>
      <c r="K1578" s="17" t="s">
        <v>26</v>
      </c>
      <c r="L1578" s="17" t="s">
        <v>26</v>
      </c>
      <c r="M1578" s="18">
        <v>308.33</v>
      </c>
      <c r="N1578" s="18">
        <v>0</v>
      </c>
      <c r="O1578" s="18">
        <v>311.62779043478258</v>
      </c>
      <c r="P1578" s="18">
        <v>0</v>
      </c>
      <c r="Q1578" s="19">
        <f t="shared" si="78"/>
        <v>924.99</v>
      </c>
      <c r="R1578" s="19">
        <f t="shared" si="79"/>
        <v>934.88337130434775</v>
      </c>
      <c r="S1578" s="20">
        <f t="shared" si="80"/>
        <v>1.0695652173912995E-2</v>
      </c>
      <c r="T1578" s="21"/>
    </row>
    <row r="1579" spans="1:20">
      <c r="A1579" s="12" t="s">
        <v>3341</v>
      </c>
      <c r="B1579" s="13" t="s">
        <v>3342</v>
      </c>
      <c r="C1579" s="14" t="s">
        <v>72</v>
      </c>
      <c r="D1579" s="15">
        <v>0</v>
      </c>
      <c r="E1579" s="14" t="s">
        <v>72</v>
      </c>
      <c r="F1579" s="15">
        <v>0</v>
      </c>
      <c r="G1579" s="14">
        <v>1</v>
      </c>
      <c r="H1579" s="16">
        <v>0</v>
      </c>
      <c r="I1579" s="15" t="s">
        <v>84</v>
      </c>
      <c r="J1579" s="15" t="s">
        <v>50</v>
      </c>
      <c r="K1579" s="17" t="s">
        <v>26</v>
      </c>
      <c r="L1579" s="17" t="s">
        <v>32</v>
      </c>
      <c r="M1579" s="18">
        <v>1068.47</v>
      </c>
      <c r="N1579" s="18">
        <v>0</v>
      </c>
      <c r="O1579" s="18">
        <v>1184.4384553153418</v>
      </c>
      <c r="P1579" s="18">
        <v>0</v>
      </c>
      <c r="Q1579" s="19">
        <f t="shared" si="78"/>
        <v>0</v>
      </c>
      <c r="R1579" s="19">
        <f t="shared" si="79"/>
        <v>0</v>
      </c>
      <c r="S1579" s="20">
        <v>0</v>
      </c>
      <c r="T1579" s="21"/>
    </row>
    <row r="1580" spans="1:20" hidden="1">
      <c r="A1580" s="12" t="s">
        <v>3343</v>
      </c>
      <c r="B1580" s="13" t="s">
        <v>3344</v>
      </c>
      <c r="C1580" s="14" t="s">
        <v>72</v>
      </c>
      <c r="D1580" s="15">
        <v>2</v>
      </c>
      <c r="E1580" s="14" t="s">
        <v>72</v>
      </c>
      <c r="F1580" s="15">
        <v>0</v>
      </c>
      <c r="G1580" s="14">
        <v>1</v>
      </c>
      <c r="H1580" s="16">
        <v>917.7</v>
      </c>
      <c r="I1580" s="15" t="s">
        <v>587</v>
      </c>
      <c r="J1580" s="15" t="s">
        <v>50</v>
      </c>
      <c r="K1580" s="17" t="s">
        <v>26</v>
      </c>
      <c r="L1580" s="17" t="s">
        <v>26</v>
      </c>
      <c r="M1580" s="18">
        <v>458.85</v>
      </c>
      <c r="N1580" s="18">
        <v>0</v>
      </c>
      <c r="O1580" s="18">
        <v>476.44623999999993</v>
      </c>
      <c r="P1580" s="18">
        <v>0</v>
      </c>
      <c r="Q1580" s="19">
        <f t="shared" si="78"/>
        <v>917.7</v>
      </c>
      <c r="R1580" s="19">
        <f t="shared" si="79"/>
        <v>952.89247999999986</v>
      </c>
      <c r="S1580" s="20">
        <f t="shared" si="80"/>
        <v>3.8348567069848238E-2</v>
      </c>
      <c r="T1580" s="21"/>
    </row>
    <row r="1581" spans="1:20">
      <c r="A1581" s="12" t="s">
        <v>3345</v>
      </c>
      <c r="B1581" s="13" t="s">
        <v>3346</v>
      </c>
      <c r="C1581" s="14" t="s">
        <v>22</v>
      </c>
      <c r="D1581" s="15">
        <v>3</v>
      </c>
      <c r="E1581" s="14" t="s">
        <v>22</v>
      </c>
      <c r="F1581" s="15">
        <v>0</v>
      </c>
      <c r="G1581" s="14">
        <v>1</v>
      </c>
      <c r="H1581" s="16">
        <v>675.69</v>
      </c>
      <c r="I1581" s="15" t="s">
        <v>189</v>
      </c>
      <c r="J1581" s="15" t="s">
        <v>25</v>
      </c>
      <c r="K1581" s="17" t="s">
        <v>26</v>
      </c>
      <c r="L1581" s="17" t="s">
        <v>32</v>
      </c>
      <c r="M1581" s="18">
        <v>241.79</v>
      </c>
      <c r="N1581" s="18">
        <v>0</v>
      </c>
      <c r="O1581" s="18">
        <v>249.04</v>
      </c>
      <c r="P1581" s="18">
        <v>0</v>
      </c>
      <c r="Q1581" s="19">
        <f t="shared" si="78"/>
        <v>725.37</v>
      </c>
      <c r="R1581" s="19">
        <f t="shared" si="79"/>
        <v>747.12</v>
      </c>
      <c r="S1581" s="20">
        <f t="shared" si="80"/>
        <v>2.9984697464742194E-2</v>
      </c>
      <c r="T1581" s="21"/>
    </row>
    <row r="1582" spans="1:20">
      <c r="A1582" s="12" t="s">
        <v>3347</v>
      </c>
      <c r="B1582" s="13" t="s">
        <v>3348</v>
      </c>
      <c r="C1582" s="14" t="s">
        <v>22</v>
      </c>
      <c r="D1582" s="15">
        <v>15</v>
      </c>
      <c r="E1582" s="14" t="s">
        <v>23</v>
      </c>
      <c r="F1582" s="15">
        <v>0</v>
      </c>
      <c r="G1582" s="14">
        <v>10</v>
      </c>
      <c r="H1582" s="16">
        <v>857.94</v>
      </c>
      <c r="I1582" s="15" t="s">
        <v>55</v>
      </c>
      <c r="J1582" s="15" t="s">
        <v>50</v>
      </c>
      <c r="K1582" s="17" t="s">
        <v>26</v>
      </c>
      <c r="L1582" s="17" t="s">
        <v>32</v>
      </c>
      <c r="M1582" s="18">
        <v>57.33</v>
      </c>
      <c r="N1582" s="18">
        <v>338.81</v>
      </c>
      <c r="O1582" s="18">
        <v>65.688260732064421</v>
      </c>
      <c r="P1582" s="18">
        <v>388.20581926793557</v>
      </c>
      <c r="Q1582" s="19">
        <f t="shared" si="78"/>
        <v>859.94999999999993</v>
      </c>
      <c r="R1582" s="19">
        <f t="shared" si="79"/>
        <v>985.32391098096628</v>
      </c>
      <c r="S1582" s="20">
        <f t="shared" si="80"/>
        <v>0.14579209370424606</v>
      </c>
      <c r="T1582" s="21"/>
    </row>
    <row r="1583" spans="1:20" hidden="1">
      <c r="A1583" s="12" t="s">
        <v>3349</v>
      </c>
      <c r="B1583" s="13" t="s">
        <v>3350</v>
      </c>
      <c r="C1583" s="14" t="s">
        <v>72</v>
      </c>
      <c r="D1583" s="15">
        <v>15</v>
      </c>
      <c r="E1583" s="14" t="s">
        <v>23</v>
      </c>
      <c r="F1583" s="15">
        <v>1</v>
      </c>
      <c r="G1583" s="14">
        <v>48</v>
      </c>
      <c r="H1583" s="16">
        <v>696.72</v>
      </c>
      <c r="I1583" s="15" t="s">
        <v>113</v>
      </c>
      <c r="J1583" s="15" t="s">
        <v>114</v>
      </c>
      <c r="K1583" s="17" t="s">
        <v>26</v>
      </c>
      <c r="L1583" s="17" t="s">
        <v>26</v>
      </c>
      <c r="M1583" s="18">
        <v>8.51</v>
      </c>
      <c r="N1583" s="18">
        <v>408.6</v>
      </c>
      <c r="O1583" s="18">
        <v>8.8851782168674696</v>
      </c>
      <c r="P1583" s="18">
        <v>426.48855440963854</v>
      </c>
      <c r="Q1583" s="19">
        <f t="shared" si="78"/>
        <v>536.25</v>
      </c>
      <c r="R1583" s="19">
        <f t="shared" si="79"/>
        <v>559.76622766265064</v>
      </c>
      <c r="S1583" s="20">
        <f t="shared" si="80"/>
        <v>4.385310519841612E-2</v>
      </c>
      <c r="T1583" s="21"/>
    </row>
    <row r="1584" spans="1:20">
      <c r="A1584" s="12" t="s">
        <v>3351</v>
      </c>
      <c r="B1584" s="13" t="s">
        <v>3352</v>
      </c>
      <c r="C1584" s="14" t="s">
        <v>72</v>
      </c>
      <c r="D1584" s="15">
        <v>1</v>
      </c>
      <c r="E1584" s="14" t="s">
        <v>72</v>
      </c>
      <c r="F1584" s="15">
        <v>0</v>
      </c>
      <c r="G1584" s="14">
        <v>1</v>
      </c>
      <c r="H1584" s="16">
        <v>916.98</v>
      </c>
      <c r="I1584" s="15" t="s">
        <v>130</v>
      </c>
      <c r="J1584" s="15" t="s">
        <v>50</v>
      </c>
      <c r="K1584" s="17" t="s">
        <v>26</v>
      </c>
      <c r="L1584" s="17" t="s">
        <v>32</v>
      </c>
      <c r="M1584" s="18">
        <v>953.87</v>
      </c>
      <c r="N1584" s="18">
        <v>0</v>
      </c>
      <c r="O1584" s="18">
        <v>983.55799448275866</v>
      </c>
      <c r="P1584" s="18">
        <v>0</v>
      </c>
      <c r="Q1584" s="19">
        <f t="shared" si="78"/>
        <v>953.87</v>
      </c>
      <c r="R1584" s="19">
        <f t="shared" si="79"/>
        <v>983.55799448275866</v>
      </c>
      <c r="S1584" s="20">
        <f t="shared" si="80"/>
        <v>3.112373225152143E-2</v>
      </c>
      <c r="T1584" s="21"/>
    </row>
    <row r="1585" spans="1:20">
      <c r="A1585" s="12" t="s">
        <v>3353</v>
      </c>
      <c r="B1585" s="13" t="s">
        <v>3354</v>
      </c>
      <c r="C1585" s="14" t="s">
        <v>72</v>
      </c>
      <c r="D1585" s="15">
        <v>20</v>
      </c>
      <c r="E1585" s="14" t="s">
        <v>72</v>
      </c>
      <c r="F1585" s="15">
        <v>0</v>
      </c>
      <c r="G1585" s="14">
        <v>1</v>
      </c>
      <c r="H1585" s="16">
        <v>705.9</v>
      </c>
      <c r="I1585" s="15" t="s">
        <v>84</v>
      </c>
      <c r="J1585" s="15" t="s">
        <v>50</v>
      </c>
      <c r="K1585" s="17" t="s">
        <v>26</v>
      </c>
      <c r="L1585" s="17" t="s">
        <v>32</v>
      </c>
      <c r="M1585" s="18">
        <v>35.15</v>
      </c>
      <c r="N1585" s="18">
        <v>0</v>
      </c>
      <c r="O1585" s="18">
        <v>35.017500000000005</v>
      </c>
      <c r="P1585" s="18">
        <v>0</v>
      </c>
      <c r="Q1585" s="19">
        <f t="shared" si="78"/>
        <v>703</v>
      </c>
      <c r="R1585" s="19">
        <f t="shared" si="79"/>
        <v>700.35000000000014</v>
      </c>
      <c r="S1585" s="20">
        <f t="shared" si="80"/>
        <v>-3.7695590327166961E-3</v>
      </c>
      <c r="T1585" s="21"/>
    </row>
    <row r="1586" spans="1:20">
      <c r="A1586" s="12" t="s">
        <v>3355</v>
      </c>
      <c r="B1586" s="13" t="s">
        <v>3356</v>
      </c>
      <c r="C1586" s="14" t="s">
        <v>72</v>
      </c>
      <c r="D1586" s="15">
        <v>2</v>
      </c>
      <c r="E1586" s="14" t="s">
        <v>72</v>
      </c>
      <c r="F1586" s="15">
        <v>0</v>
      </c>
      <c r="G1586" s="14">
        <v>1</v>
      </c>
      <c r="H1586" s="16">
        <v>610.88</v>
      </c>
      <c r="I1586" s="15" t="s">
        <v>130</v>
      </c>
      <c r="J1586" s="15" t="s">
        <v>50</v>
      </c>
      <c r="K1586" s="17" t="s">
        <v>26</v>
      </c>
      <c r="L1586" s="17" t="s">
        <v>32</v>
      </c>
      <c r="M1586" s="18">
        <v>305.44</v>
      </c>
      <c r="N1586" s="18">
        <v>0</v>
      </c>
      <c r="O1586" s="18">
        <v>308.74464</v>
      </c>
      <c r="P1586" s="18">
        <v>0</v>
      </c>
      <c r="Q1586" s="19">
        <f t="shared" si="78"/>
        <v>610.88</v>
      </c>
      <c r="R1586" s="19">
        <f t="shared" si="79"/>
        <v>617.48928000000001</v>
      </c>
      <c r="S1586" s="20">
        <f t="shared" si="80"/>
        <v>1.0819277108433667E-2</v>
      </c>
      <c r="T1586" s="21"/>
    </row>
    <row r="1587" spans="1:20">
      <c r="A1587" s="12" t="s">
        <v>3357</v>
      </c>
      <c r="B1587" s="13" t="s">
        <v>3358</v>
      </c>
      <c r="C1587" s="14" t="s">
        <v>72</v>
      </c>
      <c r="D1587" s="15">
        <v>3</v>
      </c>
      <c r="E1587" s="14" t="s">
        <v>72</v>
      </c>
      <c r="F1587" s="15">
        <v>0</v>
      </c>
      <c r="G1587" s="14">
        <v>1</v>
      </c>
      <c r="H1587" s="16">
        <v>916.32</v>
      </c>
      <c r="I1587" s="15" t="s">
        <v>130</v>
      </c>
      <c r="J1587" s="15" t="s">
        <v>50</v>
      </c>
      <c r="K1587" s="17" t="s">
        <v>26</v>
      </c>
      <c r="L1587" s="17" t="s">
        <v>32</v>
      </c>
      <c r="M1587" s="18">
        <v>305.44</v>
      </c>
      <c r="N1587" s="18">
        <v>0</v>
      </c>
      <c r="O1587" s="18">
        <v>308.74464</v>
      </c>
      <c r="P1587" s="18">
        <v>0</v>
      </c>
      <c r="Q1587" s="19">
        <f t="shared" si="78"/>
        <v>916.31999999999994</v>
      </c>
      <c r="R1587" s="19">
        <f t="shared" si="79"/>
        <v>926.23392000000001</v>
      </c>
      <c r="S1587" s="20">
        <f t="shared" si="80"/>
        <v>1.0819277108433889E-2</v>
      </c>
      <c r="T1587" s="21"/>
    </row>
    <row r="1588" spans="1:20">
      <c r="A1588" s="12" t="s">
        <v>3359</v>
      </c>
      <c r="B1588" s="13" t="s">
        <v>3360</v>
      </c>
      <c r="C1588" s="14" t="s">
        <v>22</v>
      </c>
      <c r="D1588" s="15">
        <v>14</v>
      </c>
      <c r="E1588" s="14" t="s">
        <v>23</v>
      </c>
      <c r="F1588" s="15">
        <v>0</v>
      </c>
      <c r="G1588" s="14">
        <v>10</v>
      </c>
      <c r="H1588" s="16">
        <v>916.02</v>
      </c>
      <c r="I1588" s="15" t="s">
        <v>584</v>
      </c>
      <c r="J1588" s="15" t="s">
        <v>77</v>
      </c>
      <c r="K1588" s="17" t="s">
        <v>26</v>
      </c>
      <c r="L1588" s="17" t="s">
        <v>32</v>
      </c>
      <c r="M1588" s="18">
        <v>90.24</v>
      </c>
      <c r="N1588" s="18">
        <v>849.93</v>
      </c>
      <c r="O1588" s="18">
        <v>92.729119999999995</v>
      </c>
      <c r="P1588" s="18">
        <v>873.37390249999999</v>
      </c>
      <c r="Q1588" s="19">
        <f t="shared" si="78"/>
        <v>1263.3599999999999</v>
      </c>
      <c r="R1588" s="19">
        <f t="shared" si="79"/>
        <v>1298.20768</v>
      </c>
      <c r="S1588" s="20">
        <f t="shared" si="80"/>
        <v>2.7583333333333293E-2</v>
      </c>
      <c r="T1588" s="21"/>
    </row>
    <row r="1589" spans="1:20">
      <c r="A1589" s="12" t="s">
        <v>3361</v>
      </c>
      <c r="B1589" s="13" t="s">
        <v>3362</v>
      </c>
      <c r="C1589" s="14" t="s">
        <v>72</v>
      </c>
      <c r="D1589" s="15">
        <v>4</v>
      </c>
      <c r="E1589" s="14" t="s">
        <v>72</v>
      </c>
      <c r="F1589" s="15">
        <v>0</v>
      </c>
      <c r="G1589" s="14">
        <v>1</v>
      </c>
      <c r="H1589" s="16">
        <v>916</v>
      </c>
      <c r="I1589" s="15" t="s">
        <v>84</v>
      </c>
      <c r="J1589" s="15" t="s">
        <v>85</v>
      </c>
      <c r="K1589" s="17" t="s">
        <v>26</v>
      </c>
      <c r="L1589" s="17" t="s">
        <v>32</v>
      </c>
      <c r="M1589" s="18">
        <v>229</v>
      </c>
      <c r="N1589" s="18">
        <v>0</v>
      </c>
      <c r="O1589" s="18">
        <v>225.61600000000001</v>
      </c>
      <c r="P1589" s="18">
        <v>0</v>
      </c>
      <c r="Q1589" s="19">
        <f t="shared" si="78"/>
        <v>916</v>
      </c>
      <c r="R1589" s="19">
        <f t="shared" si="79"/>
        <v>902.46400000000006</v>
      </c>
      <c r="S1589" s="20">
        <f t="shared" si="80"/>
        <v>-1.4777292576419132E-2</v>
      </c>
      <c r="T1589" s="21"/>
    </row>
    <row r="1590" spans="1:20">
      <c r="A1590" s="12" t="s">
        <v>3363</v>
      </c>
      <c r="B1590" s="13" t="s">
        <v>3364</v>
      </c>
      <c r="C1590" s="14" t="s">
        <v>72</v>
      </c>
      <c r="D1590" s="15">
        <v>5</v>
      </c>
      <c r="E1590" s="14" t="s">
        <v>72</v>
      </c>
      <c r="F1590" s="15">
        <v>0</v>
      </c>
      <c r="G1590" s="14">
        <v>1</v>
      </c>
      <c r="H1590" s="16">
        <v>1130.55</v>
      </c>
      <c r="I1590" s="15" t="s">
        <v>96</v>
      </c>
      <c r="J1590" s="15" t="s">
        <v>77</v>
      </c>
      <c r="K1590" s="17" t="s">
        <v>26</v>
      </c>
      <c r="L1590" s="17" t="s">
        <v>32</v>
      </c>
      <c r="M1590" s="18">
        <v>228.4</v>
      </c>
      <c r="N1590" s="18">
        <v>0</v>
      </c>
      <c r="O1590" s="18">
        <v>224.61835766016713</v>
      </c>
      <c r="P1590" s="18">
        <v>0</v>
      </c>
      <c r="Q1590" s="19">
        <f t="shared" si="78"/>
        <v>1142</v>
      </c>
      <c r="R1590" s="19">
        <f t="shared" si="79"/>
        <v>1123.0917883008356</v>
      </c>
      <c r="S1590" s="20">
        <f t="shared" si="80"/>
        <v>-1.655710306406688E-2</v>
      </c>
      <c r="T1590" s="21"/>
    </row>
    <row r="1591" spans="1:20" hidden="1">
      <c r="A1591" s="12" t="s">
        <v>3365</v>
      </c>
      <c r="B1591" s="13" t="s">
        <v>1770</v>
      </c>
      <c r="C1591" s="14" t="s">
        <v>22</v>
      </c>
      <c r="D1591" s="15">
        <v>30</v>
      </c>
      <c r="E1591" s="14" t="s">
        <v>23</v>
      </c>
      <c r="F1591" s="15">
        <v>0</v>
      </c>
      <c r="G1591" s="14">
        <v>40</v>
      </c>
      <c r="H1591" s="16">
        <v>885.37</v>
      </c>
      <c r="I1591" s="15" t="s">
        <v>66</v>
      </c>
      <c r="J1591" s="15" t="s">
        <v>77</v>
      </c>
      <c r="K1591" s="17" t="s">
        <v>26</v>
      </c>
      <c r="L1591" s="17" t="s">
        <v>26</v>
      </c>
      <c r="M1591" s="18">
        <v>31.9</v>
      </c>
      <c r="N1591" s="18">
        <v>1125.2</v>
      </c>
      <c r="O1591" s="18">
        <v>30.113599999999998</v>
      </c>
      <c r="P1591" s="18">
        <v>1062.1887999999999</v>
      </c>
      <c r="Q1591" s="19">
        <f t="shared" si="78"/>
        <v>957</v>
      </c>
      <c r="R1591" s="19">
        <f t="shared" si="79"/>
        <v>903.4079999999999</v>
      </c>
      <c r="S1591" s="20">
        <f t="shared" si="80"/>
        <v>-5.600000000000005E-2</v>
      </c>
      <c r="T1591" s="21"/>
    </row>
    <row r="1592" spans="1:20" hidden="1">
      <c r="A1592" s="12" t="s">
        <v>3366</v>
      </c>
      <c r="B1592" s="13" t="s">
        <v>3367</v>
      </c>
      <c r="C1592" s="14" t="s">
        <v>72</v>
      </c>
      <c r="D1592" s="15">
        <v>7</v>
      </c>
      <c r="E1592" s="14" t="s">
        <v>72</v>
      </c>
      <c r="F1592" s="15">
        <v>0</v>
      </c>
      <c r="G1592" s="14">
        <v>1</v>
      </c>
      <c r="H1592" s="16">
        <v>912.87</v>
      </c>
      <c r="I1592" s="15" t="s">
        <v>603</v>
      </c>
      <c r="J1592" s="15" t="s">
        <v>50</v>
      </c>
      <c r="K1592" s="17" t="s">
        <v>26</v>
      </c>
      <c r="L1592" s="17" t="s">
        <v>26</v>
      </c>
      <c r="M1592" s="18">
        <v>130.41</v>
      </c>
      <c r="N1592" s="18">
        <v>0</v>
      </c>
      <c r="O1592" s="18">
        <v>129.75940799999995</v>
      </c>
      <c r="P1592" s="18">
        <v>0</v>
      </c>
      <c r="Q1592" s="19">
        <f t="shared" si="78"/>
        <v>912.87</v>
      </c>
      <c r="R1592" s="19">
        <f t="shared" si="79"/>
        <v>908.31585599999971</v>
      </c>
      <c r="S1592" s="20">
        <f t="shared" si="80"/>
        <v>-4.9888198757767066E-3</v>
      </c>
      <c r="T1592" s="21"/>
    </row>
    <row r="1593" spans="1:20">
      <c r="A1593" s="22" t="s">
        <v>3368</v>
      </c>
      <c r="B1593" s="23" t="s">
        <v>3369</v>
      </c>
      <c r="C1593" s="14" t="s">
        <v>23</v>
      </c>
      <c r="D1593" s="15">
        <v>2</v>
      </c>
      <c r="E1593" s="14" t="s">
        <v>23</v>
      </c>
      <c r="F1593" s="15">
        <v>0</v>
      </c>
      <c r="G1593" s="14">
        <v>1</v>
      </c>
      <c r="H1593" s="16">
        <v>912.06</v>
      </c>
      <c r="I1593" s="15" t="s">
        <v>1156</v>
      </c>
      <c r="J1593" s="15" t="s">
        <v>38</v>
      </c>
      <c r="K1593" s="17" t="s">
        <v>26</v>
      </c>
      <c r="L1593" s="17" t="s">
        <v>32</v>
      </c>
      <c r="M1593" s="18">
        <v>1698</v>
      </c>
      <c r="N1593" s="18">
        <v>0</v>
      </c>
      <c r="O1593" s="18">
        <v>1375.38</v>
      </c>
      <c r="P1593" s="18">
        <v>0</v>
      </c>
      <c r="Q1593" s="19">
        <f t="shared" si="78"/>
        <v>3396</v>
      </c>
      <c r="R1593" s="19">
        <f t="shared" si="79"/>
        <v>2750.76</v>
      </c>
      <c r="S1593" s="20">
        <f t="shared" si="80"/>
        <v>-0.18999999999999995</v>
      </c>
      <c r="T1593" s="21" t="s">
        <v>97</v>
      </c>
    </row>
    <row r="1594" spans="1:20" hidden="1">
      <c r="A1594" s="12" t="s">
        <v>3370</v>
      </c>
      <c r="B1594" s="13" t="s">
        <v>3371</v>
      </c>
      <c r="C1594" s="14" t="s">
        <v>22</v>
      </c>
      <c r="D1594" s="15">
        <v>1</v>
      </c>
      <c r="E1594" s="14" t="s">
        <v>23</v>
      </c>
      <c r="F1594" s="15">
        <v>4</v>
      </c>
      <c r="G1594" s="14">
        <v>10</v>
      </c>
      <c r="H1594" s="16">
        <v>733.82</v>
      </c>
      <c r="I1594" s="15" t="s">
        <v>44</v>
      </c>
      <c r="J1594" s="15" t="s">
        <v>25</v>
      </c>
      <c r="K1594" s="17" t="s">
        <v>26</v>
      </c>
      <c r="L1594" s="17" t="s">
        <v>26</v>
      </c>
      <c r="M1594" s="18">
        <v>23.18</v>
      </c>
      <c r="N1594" s="18">
        <v>177.66</v>
      </c>
      <c r="O1594" s="18">
        <v>25.275147804195797</v>
      </c>
      <c r="P1594" s="18">
        <v>193.71797924475521</v>
      </c>
      <c r="Q1594" s="19">
        <f t="shared" si="78"/>
        <v>733.81999999999994</v>
      </c>
      <c r="R1594" s="19">
        <f t="shared" si="79"/>
        <v>800.14706478321659</v>
      </c>
      <c r="S1594" s="20">
        <f t="shared" si="80"/>
        <v>9.0386013986013758E-2</v>
      </c>
      <c r="T1594" s="21"/>
    </row>
    <row r="1595" spans="1:20">
      <c r="A1595" s="12" t="s">
        <v>3372</v>
      </c>
      <c r="B1595" s="13" t="s">
        <v>3373</v>
      </c>
      <c r="C1595" s="14" t="s">
        <v>22</v>
      </c>
      <c r="D1595" s="15">
        <v>48</v>
      </c>
      <c r="E1595" s="14" t="s">
        <v>23</v>
      </c>
      <c r="F1595" s="15">
        <v>9</v>
      </c>
      <c r="G1595" s="14">
        <v>10</v>
      </c>
      <c r="H1595" s="16">
        <v>1102.98</v>
      </c>
      <c r="I1595" s="15" t="s">
        <v>44</v>
      </c>
      <c r="J1595" s="15" t="s">
        <v>25</v>
      </c>
      <c r="K1595" s="17" t="s">
        <v>26</v>
      </c>
      <c r="L1595" s="17" t="s">
        <v>32</v>
      </c>
      <c r="M1595" s="18">
        <v>7.99</v>
      </c>
      <c r="N1595" s="18">
        <v>79.94</v>
      </c>
      <c r="O1595" s="18">
        <v>8.373520000000001</v>
      </c>
      <c r="P1595" s="18">
        <v>83.735200000000006</v>
      </c>
      <c r="Q1595" s="19">
        <f t="shared" si="78"/>
        <v>1102.98</v>
      </c>
      <c r="R1595" s="19">
        <f t="shared" si="79"/>
        <v>1155.54576</v>
      </c>
      <c r="S1595" s="20">
        <f t="shared" si="80"/>
        <v>4.7657944840341582E-2</v>
      </c>
      <c r="T1595" s="21"/>
    </row>
    <row r="1596" spans="1:20">
      <c r="A1596" s="12" t="s">
        <v>3374</v>
      </c>
      <c r="B1596" s="13" t="s">
        <v>3375</v>
      </c>
      <c r="C1596" s="14" t="s">
        <v>22</v>
      </c>
      <c r="D1596" s="15">
        <v>17</v>
      </c>
      <c r="E1596" s="14" t="s">
        <v>22</v>
      </c>
      <c r="F1596" s="15">
        <v>0</v>
      </c>
      <c r="G1596" s="14">
        <v>1</v>
      </c>
      <c r="H1596" s="16">
        <v>910.64</v>
      </c>
      <c r="I1596" s="15" t="s">
        <v>2460</v>
      </c>
      <c r="J1596" s="15" t="s">
        <v>77</v>
      </c>
      <c r="K1596" s="17" t="s">
        <v>26</v>
      </c>
      <c r="L1596" s="17" t="s">
        <v>32</v>
      </c>
      <c r="M1596" s="18">
        <v>54.52</v>
      </c>
      <c r="N1596" s="18">
        <v>0</v>
      </c>
      <c r="O1596" s="18">
        <v>57.145983999999999</v>
      </c>
      <c r="P1596" s="18">
        <v>0</v>
      </c>
      <c r="Q1596" s="19">
        <f t="shared" si="78"/>
        <v>926.84</v>
      </c>
      <c r="R1596" s="19">
        <f t="shared" si="79"/>
        <v>971.48172799999998</v>
      </c>
      <c r="S1596" s="20">
        <f t="shared" si="80"/>
        <v>4.8165517241379296E-2</v>
      </c>
      <c r="T1596" s="21"/>
    </row>
    <row r="1597" spans="1:20">
      <c r="A1597" s="12" t="s">
        <v>3376</v>
      </c>
      <c r="B1597" s="13" t="s">
        <v>3377</v>
      </c>
      <c r="C1597" s="14" t="s">
        <v>23</v>
      </c>
      <c r="D1597" s="15">
        <v>5</v>
      </c>
      <c r="E1597" s="14" t="s">
        <v>23</v>
      </c>
      <c r="F1597" s="15">
        <v>0</v>
      </c>
      <c r="G1597" s="14">
        <v>1</v>
      </c>
      <c r="H1597" s="16">
        <v>1126.7</v>
      </c>
      <c r="I1597" s="15" t="s">
        <v>29</v>
      </c>
      <c r="J1597" s="15" t="s">
        <v>25</v>
      </c>
      <c r="K1597" s="17" t="s">
        <v>26</v>
      </c>
      <c r="L1597" s="17" t="s">
        <v>32</v>
      </c>
      <c r="M1597" s="18">
        <v>227.64</v>
      </c>
      <c r="N1597" s="18">
        <v>0</v>
      </c>
      <c r="O1597" s="18">
        <v>245.71971119133568</v>
      </c>
      <c r="P1597" s="18">
        <v>0</v>
      </c>
      <c r="Q1597" s="19">
        <f t="shared" si="78"/>
        <v>1138.1999999999998</v>
      </c>
      <c r="R1597" s="19">
        <f t="shared" si="79"/>
        <v>1228.5985559566784</v>
      </c>
      <c r="S1597" s="20">
        <f t="shared" si="80"/>
        <v>7.9422382671480163E-2</v>
      </c>
      <c r="T1597" s="21"/>
    </row>
    <row r="1598" spans="1:20">
      <c r="A1598" s="22" t="s">
        <v>3378</v>
      </c>
      <c r="B1598" s="23" t="s">
        <v>3379</v>
      </c>
      <c r="C1598" s="14" t="s">
        <v>72</v>
      </c>
      <c r="D1598" s="15">
        <v>12</v>
      </c>
      <c r="E1598" s="14" t="s">
        <v>72</v>
      </c>
      <c r="F1598" s="15">
        <v>0</v>
      </c>
      <c r="G1598" s="14">
        <v>1</v>
      </c>
      <c r="H1598" s="16">
        <v>910.08</v>
      </c>
      <c r="I1598" s="15" t="s">
        <v>813</v>
      </c>
      <c r="J1598" s="15" t="s">
        <v>85</v>
      </c>
      <c r="K1598" s="17" t="s">
        <v>26</v>
      </c>
      <c r="L1598" s="17" t="s">
        <v>32</v>
      </c>
      <c r="M1598" s="18">
        <v>75.84</v>
      </c>
      <c r="N1598" s="18">
        <v>0</v>
      </c>
      <c r="O1598" s="18">
        <v>90.47</v>
      </c>
      <c r="P1598" s="18">
        <v>0</v>
      </c>
      <c r="Q1598" s="19">
        <f t="shared" si="78"/>
        <v>910.08</v>
      </c>
      <c r="R1598" s="19">
        <f t="shared" si="79"/>
        <v>1085.6399999999999</v>
      </c>
      <c r="S1598" s="20">
        <f t="shared" si="80"/>
        <v>0.1929061181434597</v>
      </c>
      <c r="T1598" s="21" t="s">
        <v>97</v>
      </c>
    </row>
    <row r="1599" spans="1:20" hidden="1">
      <c r="A1599" s="12" t="s">
        <v>3380</v>
      </c>
      <c r="B1599" s="13" t="s">
        <v>3381</v>
      </c>
      <c r="C1599" s="14" t="s">
        <v>23</v>
      </c>
      <c r="D1599" s="15">
        <v>1</v>
      </c>
      <c r="E1599" s="14" t="s">
        <v>23</v>
      </c>
      <c r="F1599" s="15">
        <v>0</v>
      </c>
      <c r="G1599" s="14">
        <v>1</v>
      </c>
      <c r="H1599" s="16">
        <v>909.94</v>
      </c>
      <c r="I1599" s="15" t="s">
        <v>3232</v>
      </c>
      <c r="J1599" s="15" t="s">
        <v>25</v>
      </c>
      <c r="K1599" s="17" t="s">
        <v>26</v>
      </c>
      <c r="L1599" s="17" t="s">
        <v>26</v>
      </c>
      <c r="M1599" s="18">
        <v>909.94</v>
      </c>
      <c r="N1599" s="18">
        <v>0</v>
      </c>
      <c r="O1599" s="18">
        <v>952.77590158325756</v>
      </c>
      <c r="P1599" s="18">
        <v>0</v>
      </c>
      <c r="Q1599" s="19">
        <f t="shared" si="78"/>
        <v>909.94</v>
      </c>
      <c r="R1599" s="19">
        <f t="shared" si="79"/>
        <v>952.77590158325756</v>
      </c>
      <c r="S1599" s="20">
        <f t="shared" si="80"/>
        <v>4.707552320291164E-2</v>
      </c>
      <c r="T1599" s="21"/>
    </row>
    <row r="1600" spans="1:20" hidden="1">
      <c r="A1600" s="12" t="s">
        <v>3382</v>
      </c>
      <c r="B1600" s="13" t="s">
        <v>3383</v>
      </c>
      <c r="C1600" s="14" t="s">
        <v>23</v>
      </c>
      <c r="D1600" s="15">
        <v>2</v>
      </c>
      <c r="E1600" s="14" t="s">
        <v>23</v>
      </c>
      <c r="F1600" s="15">
        <v>0</v>
      </c>
      <c r="G1600" s="14">
        <v>1</v>
      </c>
      <c r="H1600" s="16">
        <v>908.7</v>
      </c>
      <c r="I1600" s="15" t="s">
        <v>175</v>
      </c>
      <c r="J1600" s="15" t="s">
        <v>25</v>
      </c>
      <c r="K1600" s="17" t="s">
        <v>26</v>
      </c>
      <c r="L1600" s="17" t="s">
        <v>26</v>
      </c>
      <c r="M1600" s="18">
        <v>454.35</v>
      </c>
      <c r="N1600" s="18">
        <v>0</v>
      </c>
      <c r="O1600" s="18">
        <v>487.50519999999995</v>
      </c>
      <c r="P1600" s="18">
        <v>0</v>
      </c>
      <c r="Q1600" s="19">
        <f t="shared" si="78"/>
        <v>908.7</v>
      </c>
      <c r="R1600" s="19">
        <f t="shared" si="79"/>
        <v>975.01039999999989</v>
      </c>
      <c r="S1600" s="20">
        <f t="shared" si="80"/>
        <v>7.2972818311873855E-2</v>
      </c>
      <c r="T1600" s="21"/>
    </row>
    <row r="1601" spans="1:20">
      <c r="A1601" s="12" t="s">
        <v>3384</v>
      </c>
      <c r="B1601" s="13" t="s">
        <v>3385</v>
      </c>
      <c r="C1601" s="14" t="s">
        <v>22</v>
      </c>
      <c r="D1601" s="15">
        <v>11</v>
      </c>
      <c r="E1601" s="14" t="s">
        <v>22</v>
      </c>
      <c r="F1601" s="15">
        <v>0</v>
      </c>
      <c r="G1601" s="14">
        <v>1</v>
      </c>
      <c r="H1601" s="27">
        <v>997.26</v>
      </c>
      <c r="I1601" s="15" t="s">
        <v>472</v>
      </c>
      <c r="J1601" s="15" t="s">
        <v>25</v>
      </c>
      <c r="K1601" s="17" t="s">
        <v>26</v>
      </c>
      <c r="L1601" s="17" t="s">
        <v>32</v>
      </c>
      <c r="M1601" s="18">
        <v>91.06</v>
      </c>
      <c r="N1601" s="18">
        <v>0</v>
      </c>
      <c r="O1601" s="18">
        <v>96.308768000000001</v>
      </c>
      <c r="P1601" s="18">
        <v>0</v>
      </c>
      <c r="Q1601" s="19">
        <f t="shared" si="78"/>
        <v>1001.6600000000001</v>
      </c>
      <c r="R1601" s="19">
        <f t="shared" si="79"/>
        <v>1059.396448</v>
      </c>
      <c r="S1601" s="20">
        <f t="shared" si="80"/>
        <v>5.7640764331210015E-2</v>
      </c>
      <c r="T1601" s="21"/>
    </row>
    <row r="1602" spans="1:20" hidden="1">
      <c r="A1602" s="28" t="s">
        <v>3386</v>
      </c>
      <c r="B1602" s="13" t="s">
        <v>3387</v>
      </c>
      <c r="C1602" s="14" t="s">
        <v>72</v>
      </c>
      <c r="D1602" s="15">
        <v>1</v>
      </c>
      <c r="E1602" s="14" t="s">
        <v>72</v>
      </c>
      <c r="F1602" s="15">
        <v>0</v>
      </c>
      <c r="G1602" s="14">
        <v>1</v>
      </c>
      <c r="H1602" s="27">
        <v>905.12</v>
      </c>
      <c r="I1602" s="15" t="s">
        <v>125</v>
      </c>
      <c r="J1602" s="15" t="s">
        <v>114</v>
      </c>
      <c r="K1602" s="17" t="s">
        <v>26</v>
      </c>
      <c r="L1602" s="17" t="s">
        <v>26</v>
      </c>
      <c r="M1602" s="18">
        <v>1115.52</v>
      </c>
      <c r="N1602" s="18">
        <v>0</v>
      </c>
      <c r="O1602" s="18">
        <v>1053.05088</v>
      </c>
      <c r="P1602" s="18">
        <v>0</v>
      </c>
      <c r="Q1602" s="19">
        <f t="shared" si="78"/>
        <v>1115.52</v>
      </c>
      <c r="R1602" s="19">
        <f t="shared" si="79"/>
        <v>1053.05088</v>
      </c>
      <c r="S1602" s="20">
        <f t="shared" si="80"/>
        <v>-5.5999999999999939E-2</v>
      </c>
      <c r="T1602" s="21"/>
    </row>
    <row r="1603" spans="1:20">
      <c r="A1603" s="28" t="s">
        <v>3388</v>
      </c>
      <c r="B1603" s="13" t="s">
        <v>3389</v>
      </c>
      <c r="C1603" s="14" t="s">
        <v>22</v>
      </c>
      <c r="D1603" s="15">
        <v>4</v>
      </c>
      <c r="E1603" s="14" t="s">
        <v>22</v>
      </c>
      <c r="F1603" s="15">
        <v>0</v>
      </c>
      <c r="G1603" s="14">
        <v>1</v>
      </c>
      <c r="H1603" s="27">
        <v>1719.2</v>
      </c>
      <c r="I1603" s="15" t="s">
        <v>1323</v>
      </c>
      <c r="J1603" s="15" t="s">
        <v>77</v>
      </c>
      <c r="K1603" s="17" t="s">
        <v>26</v>
      </c>
      <c r="L1603" s="17" t="s">
        <v>32</v>
      </c>
      <c r="M1603" s="18">
        <v>452.2</v>
      </c>
      <c r="N1603" s="18">
        <v>0</v>
      </c>
      <c r="O1603" s="18">
        <v>421.92079999999999</v>
      </c>
      <c r="P1603" s="18">
        <v>0</v>
      </c>
      <c r="Q1603" s="19">
        <f t="shared" si="78"/>
        <v>1808.8</v>
      </c>
      <c r="R1603" s="19">
        <f t="shared" si="79"/>
        <v>1687.6831999999999</v>
      </c>
      <c r="S1603" s="20">
        <f t="shared" si="80"/>
        <v>-6.6959752321981481E-2</v>
      </c>
      <c r="T1603" s="21"/>
    </row>
    <row r="1604" spans="1:20" hidden="1">
      <c r="A1604" s="28" t="s">
        <v>3390</v>
      </c>
      <c r="B1604" s="13" t="s">
        <v>3391</v>
      </c>
      <c r="C1604" s="14" t="s">
        <v>72</v>
      </c>
      <c r="D1604" s="15">
        <v>2</v>
      </c>
      <c r="E1604" s="14" t="s">
        <v>72</v>
      </c>
      <c r="F1604" s="15">
        <v>0</v>
      </c>
      <c r="G1604" s="14">
        <v>1</v>
      </c>
      <c r="H1604" s="27">
        <v>903</v>
      </c>
      <c r="I1604" s="15" t="s">
        <v>285</v>
      </c>
      <c r="J1604" s="15" t="s">
        <v>50</v>
      </c>
      <c r="K1604" s="17" t="s">
        <v>26</v>
      </c>
      <c r="L1604" s="17" t="s">
        <v>26</v>
      </c>
      <c r="M1604" s="18">
        <v>451.5</v>
      </c>
      <c r="N1604" s="18">
        <v>0</v>
      </c>
      <c r="O1604" s="18">
        <v>456.42400000000004</v>
      </c>
      <c r="P1604" s="18">
        <v>0</v>
      </c>
      <c r="Q1604" s="19">
        <f t="shared" ref="Q1604:Q1667" si="81">(D1604*M1604)+(F1604*N1604)</f>
        <v>903</v>
      </c>
      <c r="R1604" s="19">
        <f t="shared" ref="R1604:R1667" si="82">(D1604*O1604)+(F1604*P1604)</f>
        <v>912.84800000000007</v>
      </c>
      <c r="S1604" s="20">
        <f t="shared" si="80"/>
        <v>1.0905869324474127E-2</v>
      </c>
      <c r="T1604" s="21"/>
    </row>
    <row r="1605" spans="1:20">
      <c r="A1605" s="28" t="s">
        <v>3392</v>
      </c>
      <c r="B1605" s="13" t="s">
        <v>3393</v>
      </c>
      <c r="C1605" s="14" t="s">
        <v>72</v>
      </c>
      <c r="D1605" s="15">
        <v>4</v>
      </c>
      <c r="E1605" s="14" t="s">
        <v>72</v>
      </c>
      <c r="F1605" s="15">
        <v>0</v>
      </c>
      <c r="G1605" s="14">
        <v>1</v>
      </c>
      <c r="H1605" s="27">
        <v>1183.1199999999999</v>
      </c>
      <c r="I1605" s="15" t="s">
        <v>130</v>
      </c>
      <c r="J1605" s="15" t="s">
        <v>50</v>
      </c>
      <c r="K1605" s="17" t="s">
        <v>26</v>
      </c>
      <c r="L1605" s="17" t="s">
        <v>32</v>
      </c>
      <c r="M1605" s="18">
        <v>300.83999999999997</v>
      </c>
      <c r="N1605" s="18">
        <v>0</v>
      </c>
      <c r="O1605" s="18">
        <v>303.96799999999996</v>
      </c>
      <c r="P1605" s="18">
        <v>0</v>
      </c>
      <c r="Q1605" s="19">
        <f t="shared" si="81"/>
        <v>1203.3599999999999</v>
      </c>
      <c r="R1605" s="19">
        <f t="shared" si="82"/>
        <v>1215.8719999999998</v>
      </c>
      <c r="S1605" s="20">
        <f t="shared" si="80"/>
        <v>1.039755351681948E-2</v>
      </c>
      <c r="T1605" s="21"/>
    </row>
    <row r="1606" spans="1:20" hidden="1">
      <c r="A1606" s="28" t="s">
        <v>3394</v>
      </c>
      <c r="B1606" s="13" t="s">
        <v>3395</v>
      </c>
      <c r="C1606" s="14" t="s">
        <v>22</v>
      </c>
      <c r="D1606" s="15">
        <v>15</v>
      </c>
      <c r="E1606" s="14" t="s">
        <v>23</v>
      </c>
      <c r="F1606" s="15">
        <v>3</v>
      </c>
      <c r="G1606" s="14">
        <v>15</v>
      </c>
      <c r="H1606" s="27">
        <v>901.73</v>
      </c>
      <c r="I1606" s="15" t="s">
        <v>37</v>
      </c>
      <c r="J1606" s="15" t="s">
        <v>38</v>
      </c>
      <c r="K1606" s="17" t="s">
        <v>26</v>
      </c>
      <c r="L1606" s="17" t="s">
        <v>26</v>
      </c>
      <c r="M1606" s="18">
        <v>43.65</v>
      </c>
      <c r="N1606" s="18">
        <v>511.7</v>
      </c>
      <c r="O1606" s="18">
        <v>37.189799999999998</v>
      </c>
      <c r="P1606" s="18">
        <v>473.81810157303369</v>
      </c>
      <c r="Q1606" s="19">
        <f t="shared" si="81"/>
        <v>2189.85</v>
      </c>
      <c r="R1606" s="19">
        <f t="shared" si="82"/>
        <v>1979.3013047191009</v>
      </c>
      <c r="S1606" s="20">
        <f t="shared" si="80"/>
        <v>-9.6147542197364655E-2</v>
      </c>
      <c r="T1606" s="21"/>
    </row>
    <row r="1607" spans="1:20">
      <c r="A1607" s="28" t="s">
        <v>3396</v>
      </c>
      <c r="B1607" s="13" t="s">
        <v>3397</v>
      </c>
      <c r="C1607" s="14" t="s">
        <v>72</v>
      </c>
      <c r="D1607" s="15">
        <v>2</v>
      </c>
      <c r="E1607" s="14" t="s">
        <v>72</v>
      </c>
      <c r="F1607" s="15">
        <v>0</v>
      </c>
      <c r="G1607" s="14">
        <v>1</v>
      </c>
      <c r="H1607" s="27">
        <v>449.78</v>
      </c>
      <c r="I1607" s="15" t="s">
        <v>170</v>
      </c>
      <c r="J1607" s="15" t="s">
        <v>156</v>
      </c>
      <c r="K1607" s="17" t="s">
        <v>26</v>
      </c>
      <c r="L1607" s="17" t="s">
        <v>32</v>
      </c>
      <c r="M1607" s="18">
        <v>224.89</v>
      </c>
      <c r="N1607" s="18">
        <v>0</v>
      </c>
      <c r="O1607" s="18">
        <v>229.54265655705996</v>
      </c>
      <c r="P1607" s="18">
        <v>0</v>
      </c>
      <c r="Q1607" s="19">
        <f t="shared" si="81"/>
        <v>449.78</v>
      </c>
      <c r="R1607" s="19">
        <f t="shared" si="82"/>
        <v>459.08531311411991</v>
      </c>
      <c r="S1607" s="20">
        <f t="shared" si="80"/>
        <v>2.0688588007736985E-2</v>
      </c>
      <c r="T1607" s="21"/>
    </row>
    <row r="1608" spans="1:20">
      <c r="A1608" s="28" t="s">
        <v>3398</v>
      </c>
      <c r="B1608" s="13" t="s">
        <v>3399</v>
      </c>
      <c r="C1608" s="14" t="s">
        <v>72</v>
      </c>
      <c r="D1608" s="15">
        <v>1</v>
      </c>
      <c r="E1608" s="14" t="s">
        <v>72</v>
      </c>
      <c r="F1608" s="15">
        <v>0</v>
      </c>
      <c r="G1608" s="14">
        <v>1</v>
      </c>
      <c r="H1608" s="27">
        <v>465.93</v>
      </c>
      <c r="I1608" s="15" t="s">
        <v>642</v>
      </c>
      <c r="J1608" s="15" t="s">
        <v>50</v>
      </c>
      <c r="K1608" s="17" t="s">
        <v>26</v>
      </c>
      <c r="L1608" s="17" t="s">
        <v>32</v>
      </c>
      <c r="M1608" s="18">
        <v>433.53</v>
      </c>
      <c r="N1608" s="18">
        <v>0</v>
      </c>
      <c r="O1608" s="18">
        <v>437.56774804428039</v>
      </c>
      <c r="P1608" s="18">
        <v>0</v>
      </c>
      <c r="Q1608" s="19">
        <f t="shared" si="81"/>
        <v>433.53</v>
      </c>
      <c r="R1608" s="19">
        <f t="shared" si="82"/>
        <v>437.56774804428039</v>
      </c>
      <c r="S1608" s="20">
        <f t="shared" si="80"/>
        <v>9.3136531365312081E-3</v>
      </c>
      <c r="T1608" s="21"/>
    </row>
    <row r="1609" spans="1:20">
      <c r="A1609" s="28" t="s">
        <v>3400</v>
      </c>
      <c r="B1609" s="13" t="s">
        <v>3401</v>
      </c>
      <c r="C1609" s="14" t="s">
        <v>22</v>
      </c>
      <c r="D1609" s="15">
        <v>4</v>
      </c>
      <c r="E1609" s="14" t="s">
        <v>23</v>
      </c>
      <c r="F1609" s="15">
        <v>3</v>
      </c>
      <c r="G1609" s="14">
        <v>4</v>
      </c>
      <c r="H1609" s="27">
        <v>898.6</v>
      </c>
      <c r="I1609" s="15" t="s">
        <v>1080</v>
      </c>
      <c r="J1609" s="15" t="s">
        <v>25</v>
      </c>
      <c r="K1609" s="17" t="s">
        <v>26</v>
      </c>
      <c r="L1609" s="17" t="s">
        <v>32</v>
      </c>
      <c r="M1609" s="18">
        <v>57.6</v>
      </c>
      <c r="N1609" s="18">
        <v>230.23</v>
      </c>
      <c r="O1609" s="18">
        <v>57.96159999999999</v>
      </c>
      <c r="P1609" s="18">
        <v>231.67533277777773</v>
      </c>
      <c r="Q1609" s="19">
        <f t="shared" si="81"/>
        <v>921.08999999999992</v>
      </c>
      <c r="R1609" s="19">
        <f t="shared" si="82"/>
        <v>926.87239833333319</v>
      </c>
      <c r="S1609" s="20">
        <f t="shared" si="80"/>
        <v>6.2777777777778265E-3</v>
      </c>
      <c r="T1609" s="21"/>
    </row>
    <row r="1610" spans="1:20">
      <c r="A1610" s="28" t="s">
        <v>3402</v>
      </c>
      <c r="B1610" s="13" t="s">
        <v>3403</v>
      </c>
      <c r="C1610" s="14" t="s">
        <v>1346</v>
      </c>
      <c r="D1610" s="15">
        <v>32</v>
      </c>
      <c r="E1610" s="14" t="s">
        <v>23</v>
      </c>
      <c r="F1610" s="15">
        <v>1</v>
      </c>
      <c r="G1610" s="14">
        <v>10</v>
      </c>
      <c r="H1610" s="27">
        <v>992.07</v>
      </c>
      <c r="I1610" s="15" t="s">
        <v>41</v>
      </c>
      <c r="J1610" s="15" t="s">
        <v>25</v>
      </c>
      <c r="K1610" s="17" t="s">
        <v>26</v>
      </c>
      <c r="L1610" s="17" t="s">
        <v>32</v>
      </c>
      <c r="M1610" s="18">
        <v>23.62</v>
      </c>
      <c r="N1610" s="18">
        <v>236.23</v>
      </c>
      <c r="O1610" s="18">
        <v>23.855839939024392</v>
      </c>
      <c r="P1610" s="18">
        <v>238.55839939024392</v>
      </c>
      <c r="Q1610" s="19">
        <f t="shared" si="81"/>
        <v>992.07</v>
      </c>
      <c r="R1610" s="19">
        <f t="shared" si="82"/>
        <v>1001.9452774390245</v>
      </c>
      <c r="S1610" s="20">
        <f t="shared" ref="S1610:S1673" si="83">R1610/Q1610-1</f>
        <v>9.9542143588904342E-3</v>
      </c>
      <c r="T1610" s="21"/>
    </row>
    <row r="1611" spans="1:20" hidden="1">
      <c r="A1611" s="28" t="s">
        <v>3404</v>
      </c>
      <c r="B1611" s="13" t="s">
        <v>1999</v>
      </c>
      <c r="C1611" s="14" t="s">
        <v>72</v>
      </c>
      <c r="D1611" s="15">
        <v>2</v>
      </c>
      <c r="E1611" s="14" t="s">
        <v>72</v>
      </c>
      <c r="F1611" s="15">
        <v>0</v>
      </c>
      <c r="G1611" s="14">
        <v>1</v>
      </c>
      <c r="H1611" s="27">
        <v>897.54</v>
      </c>
      <c r="I1611" s="15" t="s">
        <v>189</v>
      </c>
      <c r="J1611" s="15" t="s">
        <v>50</v>
      </c>
      <c r="K1611" s="17" t="s">
        <v>26</v>
      </c>
      <c r="L1611" s="17" t="s">
        <v>26</v>
      </c>
      <c r="M1611" s="18">
        <v>448.77</v>
      </c>
      <c r="N1611" s="18">
        <v>0</v>
      </c>
      <c r="O1611" s="18">
        <v>457.71265393034827</v>
      </c>
      <c r="P1611" s="18">
        <v>0</v>
      </c>
      <c r="Q1611" s="19">
        <f t="shared" si="81"/>
        <v>897.54</v>
      </c>
      <c r="R1611" s="19">
        <f t="shared" si="82"/>
        <v>915.42530786069653</v>
      </c>
      <c r="S1611" s="20">
        <f t="shared" si="83"/>
        <v>1.9927031509121118E-2</v>
      </c>
      <c r="T1611" s="21"/>
    </row>
    <row r="1612" spans="1:20" hidden="1">
      <c r="A1612" s="28" t="s">
        <v>3405</v>
      </c>
      <c r="B1612" s="13" t="s">
        <v>3406</v>
      </c>
      <c r="C1612" s="14" t="s">
        <v>72</v>
      </c>
      <c r="D1612" s="15">
        <v>2</v>
      </c>
      <c r="E1612" s="14" t="s">
        <v>72</v>
      </c>
      <c r="F1612" s="15">
        <v>0</v>
      </c>
      <c r="G1612" s="14">
        <v>1</v>
      </c>
      <c r="H1612" s="27">
        <v>897.38</v>
      </c>
      <c r="I1612" s="15" t="s">
        <v>231</v>
      </c>
      <c r="J1612" s="15" t="s">
        <v>50</v>
      </c>
      <c r="K1612" s="17" t="s">
        <v>26</v>
      </c>
      <c r="L1612" s="17" t="s">
        <v>26</v>
      </c>
      <c r="M1612" s="18">
        <v>467.02</v>
      </c>
      <c r="N1612" s="18">
        <v>0</v>
      </c>
      <c r="O1612" s="18">
        <v>467.40332694938434</v>
      </c>
      <c r="P1612" s="18">
        <v>0</v>
      </c>
      <c r="Q1612" s="19">
        <f t="shared" si="81"/>
        <v>934.04</v>
      </c>
      <c r="R1612" s="19">
        <f t="shared" si="82"/>
        <v>934.80665389876867</v>
      </c>
      <c r="S1612" s="20">
        <f t="shared" si="83"/>
        <v>8.2079343365237811E-4</v>
      </c>
      <c r="T1612" s="21"/>
    </row>
    <row r="1613" spans="1:20" hidden="1">
      <c r="A1613" s="28" t="s">
        <v>3407</v>
      </c>
      <c r="B1613" s="13" t="s">
        <v>3408</v>
      </c>
      <c r="C1613" s="14" t="s">
        <v>72</v>
      </c>
      <c r="D1613" s="15">
        <v>3</v>
      </c>
      <c r="E1613" s="14" t="s">
        <v>72</v>
      </c>
      <c r="F1613" s="15">
        <v>0</v>
      </c>
      <c r="G1613" s="14">
        <v>1</v>
      </c>
      <c r="H1613" s="27">
        <v>897</v>
      </c>
      <c r="I1613" s="15" t="s">
        <v>84</v>
      </c>
      <c r="J1613" s="15" t="s">
        <v>50</v>
      </c>
      <c r="K1613" s="17" t="s">
        <v>26</v>
      </c>
      <c r="L1613" s="17" t="s">
        <v>26</v>
      </c>
      <c r="M1613" s="18">
        <v>299</v>
      </c>
      <c r="N1613" s="18">
        <v>0</v>
      </c>
      <c r="O1613" s="18">
        <v>291.69599999999997</v>
      </c>
      <c r="P1613" s="18">
        <v>0</v>
      </c>
      <c r="Q1613" s="19">
        <f t="shared" si="81"/>
        <v>897</v>
      </c>
      <c r="R1613" s="19">
        <f t="shared" si="82"/>
        <v>875.08799999999997</v>
      </c>
      <c r="S1613" s="20">
        <f t="shared" si="83"/>
        <v>-2.4428093645485038E-2</v>
      </c>
      <c r="T1613" s="21"/>
    </row>
    <row r="1614" spans="1:20">
      <c r="A1614" s="28" t="s">
        <v>3409</v>
      </c>
      <c r="B1614" s="13" t="s">
        <v>3410</v>
      </c>
      <c r="C1614" s="14" t="s">
        <v>22</v>
      </c>
      <c r="D1614" s="15">
        <v>29</v>
      </c>
      <c r="E1614" s="14" t="s">
        <v>23</v>
      </c>
      <c r="F1614" s="15">
        <v>1</v>
      </c>
      <c r="G1614" s="14">
        <v>10</v>
      </c>
      <c r="H1614" s="27">
        <v>870.87</v>
      </c>
      <c r="I1614" s="15" t="s">
        <v>41</v>
      </c>
      <c r="J1614" s="15" t="s">
        <v>25</v>
      </c>
      <c r="K1614" s="17" t="s">
        <v>26</v>
      </c>
      <c r="L1614" s="17" t="s">
        <v>32</v>
      </c>
      <c r="M1614" s="18">
        <v>25.9</v>
      </c>
      <c r="N1614" s="18">
        <v>227.51</v>
      </c>
      <c r="O1614" s="18">
        <v>24.975397849462361</v>
      </c>
      <c r="P1614" s="18">
        <v>219.38813763440857</v>
      </c>
      <c r="Q1614" s="19">
        <f t="shared" si="81"/>
        <v>978.6099999999999</v>
      </c>
      <c r="R1614" s="19">
        <f t="shared" si="82"/>
        <v>943.67467526881705</v>
      </c>
      <c r="S1614" s="20">
        <f t="shared" si="83"/>
        <v>-3.5698924731182857E-2</v>
      </c>
      <c r="T1614" s="21"/>
    </row>
    <row r="1615" spans="1:20" hidden="1">
      <c r="A1615" s="28" t="s">
        <v>3411</v>
      </c>
      <c r="B1615" s="13" t="s">
        <v>3412</v>
      </c>
      <c r="C1615" s="14" t="s">
        <v>72</v>
      </c>
      <c r="D1615" s="15">
        <v>1</v>
      </c>
      <c r="E1615" s="14" t="s">
        <v>72</v>
      </c>
      <c r="F1615" s="15">
        <v>0</v>
      </c>
      <c r="G1615" s="14">
        <v>1</v>
      </c>
      <c r="H1615" s="27">
        <v>893.9</v>
      </c>
      <c r="I1615" s="15" t="s">
        <v>1408</v>
      </c>
      <c r="J1615" s="15" t="s">
        <v>114</v>
      </c>
      <c r="K1615" s="17" t="s">
        <v>26</v>
      </c>
      <c r="L1615" s="17" t="s">
        <v>26</v>
      </c>
      <c r="M1615" s="18">
        <v>893.9</v>
      </c>
      <c r="N1615" s="18">
        <v>0</v>
      </c>
      <c r="O1615" s="18">
        <v>883.09312</v>
      </c>
      <c r="P1615" s="18">
        <v>0</v>
      </c>
      <c r="Q1615" s="19">
        <f t="shared" si="81"/>
        <v>893.9</v>
      </c>
      <c r="R1615" s="19">
        <f t="shared" si="82"/>
        <v>883.09312</v>
      </c>
      <c r="S1615" s="20">
        <f t="shared" si="83"/>
        <v>-1.2089584964761091E-2</v>
      </c>
      <c r="T1615" s="21"/>
    </row>
    <row r="1616" spans="1:20" hidden="1">
      <c r="A1616" s="28" t="s">
        <v>3413</v>
      </c>
      <c r="B1616" s="13" t="s">
        <v>3414</v>
      </c>
      <c r="C1616" s="14" t="s">
        <v>72</v>
      </c>
      <c r="D1616" s="15">
        <v>1</v>
      </c>
      <c r="E1616" s="14" t="s">
        <v>72</v>
      </c>
      <c r="F1616" s="15">
        <v>0</v>
      </c>
      <c r="G1616" s="14">
        <v>1</v>
      </c>
      <c r="H1616" s="27">
        <v>893.64</v>
      </c>
      <c r="I1616" s="15" t="s">
        <v>2876</v>
      </c>
      <c r="J1616" s="15" t="s">
        <v>50</v>
      </c>
      <c r="K1616" s="17" t="s">
        <v>26</v>
      </c>
      <c r="L1616" s="17" t="s">
        <v>26</v>
      </c>
      <c r="M1616" s="18">
        <v>1053.06</v>
      </c>
      <c r="N1616" s="18">
        <v>0</v>
      </c>
      <c r="O1616" s="18">
        <v>1079.9778984960001</v>
      </c>
      <c r="P1616" s="18">
        <v>0</v>
      </c>
      <c r="Q1616" s="19">
        <f t="shared" si="81"/>
        <v>1053.06</v>
      </c>
      <c r="R1616" s="19">
        <f t="shared" si="82"/>
        <v>1079.9778984960001</v>
      </c>
      <c r="S1616" s="20">
        <f t="shared" si="83"/>
        <v>2.5561600000000073E-2</v>
      </c>
      <c r="T1616" s="21"/>
    </row>
    <row r="1617" spans="1:20">
      <c r="A1617" s="28" t="s">
        <v>3415</v>
      </c>
      <c r="B1617" s="13" t="s">
        <v>3416</v>
      </c>
      <c r="C1617" s="14" t="s">
        <v>72</v>
      </c>
      <c r="D1617" s="15">
        <v>1</v>
      </c>
      <c r="E1617" s="14" t="s">
        <v>72</v>
      </c>
      <c r="F1617" s="15">
        <v>0</v>
      </c>
      <c r="G1617" s="14">
        <v>1</v>
      </c>
      <c r="H1617" s="27">
        <v>893.35</v>
      </c>
      <c r="I1617" s="15" t="s">
        <v>285</v>
      </c>
      <c r="J1617" s="15" t="s">
        <v>50</v>
      </c>
      <c r="K1617" s="17" t="s">
        <v>26</v>
      </c>
      <c r="L1617" s="17" t="s">
        <v>32</v>
      </c>
      <c r="M1617" s="18">
        <v>939.67</v>
      </c>
      <c r="N1617" s="18">
        <v>0</v>
      </c>
      <c r="O1617" s="18">
        <v>956.18796000000009</v>
      </c>
      <c r="P1617" s="18">
        <v>0</v>
      </c>
      <c r="Q1617" s="19">
        <f t="shared" si="81"/>
        <v>939.67</v>
      </c>
      <c r="R1617" s="19">
        <f t="shared" si="82"/>
        <v>956.18796000000009</v>
      </c>
      <c r="S1617" s="20">
        <f t="shared" si="83"/>
        <v>1.7578469037002442E-2</v>
      </c>
      <c r="T1617" s="21"/>
    </row>
    <row r="1618" spans="1:20">
      <c r="A1618" s="28" t="s">
        <v>3417</v>
      </c>
      <c r="B1618" s="13" t="s">
        <v>3418</v>
      </c>
      <c r="C1618" s="14" t="s">
        <v>72</v>
      </c>
      <c r="D1618" s="15">
        <v>3</v>
      </c>
      <c r="E1618" s="14" t="s">
        <v>72</v>
      </c>
      <c r="F1618" s="15">
        <v>0</v>
      </c>
      <c r="G1618" s="14">
        <v>1</v>
      </c>
      <c r="H1618" s="27">
        <v>1338.1</v>
      </c>
      <c r="I1618" s="15" t="s">
        <v>217</v>
      </c>
      <c r="J1618" s="15" t="s">
        <v>50</v>
      </c>
      <c r="K1618" s="17" t="s">
        <v>26</v>
      </c>
      <c r="L1618" s="17" t="s">
        <v>32</v>
      </c>
      <c r="M1618" s="18">
        <v>482.53</v>
      </c>
      <c r="N1618" s="18">
        <v>0</v>
      </c>
      <c r="O1618" s="18">
        <v>467.44704612903217</v>
      </c>
      <c r="P1618" s="18">
        <v>0</v>
      </c>
      <c r="Q1618" s="19">
        <f t="shared" si="81"/>
        <v>1447.59</v>
      </c>
      <c r="R1618" s="19">
        <f t="shared" si="82"/>
        <v>1402.3411383870966</v>
      </c>
      <c r="S1618" s="20">
        <f t="shared" si="83"/>
        <v>-3.1258064516129114E-2</v>
      </c>
      <c r="T1618" s="21"/>
    </row>
    <row r="1619" spans="1:20">
      <c r="A1619" s="28" t="s">
        <v>3419</v>
      </c>
      <c r="B1619" s="13" t="s">
        <v>3420</v>
      </c>
      <c r="C1619" s="14" t="s">
        <v>72</v>
      </c>
      <c r="D1619" s="15">
        <v>2</v>
      </c>
      <c r="E1619" s="14" t="s">
        <v>72</v>
      </c>
      <c r="F1619" s="15">
        <v>0</v>
      </c>
      <c r="G1619" s="14">
        <v>1</v>
      </c>
      <c r="H1619" s="27">
        <v>892.42</v>
      </c>
      <c r="I1619" s="15" t="s">
        <v>217</v>
      </c>
      <c r="J1619" s="15" t="s">
        <v>50</v>
      </c>
      <c r="K1619" s="17" t="s">
        <v>26</v>
      </c>
      <c r="L1619" s="17" t="s">
        <v>32</v>
      </c>
      <c r="M1619" s="18">
        <v>496</v>
      </c>
      <c r="N1619" s="18">
        <v>0</v>
      </c>
      <c r="O1619" s="18">
        <v>480.49599999999992</v>
      </c>
      <c r="P1619" s="18">
        <v>0</v>
      </c>
      <c r="Q1619" s="19">
        <f t="shared" si="81"/>
        <v>992</v>
      </c>
      <c r="R1619" s="19">
        <f t="shared" si="82"/>
        <v>960.99199999999985</v>
      </c>
      <c r="S1619" s="20">
        <f t="shared" si="83"/>
        <v>-3.1258064516129225E-2</v>
      </c>
      <c r="T1619" s="21"/>
    </row>
    <row r="1620" spans="1:20" hidden="1">
      <c r="A1620" s="28" t="s">
        <v>3421</v>
      </c>
      <c r="B1620" s="13" t="s">
        <v>3422</v>
      </c>
      <c r="C1620" s="14" t="s">
        <v>72</v>
      </c>
      <c r="D1620" s="15">
        <v>1</v>
      </c>
      <c r="E1620" s="14" t="s">
        <v>72</v>
      </c>
      <c r="F1620" s="15">
        <v>0</v>
      </c>
      <c r="G1620" s="14">
        <v>1</v>
      </c>
      <c r="H1620" s="27">
        <v>446.21</v>
      </c>
      <c r="I1620" s="15" t="s">
        <v>217</v>
      </c>
      <c r="J1620" s="15" t="s">
        <v>50</v>
      </c>
      <c r="K1620" s="17" t="s">
        <v>26</v>
      </c>
      <c r="L1620" s="17" t="s">
        <v>26</v>
      </c>
      <c r="M1620" s="18">
        <v>495</v>
      </c>
      <c r="N1620" s="18">
        <v>0</v>
      </c>
      <c r="O1620" s="18">
        <v>458.16487500000005</v>
      </c>
      <c r="P1620" s="18">
        <v>0</v>
      </c>
      <c r="Q1620" s="19">
        <f t="shared" si="81"/>
        <v>495</v>
      </c>
      <c r="R1620" s="19">
        <f t="shared" si="82"/>
        <v>458.16487500000005</v>
      </c>
      <c r="S1620" s="20">
        <f t="shared" si="83"/>
        <v>-7.4414393939393864E-2</v>
      </c>
      <c r="T1620" s="21"/>
    </row>
    <row r="1621" spans="1:20" hidden="1">
      <c r="A1621" s="28" t="s">
        <v>3423</v>
      </c>
      <c r="B1621" s="13" t="s">
        <v>3424</v>
      </c>
      <c r="C1621" s="14" t="s">
        <v>72</v>
      </c>
      <c r="D1621" s="15">
        <v>2</v>
      </c>
      <c r="E1621" s="14" t="s">
        <v>72</v>
      </c>
      <c r="F1621" s="15">
        <v>0</v>
      </c>
      <c r="G1621" s="14">
        <v>1</v>
      </c>
      <c r="H1621" s="27">
        <v>892.42</v>
      </c>
      <c r="I1621" s="15" t="s">
        <v>217</v>
      </c>
      <c r="J1621" s="15" t="s">
        <v>50</v>
      </c>
      <c r="K1621" s="17" t="s">
        <v>26</v>
      </c>
      <c r="L1621" s="17" t="s">
        <v>26</v>
      </c>
      <c r="M1621" s="18">
        <v>496</v>
      </c>
      <c r="N1621" s="18">
        <v>0</v>
      </c>
      <c r="O1621" s="18">
        <v>480.49599999999992</v>
      </c>
      <c r="P1621" s="18">
        <v>0</v>
      </c>
      <c r="Q1621" s="19">
        <f t="shared" si="81"/>
        <v>992</v>
      </c>
      <c r="R1621" s="19">
        <f t="shared" si="82"/>
        <v>960.99199999999985</v>
      </c>
      <c r="S1621" s="20">
        <f t="shared" si="83"/>
        <v>-3.1258064516129225E-2</v>
      </c>
      <c r="T1621" s="21"/>
    </row>
    <row r="1622" spans="1:20" hidden="1">
      <c r="A1622" s="28" t="s">
        <v>3425</v>
      </c>
      <c r="B1622" s="13" t="s">
        <v>3426</v>
      </c>
      <c r="C1622" s="14" t="s">
        <v>72</v>
      </c>
      <c r="D1622" s="15">
        <v>2</v>
      </c>
      <c r="E1622" s="14" t="s">
        <v>72</v>
      </c>
      <c r="F1622" s="15">
        <v>0</v>
      </c>
      <c r="G1622" s="14">
        <v>1</v>
      </c>
      <c r="H1622" s="27">
        <v>892.42</v>
      </c>
      <c r="I1622" s="15" t="s">
        <v>217</v>
      </c>
      <c r="J1622" s="15" t="s">
        <v>50</v>
      </c>
      <c r="K1622" s="17" t="s">
        <v>26</v>
      </c>
      <c r="L1622" s="17" t="s">
        <v>26</v>
      </c>
      <c r="M1622" s="18">
        <v>496</v>
      </c>
      <c r="N1622" s="18">
        <v>0</v>
      </c>
      <c r="O1622" s="18">
        <v>480.49599999999992</v>
      </c>
      <c r="P1622" s="18">
        <v>0</v>
      </c>
      <c r="Q1622" s="19">
        <f t="shared" si="81"/>
        <v>992</v>
      </c>
      <c r="R1622" s="19">
        <f t="shared" si="82"/>
        <v>960.99199999999985</v>
      </c>
      <c r="S1622" s="20">
        <f t="shared" si="83"/>
        <v>-3.1258064516129225E-2</v>
      </c>
      <c r="T1622" s="21"/>
    </row>
    <row r="1623" spans="1:20" hidden="1">
      <c r="A1623" s="28" t="s">
        <v>3427</v>
      </c>
      <c r="B1623" s="13" t="s">
        <v>3428</v>
      </c>
      <c r="C1623" s="14" t="s">
        <v>72</v>
      </c>
      <c r="D1623" s="15">
        <v>1</v>
      </c>
      <c r="E1623" s="14" t="s">
        <v>72</v>
      </c>
      <c r="F1623" s="15">
        <v>0</v>
      </c>
      <c r="G1623" s="14">
        <v>1</v>
      </c>
      <c r="H1623" s="27">
        <v>446.21</v>
      </c>
      <c r="I1623" s="15" t="s">
        <v>217</v>
      </c>
      <c r="J1623" s="15" t="s">
        <v>50</v>
      </c>
      <c r="K1623" s="17" t="s">
        <v>26</v>
      </c>
      <c r="L1623" s="17" t="s">
        <v>26</v>
      </c>
      <c r="M1623" s="18">
        <v>496</v>
      </c>
      <c r="N1623" s="18">
        <v>0</v>
      </c>
      <c r="O1623" s="18">
        <v>480.49599999999992</v>
      </c>
      <c r="P1623" s="18">
        <v>0</v>
      </c>
      <c r="Q1623" s="19">
        <f t="shared" si="81"/>
        <v>496</v>
      </c>
      <c r="R1623" s="19">
        <f t="shared" si="82"/>
        <v>480.49599999999992</v>
      </c>
      <c r="S1623" s="20">
        <f t="shared" si="83"/>
        <v>-3.1258064516129225E-2</v>
      </c>
      <c r="T1623" s="21"/>
    </row>
    <row r="1624" spans="1:20">
      <c r="A1624" s="28" t="s">
        <v>3429</v>
      </c>
      <c r="B1624" s="13" t="s">
        <v>3430</v>
      </c>
      <c r="C1624" s="14" t="s">
        <v>72</v>
      </c>
      <c r="D1624" s="15">
        <v>1</v>
      </c>
      <c r="E1624" s="14" t="s">
        <v>72</v>
      </c>
      <c r="F1624" s="15">
        <v>0</v>
      </c>
      <c r="G1624" s="14">
        <v>1</v>
      </c>
      <c r="H1624" s="27">
        <v>446.21</v>
      </c>
      <c r="I1624" s="15" t="s">
        <v>217</v>
      </c>
      <c r="J1624" s="15" t="s">
        <v>50</v>
      </c>
      <c r="K1624" s="17" t="s">
        <v>26</v>
      </c>
      <c r="L1624" s="17" t="s">
        <v>32</v>
      </c>
      <c r="M1624" s="18">
        <v>489.8</v>
      </c>
      <c r="N1624" s="18">
        <v>0</v>
      </c>
      <c r="O1624" s="18">
        <v>474.48979999999995</v>
      </c>
      <c r="P1624" s="18">
        <v>0</v>
      </c>
      <c r="Q1624" s="19">
        <f t="shared" si="81"/>
        <v>489.8</v>
      </c>
      <c r="R1624" s="19">
        <f t="shared" si="82"/>
        <v>474.48979999999995</v>
      </c>
      <c r="S1624" s="20">
        <f t="shared" si="83"/>
        <v>-3.1258064516129114E-2</v>
      </c>
      <c r="T1624" s="21"/>
    </row>
    <row r="1625" spans="1:20" hidden="1">
      <c r="A1625" s="28" t="s">
        <v>3431</v>
      </c>
      <c r="B1625" s="13" t="s">
        <v>3432</v>
      </c>
      <c r="C1625" s="14" t="s">
        <v>72</v>
      </c>
      <c r="D1625" s="15">
        <v>0</v>
      </c>
      <c r="E1625" s="14" t="s">
        <v>72</v>
      </c>
      <c r="F1625" s="15">
        <v>0</v>
      </c>
      <c r="G1625" s="14">
        <v>1</v>
      </c>
      <c r="H1625" s="27">
        <v>0</v>
      </c>
      <c r="I1625" s="15" t="s">
        <v>217</v>
      </c>
      <c r="J1625" s="15" t="s">
        <v>50</v>
      </c>
      <c r="K1625" s="17" t="s">
        <v>26</v>
      </c>
      <c r="L1625" s="17" t="s">
        <v>26</v>
      </c>
      <c r="M1625" s="18">
        <v>495</v>
      </c>
      <c r="N1625" s="18">
        <v>0</v>
      </c>
      <c r="O1625" s="18">
        <v>458.16487500000005</v>
      </c>
      <c r="P1625" s="18">
        <v>0</v>
      </c>
      <c r="Q1625" s="19">
        <f t="shared" si="81"/>
        <v>0</v>
      </c>
      <c r="R1625" s="19">
        <f t="shared" si="82"/>
        <v>0</v>
      </c>
      <c r="S1625" s="20">
        <v>0</v>
      </c>
      <c r="T1625" s="21"/>
    </row>
    <row r="1626" spans="1:20" hidden="1">
      <c r="A1626" s="28" t="s">
        <v>3433</v>
      </c>
      <c r="B1626" s="13" t="s">
        <v>3434</v>
      </c>
      <c r="C1626" s="14" t="s">
        <v>72</v>
      </c>
      <c r="D1626" s="15">
        <v>2</v>
      </c>
      <c r="E1626" s="14" t="s">
        <v>72</v>
      </c>
      <c r="F1626" s="15">
        <v>0</v>
      </c>
      <c r="G1626" s="14">
        <v>1</v>
      </c>
      <c r="H1626" s="27">
        <v>892.42</v>
      </c>
      <c r="I1626" s="15" t="s">
        <v>217</v>
      </c>
      <c r="J1626" s="15" t="s">
        <v>50</v>
      </c>
      <c r="K1626" s="17" t="s">
        <v>26</v>
      </c>
      <c r="L1626" s="17" t="s">
        <v>26</v>
      </c>
      <c r="M1626" s="18">
        <v>495</v>
      </c>
      <c r="N1626" s="18">
        <v>0</v>
      </c>
      <c r="O1626" s="18">
        <v>458.16487500000005</v>
      </c>
      <c r="P1626" s="18">
        <v>0</v>
      </c>
      <c r="Q1626" s="19">
        <f t="shared" si="81"/>
        <v>990</v>
      </c>
      <c r="R1626" s="19">
        <f t="shared" si="82"/>
        <v>916.3297500000001</v>
      </c>
      <c r="S1626" s="20">
        <f t="shared" si="83"/>
        <v>-7.4414393939393864E-2</v>
      </c>
      <c r="T1626" s="21"/>
    </row>
    <row r="1627" spans="1:20" hidden="1">
      <c r="A1627" s="28" t="s">
        <v>3435</v>
      </c>
      <c r="B1627" s="13" t="s">
        <v>3436</v>
      </c>
      <c r="C1627" s="14" t="s">
        <v>72</v>
      </c>
      <c r="D1627" s="15">
        <v>2</v>
      </c>
      <c r="E1627" s="14" t="s">
        <v>72</v>
      </c>
      <c r="F1627" s="15">
        <v>0</v>
      </c>
      <c r="G1627" s="14">
        <v>1</v>
      </c>
      <c r="H1627" s="27">
        <v>892.42</v>
      </c>
      <c r="I1627" s="15" t="s">
        <v>217</v>
      </c>
      <c r="J1627" s="15" t="s">
        <v>50</v>
      </c>
      <c r="K1627" s="17" t="s">
        <v>26</v>
      </c>
      <c r="L1627" s="17" t="s">
        <v>26</v>
      </c>
      <c r="M1627" s="18">
        <v>495</v>
      </c>
      <c r="N1627" s="18">
        <v>0</v>
      </c>
      <c r="O1627" s="18">
        <v>458.16487500000005</v>
      </c>
      <c r="P1627" s="18">
        <v>0</v>
      </c>
      <c r="Q1627" s="19">
        <f t="shared" si="81"/>
        <v>990</v>
      </c>
      <c r="R1627" s="19">
        <f t="shared" si="82"/>
        <v>916.3297500000001</v>
      </c>
      <c r="S1627" s="20">
        <f t="shared" si="83"/>
        <v>-7.4414393939393864E-2</v>
      </c>
      <c r="T1627" s="21"/>
    </row>
    <row r="1628" spans="1:20">
      <c r="A1628" s="28" t="s">
        <v>3437</v>
      </c>
      <c r="B1628" s="13" t="s">
        <v>3438</v>
      </c>
      <c r="C1628" s="14" t="s">
        <v>72</v>
      </c>
      <c r="D1628" s="15">
        <v>1</v>
      </c>
      <c r="E1628" s="14" t="s">
        <v>72</v>
      </c>
      <c r="F1628" s="15">
        <v>0</v>
      </c>
      <c r="G1628" s="14">
        <v>1</v>
      </c>
      <c r="H1628" s="27">
        <v>446.21</v>
      </c>
      <c r="I1628" s="15" t="s">
        <v>217</v>
      </c>
      <c r="J1628" s="15" t="s">
        <v>50</v>
      </c>
      <c r="K1628" s="17" t="s">
        <v>26</v>
      </c>
      <c r="L1628" s="17" t="s">
        <v>32</v>
      </c>
      <c r="M1628" s="18">
        <v>479.16</v>
      </c>
      <c r="N1628" s="18">
        <v>0</v>
      </c>
      <c r="O1628" s="18">
        <v>464.18238580645158</v>
      </c>
      <c r="P1628" s="18">
        <v>0</v>
      </c>
      <c r="Q1628" s="19">
        <f t="shared" si="81"/>
        <v>479.16</v>
      </c>
      <c r="R1628" s="19">
        <f t="shared" si="82"/>
        <v>464.18238580645158</v>
      </c>
      <c r="S1628" s="20">
        <f t="shared" si="83"/>
        <v>-3.1258064516129114E-2</v>
      </c>
      <c r="T1628" s="21"/>
    </row>
    <row r="1629" spans="1:20">
      <c r="A1629" s="28" t="s">
        <v>3439</v>
      </c>
      <c r="B1629" s="13" t="s">
        <v>3440</v>
      </c>
      <c r="C1629" s="14" t="s">
        <v>72</v>
      </c>
      <c r="D1629" s="15">
        <v>2</v>
      </c>
      <c r="E1629" s="14" t="s">
        <v>72</v>
      </c>
      <c r="F1629" s="15">
        <v>0</v>
      </c>
      <c r="G1629" s="14">
        <v>1</v>
      </c>
      <c r="H1629" s="27">
        <v>892.4</v>
      </c>
      <c r="I1629" s="15" t="s">
        <v>217</v>
      </c>
      <c r="J1629" s="15" t="s">
        <v>50</v>
      </c>
      <c r="K1629" s="17" t="s">
        <v>26</v>
      </c>
      <c r="L1629" s="17" t="s">
        <v>32</v>
      </c>
      <c r="M1629" s="18">
        <v>496</v>
      </c>
      <c r="N1629" s="18">
        <v>0</v>
      </c>
      <c r="O1629" s="18">
        <v>480.49599999999992</v>
      </c>
      <c r="P1629" s="18">
        <v>0</v>
      </c>
      <c r="Q1629" s="19">
        <f t="shared" si="81"/>
        <v>992</v>
      </c>
      <c r="R1629" s="19">
        <f t="shared" si="82"/>
        <v>960.99199999999985</v>
      </c>
      <c r="S1629" s="20">
        <f t="shared" si="83"/>
        <v>-3.1258064516129225E-2</v>
      </c>
      <c r="T1629" s="21"/>
    </row>
    <row r="1630" spans="1:20" hidden="1">
      <c r="A1630" s="28" t="s">
        <v>3441</v>
      </c>
      <c r="B1630" s="13" t="s">
        <v>3442</v>
      </c>
      <c r="C1630" s="14" t="s">
        <v>72</v>
      </c>
      <c r="D1630" s="15">
        <v>2</v>
      </c>
      <c r="E1630" s="14" t="s">
        <v>72</v>
      </c>
      <c r="F1630" s="15">
        <v>0</v>
      </c>
      <c r="G1630" s="14">
        <v>1</v>
      </c>
      <c r="H1630" s="27">
        <v>892.4</v>
      </c>
      <c r="I1630" s="15" t="s">
        <v>217</v>
      </c>
      <c r="J1630" s="15" t="s">
        <v>50</v>
      </c>
      <c r="K1630" s="17" t="s">
        <v>26</v>
      </c>
      <c r="L1630" s="17" t="s">
        <v>26</v>
      </c>
      <c r="M1630" s="18">
        <v>496</v>
      </c>
      <c r="N1630" s="18">
        <v>0</v>
      </c>
      <c r="O1630" s="18">
        <v>480.49599999999992</v>
      </c>
      <c r="P1630" s="18">
        <v>0</v>
      </c>
      <c r="Q1630" s="19">
        <f t="shared" si="81"/>
        <v>992</v>
      </c>
      <c r="R1630" s="19">
        <f t="shared" si="82"/>
        <v>960.99199999999985</v>
      </c>
      <c r="S1630" s="20">
        <f t="shared" si="83"/>
        <v>-3.1258064516129225E-2</v>
      </c>
      <c r="T1630" s="21"/>
    </row>
    <row r="1631" spans="1:20" hidden="1">
      <c r="A1631" s="28" t="s">
        <v>3443</v>
      </c>
      <c r="B1631" s="13" t="s">
        <v>3444</v>
      </c>
      <c r="C1631" s="14" t="s">
        <v>72</v>
      </c>
      <c r="D1631" s="15">
        <v>2</v>
      </c>
      <c r="E1631" s="14" t="s">
        <v>72</v>
      </c>
      <c r="F1631" s="15">
        <v>0</v>
      </c>
      <c r="G1631" s="14">
        <v>1</v>
      </c>
      <c r="H1631" s="27">
        <v>892.4</v>
      </c>
      <c r="I1631" s="15" t="s">
        <v>217</v>
      </c>
      <c r="J1631" s="15" t="s">
        <v>50</v>
      </c>
      <c r="K1631" s="17" t="s">
        <v>26</v>
      </c>
      <c r="L1631" s="17" t="s">
        <v>26</v>
      </c>
      <c r="M1631" s="18">
        <v>496</v>
      </c>
      <c r="N1631" s="18">
        <v>0</v>
      </c>
      <c r="O1631" s="18">
        <v>480.49599999999992</v>
      </c>
      <c r="P1631" s="18">
        <v>0</v>
      </c>
      <c r="Q1631" s="19">
        <f t="shared" si="81"/>
        <v>992</v>
      </c>
      <c r="R1631" s="19">
        <f t="shared" si="82"/>
        <v>960.99199999999985</v>
      </c>
      <c r="S1631" s="20">
        <f t="shared" si="83"/>
        <v>-3.1258064516129225E-2</v>
      </c>
      <c r="T1631" s="21"/>
    </row>
    <row r="1632" spans="1:20" hidden="1">
      <c r="A1632" s="28" t="s">
        <v>3445</v>
      </c>
      <c r="B1632" s="13" t="s">
        <v>3446</v>
      </c>
      <c r="C1632" s="14" t="s">
        <v>72</v>
      </c>
      <c r="D1632" s="15">
        <v>2</v>
      </c>
      <c r="E1632" s="14" t="s">
        <v>72</v>
      </c>
      <c r="F1632" s="15">
        <v>0</v>
      </c>
      <c r="G1632" s="14">
        <v>1</v>
      </c>
      <c r="H1632" s="27">
        <v>892.4</v>
      </c>
      <c r="I1632" s="15" t="s">
        <v>217</v>
      </c>
      <c r="J1632" s="15" t="s">
        <v>50</v>
      </c>
      <c r="K1632" s="17" t="s">
        <v>26</v>
      </c>
      <c r="L1632" s="17" t="s">
        <v>26</v>
      </c>
      <c r="M1632" s="18">
        <v>480.13</v>
      </c>
      <c r="N1632" s="18">
        <v>0</v>
      </c>
      <c r="O1632" s="18">
        <v>465.12206548387093</v>
      </c>
      <c r="P1632" s="18">
        <v>0</v>
      </c>
      <c r="Q1632" s="19">
        <f t="shared" si="81"/>
        <v>960.26</v>
      </c>
      <c r="R1632" s="19">
        <f t="shared" si="82"/>
        <v>930.24413096774185</v>
      </c>
      <c r="S1632" s="20">
        <f t="shared" si="83"/>
        <v>-3.1258064516129114E-2</v>
      </c>
      <c r="T1632" s="21"/>
    </row>
    <row r="1633" spans="1:20">
      <c r="A1633" s="28" t="s">
        <v>3447</v>
      </c>
      <c r="B1633" s="13" t="s">
        <v>3448</v>
      </c>
      <c r="C1633" s="14" t="s">
        <v>22</v>
      </c>
      <c r="D1633" s="15">
        <v>20</v>
      </c>
      <c r="E1633" s="14" t="s">
        <v>23</v>
      </c>
      <c r="F1633" s="15">
        <v>18</v>
      </c>
      <c r="G1633" s="14">
        <v>10</v>
      </c>
      <c r="H1633" s="27">
        <v>1110.46</v>
      </c>
      <c r="I1633" s="15" t="s">
        <v>41</v>
      </c>
      <c r="J1633" s="15" t="s">
        <v>25</v>
      </c>
      <c r="K1633" s="17" t="s">
        <v>26</v>
      </c>
      <c r="L1633" s="17" t="s">
        <v>32</v>
      </c>
      <c r="M1633" s="18">
        <v>25.17</v>
      </c>
      <c r="N1633" s="18">
        <v>215.29</v>
      </c>
      <c r="O1633" s="18">
        <v>23.760480000000001</v>
      </c>
      <c r="P1633" s="18">
        <v>203.23375999999999</v>
      </c>
      <c r="Q1633" s="19">
        <f t="shared" si="81"/>
        <v>4378.62</v>
      </c>
      <c r="R1633" s="19">
        <f t="shared" si="82"/>
        <v>4133.4172799999997</v>
      </c>
      <c r="S1633" s="20">
        <f t="shared" si="83"/>
        <v>-5.600000000000005E-2</v>
      </c>
      <c r="T1633" s="21"/>
    </row>
    <row r="1634" spans="1:20">
      <c r="A1634" s="28" t="s">
        <v>3449</v>
      </c>
      <c r="B1634" s="13" t="s">
        <v>3450</v>
      </c>
      <c r="C1634" s="14" t="s">
        <v>22</v>
      </c>
      <c r="D1634" s="15">
        <v>0</v>
      </c>
      <c r="E1634" s="14" t="s">
        <v>23</v>
      </c>
      <c r="F1634" s="15">
        <v>3</v>
      </c>
      <c r="G1634" s="14">
        <v>10</v>
      </c>
      <c r="H1634" s="27">
        <v>1337.16</v>
      </c>
      <c r="I1634" s="15" t="s">
        <v>753</v>
      </c>
      <c r="J1634" s="15" t="s">
        <v>50</v>
      </c>
      <c r="K1634" s="17" t="s">
        <v>26</v>
      </c>
      <c r="L1634" s="17" t="s">
        <v>32</v>
      </c>
      <c r="M1634" s="18">
        <v>44.65</v>
      </c>
      <c r="N1634" s="18">
        <v>446.46</v>
      </c>
      <c r="O1634" s="18">
        <v>45.964809391411791</v>
      </c>
      <c r="P1634" s="18">
        <v>459.6069160333642</v>
      </c>
      <c r="Q1634" s="19">
        <f t="shared" si="81"/>
        <v>1339.3799999999999</v>
      </c>
      <c r="R1634" s="19">
        <f t="shared" si="82"/>
        <v>1378.8207481000927</v>
      </c>
      <c r="S1634" s="20">
        <f t="shared" si="83"/>
        <v>2.9447018844609429E-2</v>
      </c>
      <c r="T1634" s="21"/>
    </row>
    <row r="1635" spans="1:20">
      <c r="A1635" s="28" t="s">
        <v>3451</v>
      </c>
      <c r="B1635" s="13" t="s">
        <v>3452</v>
      </c>
      <c r="C1635" s="14" t="s">
        <v>23</v>
      </c>
      <c r="D1635" s="15">
        <v>10</v>
      </c>
      <c r="E1635" s="14" t="s">
        <v>23</v>
      </c>
      <c r="F1635" s="15">
        <v>0</v>
      </c>
      <c r="G1635" s="14">
        <v>1</v>
      </c>
      <c r="H1635" s="27">
        <v>1254.43</v>
      </c>
      <c r="I1635" s="15" t="s">
        <v>29</v>
      </c>
      <c r="J1635" s="15" t="s">
        <v>25</v>
      </c>
      <c r="K1635" s="17" t="s">
        <v>26</v>
      </c>
      <c r="L1635" s="17" t="s">
        <v>32</v>
      </c>
      <c r="M1635" s="18">
        <v>158.02000000000001</v>
      </c>
      <c r="N1635" s="18">
        <v>0</v>
      </c>
      <c r="O1635" s="18">
        <v>164.4252505652621</v>
      </c>
      <c r="P1635" s="18">
        <v>0</v>
      </c>
      <c r="Q1635" s="19">
        <f t="shared" si="81"/>
        <v>1580.2</v>
      </c>
      <c r="R1635" s="19">
        <f t="shared" si="82"/>
        <v>1644.252505652621</v>
      </c>
      <c r="S1635" s="20">
        <f t="shared" si="83"/>
        <v>4.0534429599177857E-2</v>
      </c>
      <c r="T1635" s="21"/>
    </row>
    <row r="1636" spans="1:20" hidden="1">
      <c r="A1636" s="28" t="s">
        <v>3453</v>
      </c>
      <c r="B1636" s="13" t="s">
        <v>3454</v>
      </c>
      <c r="C1636" s="14" t="s">
        <v>72</v>
      </c>
      <c r="D1636" s="15">
        <v>1</v>
      </c>
      <c r="E1636" s="14" t="s">
        <v>72</v>
      </c>
      <c r="F1636" s="15">
        <v>0</v>
      </c>
      <c r="G1636" s="14">
        <v>1</v>
      </c>
      <c r="H1636" s="27">
        <v>445.68</v>
      </c>
      <c r="I1636" s="15" t="s">
        <v>217</v>
      </c>
      <c r="J1636" s="15" t="s">
        <v>50</v>
      </c>
      <c r="K1636" s="17" t="s">
        <v>26</v>
      </c>
      <c r="L1636" s="17" t="s">
        <v>26</v>
      </c>
      <c r="M1636" s="18">
        <v>495</v>
      </c>
      <c r="N1636" s="18">
        <v>0</v>
      </c>
      <c r="O1636" s="18">
        <v>480.49599999999998</v>
      </c>
      <c r="P1636" s="18">
        <v>0</v>
      </c>
      <c r="Q1636" s="19">
        <f t="shared" si="81"/>
        <v>495</v>
      </c>
      <c r="R1636" s="19">
        <f t="shared" si="82"/>
        <v>480.49599999999998</v>
      </c>
      <c r="S1636" s="20">
        <f t="shared" si="83"/>
        <v>-2.9301010101010161E-2</v>
      </c>
      <c r="T1636" s="21"/>
    </row>
    <row r="1637" spans="1:20" hidden="1">
      <c r="A1637" s="28" t="s">
        <v>3455</v>
      </c>
      <c r="B1637" s="13" t="s">
        <v>3456</v>
      </c>
      <c r="C1637" s="14" t="s">
        <v>72</v>
      </c>
      <c r="D1637" s="15">
        <v>1</v>
      </c>
      <c r="E1637" s="14" t="s">
        <v>72</v>
      </c>
      <c r="F1637" s="15">
        <v>0</v>
      </c>
      <c r="G1637" s="14">
        <v>1</v>
      </c>
      <c r="H1637" s="27">
        <v>889</v>
      </c>
      <c r="I1637" s="15" t="s">
        <v>3457</v>
      </c>
      <c r="J1637" s="15" t="s">
        <v>282</v>
      </c>
      <c r="K1637" s="17" t="s">
        <v>26</v>
      </c>
      <c r="L1637" s="17" t="s">
        <v>26</v>
      </c>
      <c r="M1637" s="18">
        <v>894</v>
      </c>
      <c r="N1637" s="18">
        <v>0</v>
      </c>
      <c r="O1637" s="18">
        <v>843.93599999999992</v>
      </c>
      <c r="P1637" s="18">
        <v>0</v>
      </c>
      <c r="Q1637" s="19">
        <f t="shared" si="81"/>
        <v>894</v>
      </c>
      <c r="R1637" s="19">
        <f t="shared" si="82"/>
        <v>843.93599999999992</v>
      </c>
      <c r="S1637" s="20">
        <f t="shared" si="83"/>
        <v>-5.600000000000005E-2</v>
      </c>
      <c r="T1637" s="21"/>
    </row>
    <row r="1638" spans="1:20">
      <c r="A1638" s="28" t="s">
        <v>3458</v>
      </c>
      <c r="B1638" s="13" t="s">
        <v>3459</v>
      </c>
      <c r="C1638" s="14" t="s">
        <v>72</v>
      </c>
      <c r="D1638" s="15">
        <v>3</v>
      </c>
      <c r="E1638" s="14" t="s">
        <v>72</v>
      </c>
      <c r="F1638" s="15">
        <v>0</v>
      </c>
      <c r="G1638" s="14">
        <v>1</v>
      </c>
      <c r="H1638" s="27">
        <v>887.16</v>
      </c>
      <c r="I1638" s="15" t="s">
        <v>84</v>
      </c>
      <c r="J1638" s="15" t="s">
        <v>50</v>
      </c>
      <c r="K1638" s="17" t="s">
        <v>26</v>
      </c>
      <c r="L1638" s="17" t="s">
        <v>32</v>
      </c>
      <c r="M1638" s="18">
        <v>294.08</v>
      </c>
      <c r="N1638" s="18">
        <v>0</v>
      </c>
      <c r="O1638" s="18">
        <v>291.53851933110366</v>
      </c>
      <c r="P1638" s="18">
        <v>0</v>
      </c>
      <c r="Q1638" s="19">
        <f t="shared" si="81"/>
        <v>882.24</v>
      </c>
      <c r="R1638" s="19">
        <f t="shared" si="82"/>
        <v>874.61555799331097</v>
      </c>
      <c r="S1638" s="20">
        <f t="shared" si="83"/>
        <v>-8.6421404682275327E-3</v>
      </c>
      <c r="T1638" s="21"/>
    </row>
    <row r="1639" spans="1:20" hidden="1">
      <c r="A1639" s="28" t="s">
        <v>3460</v>
      </c>
      <c r="B1639" s="13" t="s">
        <v>3461</v>
      </c>
      <c r="C1639" s="14" t="s">
        <v>72</v>
      </c>
      <c r="D1639" s="15">
        <v>1</v>
      </c>
      <c r="E1639" s="14" t="s">
        <v>72</v>
      </c>
      <c r="F1639" s="15">
        <v>0</v>
      </c>
      <c r="G1639" s="14">
        <v>1</v>
      </c>
      <c r="H1639" s="27">
        <v>886.36</v>
      </c>
      <c r="I1639" s="15" t="s">
        <v>3462</v>
      </c>
      <c r="J1639" s="15" t="s">
        <v>114</v>
      </c>
      <c r="K1639" s="17" t="s">
        <v>26</v>
      </c>
      <c r="L1639" s="17" t="s">
        <v>26</v>
      </c>
      <c r="M1639" s="18">
        <v>1105</v>
      </c>
      <c r="N1639" s="18">
        <v>0</v>
      </c>
      <c r="O1639" s="18">
        <v>1043.1199999999999</v>
      </c>
      <c r="P1639" s="18">
        <v>0</v>
      </c>
      <c r="Q1639" s="19">
        <f t="shared" si="81"/>
        <v>1105</v>
      </c>
      <c r="R1639" s="19">
        <f t="shared" si="82"/>
        <v>1043.1199999999999</v>
      </c>
      <c r="S1639" s="20">
        <f t="shared" si="83"/>
        <v>-5.600000000000005E-2</v>
      </c>
      <c r="T1639" s="21"/>
    </row>
    <row r="1640" spans="1:20">
      <c r="A1640" s="28" t="s">
        <v>3463</v>
      </c>
      <c r="B1640" s="13" t="s">
        <v>2462</v>
      </c>
      <c r="C1640" s="14" t="s">
        <v>72</v>
      </c>
      <c r="D1640" s="15">
        <v>4</v>
      </c>
      <c r="E1640" s="14" t="s">
        <v>72</v>
      </c>
      <c r="F1640" s="15">
        <v>0</v>
      </c>
      <c r="G1640" s="14">
        <v>1</v>
      </c>
      <c r="H1640" s="27">
        <v>886.12</v>
      </c>
      <c r="I1640" s="15" t="s">
        <v>49</v>
      </c>
      <c r="J1640" s="15" t="s">
        <v>50</v>
      </c>
      <c r="K1640" s="17" t="s">
        <v>26</v>
      </c>
      <c r="L1640" s="17" t="s">
        <v>32</v>
      </c>
      <c r="M1640" s="18">
        <v>226.38</v>
      </c>
      <c r="N1640" s="18">
        <v>0</v>
      </c>
      <c r="O1640" s="18">
        <v>235.50911999999994</v>
      </c>
      <c r="P1640" s="18">
        <v>0</v>
      </c>
      <c r="Q1640" s="19">
        <f t="shared" si="81"/>
        <v>905.52</v>
      </c>
      <c r="R1640" s="19">
        <f t="shared" si="82"/>
        <v>942.03647999999976</v>
      </c>
      <c r="S1640" s="20">
        <f t="shared" si="83"/>
        <v>4.0326530612244671E-2</v>
      </c>
      <c r="T1640" s="21"/>
    </row>
    <row r="1641" spans="1:20" hidden="1">
      <c r="A1641" s="28" t="s">
        <v>3464</v>
      </c>
      <c r="B1641" s="13" t="s">
        <v>3465</v>
      </c>
      <c r="C1641" s="14" t="s">
        <v>72</v>
      </c>
      <c r="D1641" s="15">
        <v>2</v>
      </c>
      <c r="E1641" s="14" t="s">
        <v>72</v>
      </c>
      <c r="F1641" s="15">
        <v>0</v>
      </c>
      <c r="G1641" s="14">
        <v>1</v>
      </c>
      <c r="H1641" s="27">
        <v>885.92</v>
      </c>
      <c r="I1641" s="15" t="s">
        <v>58</v>
      </c>
      <c r="J1641" s="15" t="s">
        <v>50</v>
      </c>
      <c r="K1641" s="17" t="s">
        <v>26</v>
      </c>
      <c r="L1641" s="17" t="s">
        <v>26</v>
      </c>
      <c r="M1641" s="18">
        <v>476.26</v>
      </c>
      <c r="N1641" s="18">
        <v>0</v>
      </c>
      <c r="O1641" s="18">
        <v>497.56392292682921</v>
      </c>
      <c r="P1641" s="18">
        <v>0</v>
      </c>
      <c r="Q1641" s="19">
        <f t="shared" si="81"/>
        <v>952.52</v>
      </c>
      <c r="R1641" s="19">
        <f t="shared" si="82"/>
        <v>995.12784585365841</v>
      </c>
      <c r="S1641" s="20">
        <f t="shared" si="83"/>
        <v>4.4731707317072988E-2</v>
      </c>
      <c r="T1641" s="21"/>
    </row>
    <row r="1642" spans="1:20">
      <c r="A1642" s="28" t="s">
        <v>3466</v>
      </c>
      <c r="B1642" s="13" t="s">
        <v>3467</v>
      </c>
      <c r="C1642" s="14" t="s">
        <v>22</v>
      </c>
      <c r="D1642" s="15">
        <v>11</v>
      </c>
      <c r="E1642" s="14" t="s">
        <v>23</v>
      </c>
      <c r="F1642" s="15">
        <v>1</v>
      </c>
      <c r="G1642" s="14">
        <v>6</v>
      </c>
      <c r="H1642" s="27">
        <v>940.44</v>
      </c>
      <c r="I1642" s="15" t="s">
        <v>66</v>
      </c>
      <c r="J1642" s="15" t="s">
        <v>114</v>
      </c>
      <c r="K1642" s="17" t="s">
        <v>26</v>
      </c>
      <c r="L1642" s="17" t="s">
        <v>32</v>
      </c>
      <c r="M1642" s="18">
        <v>64.84</v>
      </c>
      <c r="N1642" s="18">
        <v>333.58</v>
      </c>
      <c r="O1642" s="18">
        <v>66.028563149606313</v>
      </c>
      <c r="P1642" s="18">
        <v>339.69475779527556</v>
      </c>
      <c r="Q1642" s="19">
        <f t="shared" si="81"/>
        <v>1046.82</v>
      </c>
      <c r="R1642" s="19">
        <f t="shared" si="82"/>
        <v>1066.008952440945</v>
      </c>
      <c r="S1642" s="20">
        <f t="shared" si="83"/>
        <v>1.8330708661417505E-2</v>
      </c>
      <c r="T1642" s="21"/>
    </row>
    <row r="1643" spans="1:20">
      <c r="A1643" s="28" t="s">
        <v>3468</v>
      </c>
      <c r="B1643" s="13" t="s">
        <v>3469</v>
      </c>
      <c r="C1643" s="14" t="s">
        <v>72</v>
      </c>
      <c r="D1643" s="15">
        <v>4</v>
      </c>
      <c r="E1643" s="14" t="s">
        <v>72</v>
      </c>
      <c r="F1643" s="15">
        <v>0</v>
      </c>
      <c r="G1643" s="14">
        <v>1</v>
      </c>
      <c r="H1643" s="27">
        <v>1183.28</v>
      </c>
      <c r="I1643" s="15" t="s">
        <v>84</v>
      </c>
      <c r="J1643" s="15" t="s">
        <v>50</v>
      </c>
      <c r="K1643" s="17" t="s">
        <v>26</v>
      </c>
      <c r="L1643" s="17" t="s">
        <v>32</v>
      </c>
      <c r="M1643" s="18">
        <v>292.64</v>
      </c>
      <c r="N1643" s="18">
        <v>0</v>
      </c>
      <c r="O1643" s="18">
        <v>290.1109640133779</v>
      </c>
      <c r="P1643" s="18">
        <v>0</v>
      </c>
      <c r="Q1643" s="19">
        <f t="shared" si="81"/>
        <v>1170.56</v>
      </c>
      <c r="R1643" s="19">
        <f t="shared" si="82"/>
        <v>1160.4438560535116</v>
      </c>
      <c r="S1643" s="20">
        <f t="shared" si="83"/>
        <v>-8.6421404682275327E-3</v>
      </c>
      <c r="T1643" s="21"/>
    </row>
    <row r="1644" spans="1:20" hidden="1">
      <c r="A1644" s="28" t="s">
        <v>3470</v>
      </c>
      <c r="B1644" s="13" t="s">
        <v>3471</v>
      </c>
      <c r="C1644" s="14" t="s">
        <v>23</v>
      </c>
      <c r="D1644" s="15">
        <v>2</v>
      </c>
      <c r="E1644" s="14" t="s">
        <v>23</v>
      </c>
      <c r="F1644" s="15">
        <v>0</v>
      </c>
      <c r="G1644" s="14">
        <v>1</v>
      </c>
      <c r="H1644" s="27">
        <v>353.4</v>
      </c>
      <c r="I1644" s="15" t="s">
        <v>130</v>
      </c>
      <c r="J1644" s="15" t="s">
        <v>50</v>
      </c>
      <c r="K1644" s="17" t="s">
        <v>26</v>
      </c>
      <c r="L1644" s="17" t="s">
        <v>26</v>
      </c>
      <c r="M1644" s="18">
        <v>183.92</v>
      </c>
      <c r="N1644" s="18">
        <v>0</v>
      </c>
      <c r="O1644" s="18">
        <v>185.49977599999997</v>
      </c>
      <c r="P1644" s="18">
        <v>0</v>
      </c>
      <c r="Q1644" s="19">
        <f t="shared" si="81"/>
        <v>367.84</v>
      </c>
      <c r="R1644" s="19">
        <f t="shared" si="82"/>
        <v>370.99955199999994</v>
      </c>
      <c r="S1644" s="20">
        <f t="shared" si="83"/>
        <v>8.5894736842104802E-3</v>
      </c>
      <c r="T1644" s="21"/>
    </row>
    <row r="1645" spans="1:20" hidden="1">
      <c r="A1645" s="28" t="s">
        <v>3472</v>
      </c>
      <c r="B1645" s="13" t="s">
        <v>3473</v>
      </c>
      <c r="C1645" s="14" t="s">
        <v>23</v>
      </c>
      <c r="D1645" s="15">
        <v>4</v>
      </c>
      <c r="E1645" s="14" t="s">
        <v>23</v>
      </c>
      <c r="F1645" s="15">
        <v>0</v>
      </c>
      <c r="G1645" s="14">
        <v>1</v>
      </c>
      <c r="H1645" s="27">
        <v>694</v>
      </c>
      <c r="I1645" s="15" t="s">
        <v>1876</v>
      </c>
      <c r="J1645" s="15" t="s">
        <v>25</v>
      </c>
      <c r="K1645" s="17" t="s">
        <v>26</v>
      </c>
      <c r="L1645" s="17" t="s">
        <v>26</v>
      </c>
      <c r="M1645" s="18">
        <v>189.2</v>
      </c>
      <c r="N1645" s="18">
        <v>0</v>
      </c>
      <c r="O1645" s="18">
        <v>178.60479999999998</v>
      </c>
      <c r="P1645" s="18">
        <v>0</v>
      </c>
      <c r="Q1645" s="19">
        <f t="shared" si="81"/>
        <v>756.8</v>
      </c>
      <c r="R1645" s="19">
        <f t="shared" si="82"/>
        <v>714.41919999999993</v>
      </c>
      <c r="S1645" s="20">
        <f t="shared" si="83"/>
        <v>-5.600000000000005E-2</v>
      </c>
      <c r="T1645" s="21"/>
    </row>
    <row r="1646" spans="1:20">
      <c r="A1646" s="28" t="s">
        <v>3474</v>
      </c>
      <c r="B1646" s="13" t="s">
        <v>3475</v>
      </c>
      <c r="C1646" s="14" t="s">
        <v>23</v>
      </c>
      <c r="D1646" s="15">
        <v>16</v>
      </c>
      <c r="E1646" s="14" t="s">
        <v>23</v>
      </c>
      <c r="F1646" s="15">
        <v>0</v>
      </c>
      <c r="G1646" s="14">
        <v>1</v>
      </c>
      <c r="H1646" s="27">
        <v>940.53</v>
      </c>
      <c r="I1646" s="15" t="s">
        <v>1401</v>
      </c>
      <c r="J1646" s="15" t="s">
        <v>77</v>
      </c>
      <c r="K1646" s="17" t="s">
        <v>26</v>
      </c>
      <c r="L1646" s="17" t="s">
        <v>32</v>
      </c>
      <c r="M1646" s="18">
        <v>63.22</v>
      </c>
      <c r="N1646" s="18">
        <v>0</v>
      </c>
      <c r="O1646" s="18">
        <v>65.669833754646831</v>
      </c>
      <c r="P1646" s="18">
        <v>0</v>
      </c>
      <c r="Q1646" s="19">
        <f t="shared" si="81"/>
        <v>1011.52</v>
      </c>
      <c r="R1646" s="19">
        <f t="shared" si="82"/>
        <v>1050.7173400743493</v>
      </c>
      <c r="S1646" s="20">
        <f t="shared" si="83"/>
        <v>3.8750929368029707E-2</v>
      </c>
      <c r="T1646" s="21"/>
    </row>
    <row r="1647" spans="1:20" hidden="1">
      <c r="A1647" s="28" t="s">
        <v>3476</v>
      </c>
      <c r="B1647" s="13" t="s">
        <v>3477</v>
      </c>
      <c r="C1647" s="14" t="s">
        <v>23</v>
      </c>
      <c r="D1647" s="15">
        <v>2</v>
      </c>
      <c r="E1647" s="14" t="s">
        <v>23</v>
      </c>
      <c r="F1647" s="15">
        <v>0</v>
      </c>
      <c r="G1647" s="14">
        <v>1</v>
      </c>
      <c r="H1647" s="27">
        <v>880.22</v>
      </c>
      <c r="I1647" s="15" t="s">
        <v>2173</v>
      </c>
      <c r="J1647" s="15" t="s">
        <v>25</v>
      </c>
      <c r="K1647" s="17" t="s">
        <v>26</v>
      </c>
      <c r="L1647" s="17" t="s">
        <v>26</v>
      </c>
      <c r="M1647" s="18">
        <v>357.7</v>
      </c>
      <c r="N1647" s="18">
        <v>0</v>
      </c>
      <c r="O1647" s="18">
        <v>368.43099999999998</v>
      </c>
      <c r="P1647" s="18">
        <v>0</v>
      </c>
      <c r="Q1647" s="19">
        <f t="shared" si="81"/>
        <v>715.4</v>
      </c>
      <c r="R1647" s="19">
        <f t="shared" si="82"/>
        <v>736.86199999999997</v>
      </c>
      <c r="S1647" s="20">
        <f t="shared" si="83"/>
        <v>3.0000000000000027E-2</v>
      </c>
      <c r="T1647" s="21"/>
    </row>
    <row r="1648" spans="1:20" hidden="1">
      <c r="A1648" s="28" t="s">
        <v>3478</v>
      </c>
      <c r="B1648" s="13" t="s">
        <v>3479</v>
      </c>
      <c r="C1648" s="14" t="s">
        <v>22</v>
      </c>
      <c r="D1648" s="15">
        <v>7</v>
      </c>
      <c r="E1648" s="14" t="s">
        <v>22</v>
      </c>
      <c r="F1648" s="15">
        <v>0</v>
      </c>
      <c r="G1648" s="14">
        <v>1</v>
      </c>
      <c r="H1648" s="27">
        <v>879.76</v>
      </c>
      <c r="I1648" s="15" t="s">
        <v>189</v>
      </c>
      <c r="J1648" s="15" t="s">
        <v>25</v>
      </c>
      <c r="K1648" s="17" t="s">
        <v>26</v>
      </c>
      <c r="L1648" s="17" t="s">
        <v>26</v>
      </c>
      <c r="M1648" s="18">
        <v>131.82</v>
      </c>
      <c r="N1648" s="18">
        <v>0</v>
      </c>
      <c r="O1648" s="18">
        <v>134.40641751668892</v>
      </c>
      <c r="P1648" s="18">
        <v>0</v>
      </c>
      <c r="Q1648" s="19">
        <f t="shared" si="81"/>
        <v>922.74</v>
      </c>
      <c r="R1648" s="19">
        <f t="shared" si="82"/>
        <v>940.84492261682249</v>
      </c>
      <c r="S1648" s="20">
        <f t="shared" si="83"/>
        <v>1.9620827770360449E-2</v>
      </c>
      <c r="T1648" s="21"/>
    </row>
    <row r="1649" spans="1:20" hidden="1">
      <c r="A1649" s="28" t="s">
        <v>3480</v>
      </c>
      <c r="B1649" s="13" t="s">
        <v>3481</v>
      </c>
      <c r="C1649" s="14" t="s">
        <v>72</v>
      </c>
      <c r="D1649" s="15">
        <v>2</v>
      </c>
      <c r="E1649" s="14" t="s">
        <v>72</v>
      </c>
      <c r="F1649" s="15">
        <v>0</v>
      </c>
      <c r="G1649" s="14">
        <v>1</v>
      </c>
      <c r="H1649" s="27">
        <v>878</v>
      </c>
      <c r="I1649" s="15" t="s">
        <v>84</v>
      </c>
      <c r="J1649" s="15" t="s">
        <v>50</v>
      </c>
      <c r="K1649" s="17" t="s">
        <v>26</v>
      </c>
      <c r="L1649" s="17" t="s">
        <v>26</v>
      </c>
      <c r="M1649" s="18">
        <v>439</v>
      </c>
      <c r="N1649" s="18">
        <v>0</v>
      </c>
      <c r="O1649" s="18">
        <v>433.29599999999999</v>
      </c>
      <c r="P1649" s="18">
        <v>0</v>
      </c>
      <c r="Q1649" s="19">
        <f t="shared" si="81"/>
        <v>878</v>
      </c>
      <c r="R1649" s="19">
        <f t="shared" si="82"/>
        <v>866.59199999999998</v>
      </c>
      <c r="S1649" s="20">
        <f t="shared" si="83"/>
        <v>-1.2993166287015967E-2</v>
      </c>
      <c r="T1649" s="21"/>
    </row>
    <row r="1650" spans="1:20" hidden="1">
      <c r="A1650" s="28" t="s">
        <v>3482</v>
      </c>
      <c r="B1650" s="13" t="s">
        <v>3483</v>
      </c>
      <c r="C1650" s="14" t="s">
        <v>72</v>
      </c>
      <c r="D1650" s="15">
        <v>2</v>
      </c>
      <c r="E1650" s="14" t="s">
        <v>72</v>
      </c>
      <c r="F1650" s="15">
        <v>0</v>
      </c>
      <c r="G1650" s="14">
        <v>1</v>
      </c>
      <c r="H1650" s="27">
        <v>878</v>
      </c>
      <c r="I1650" s="15" t="s">
        <v>84</v>
      </c>
      <c r="J1650" s="15" t="s">
        <v>50</v>
      </c>
      <c r="K1650" s="17" t="s">
        <v>26</v>
      </c>
      <c r="L1650" s="17" t="s">
        <v>26</v>
      </c>
      <c r="M1650" s="18">
        <v>439</v>
      </c>
      <c r="N1650" s="18">
        <v>0</v>
      </c>
      <c r="O1650" s="18">
        <v>433.29599999999999</v>
      </c>
      <c r="P1650" s="18">
        <v>0</v>
      </c>
      <c r="Q1650" s="19">
        <f t="shared" si="81"/>
        <v>878</v>
      </c>
      <c r="R1650" s="19">
        <f t="shared" si="82"/>
        <v>866.59199999999998</v>
      </c>
      <c r="S1650" s="20">
        <f t="shared" si="83"/>
        <v>-1.2993166287015967E-2</v>
      </c>
      <c r="T1650" s="21"/>
    </row>
    <row r="1651" spans="1:20" hidden="1">
      <c r="A1651" s="28" t="s">
        <v>3484</v>
      </c>
      <c r="B1651" s="13" t="s">
        <v>3485</v>
      </c>
      <c r="C1651" s="14" t="s">
        <v>72</v>
      </c>
      <c r="D1651" s="15">
        <v>1</v>
      </c>
      <c r="E1651" s="14" t="s">
        <v>72</v>
      </c>
      <c r="F1651" s="15">
        <v>0</v>
      </c>
      <c r="G1651" s="14">
        <v>1</v>
      </c>
      <c r="H1651" s="27">
        <v>877.92</v>
      </c>
      <c r="I1651" s="15" t="s">
        <v>130</v>
      </c>
      <c r="J1651" s="15" t="s">
        <v>50</v>
      </c>
      <c r="K1651" s="17" t="s">
        <v>26</v>
      </c>
      <c r="L1651" s="17" t="s">
        <v>26</v>
      </c>
      <c r="M1651" s="18">
        <v>810.73</v>
      </c>
      <c r="N1651" s="18">
        <v>0</v>
      </c>
      <c r="O1651" s="18">
        <v>819.64802999999995</v>
      </c>
      <c r="P1651" s="18">
        <v>0</v>
      </c>
      <c r="Q1651" s="19">
        <f t="shared" si="81"/>
        <v>810.73</v>
      </c>
      <c r="R1651" s="19">
        <f t="shared" si="82"/>
        <v>819.64802999999995</v>
      </c>
      <c r="S1651" s="20">
        <f t="shared" si="83"/>
        <v>1.0999999999999899E-2</v>
      </c>
      <c r="T1651" s="21"/>
    </row>
    <row r="1652" spans="1:20">
      <c r="A1652" s="28" t="s">
        <v>3486</v>
      </c>
      <c r="B1652" s="13" t="s">
        <v>3487</v>
      </c>
      <c r="C1652" s="14" t="s">
        <v>72</v>
      </c>
      <c r="D1652" s="15">
        <v>7</v>
      </c>
      <c r="E1652" s="14" t="s">
        <v>72</v>
      </c>
      <c r="F1652" s="15">
        <v>0</v>
      </c>
      <c r="G1652" s="14">
        <v>1</v>
      </c>
      <c r="H1652" s="27">
        <v>877.73</v>
      </c>
      <c r="I1652" s="15" t="s">
        <v>189</v>
      </c>
      <c r="J1652" s="15" t="s">
        <v>25</v>
      </c>
      <c r="K1652" s="17" t="s">
        <v>26</v>
      </c>
      <c r="L1652" s="17" t="s">
        <v>32</v>
      </c>
      <c r="M1652" s="18">
        <v>178.2</v>
      </c>
      <c r="N1652" s="18">
        <v>0</v>
      </c>
      <c r="O1652" s="18">
        <v>181.92767999999998</v>
      </c>
      <c r="P1652" s="18">
        <v>0</v>
      </c>
      <c r="Q1652" s="19">
        <f t="shared" si="81"/>
        <v>1247.3999999999999</v>
      </c>
      <c r="R1652" s="19">
        <f t="shared" si="82"/>
        <v>1273.4937599999998</v>
      </c>
      <c r="S1652" s="20">
        <f t="shared" si="83"/>
        <v>2.0918518518518558E-2</v>
      </c>
      <c r="T1652" s="21"/>
    </row>
    <row r="1653" spans="1:20">
      <c r="A1653" s="28" t="s">
        <v>3488</v>
      </c>
      <c r="B1653" s="13" t="s">
        <v>3489</v>
      </c>
      <c r="C1653" s="14" t="s">
        <v>72</v>
      </c>
      <c r="D1653" s="15">
        <v>6</v>
      </c>
      <c r="E1653" s="14" t="s">
        <v>72</v>
      </c>
      <c r="F1653" s="15">
        <v>0</v>
      </c>
      <c r="G1653" s="14">
        <v>1</v>
      </c>
      <c r="H1653" s="27">
        <v>627.66999999999996</v>
      </c>
      <c r="I1653" s="15" t="s">
        <v>400</v>
      </c>
      <c r="J1653" s="15" t="s">
        <v>38</v>
      </c>
      <c r="K1653" s="17" t="s">
        <v>26</v>
      </c>
      <c r="L1653" s="17" t="s">
        <v>32</v>
      </c>
      <c r="M1653" s="18">
        <v>108.52</v>
      </c>
      <c r="N1653" s="18">
        <v>0</v>
      </c>
      <c r="O1653" s="18">
        <v>110.67823941534715</v>
      </c>
      <c r="P1653" s="18">
        <v>0</v>
      </c>
      <c r="Q1653" s="19">
        <f t="shared" si="81"/>
        <v>651.12</v>
      </c>
      <c r="R1653" s="19">
        <f t="shared" si="82"/>
        <v>664.0694364920829</v>
      </c>
      <c r="S1653" s="20">
        <f t="shared" si="83"/>
        <v>1.988794153471396E-2</v>
      </c>
      <c r="T1653" s="21"/>
    </row>
    <row r="1654" spans="1:20" hidden="1">
      <c r="A1654" s="28" t="s">
        <v>3490</v>
      </c>
      <c r="B1654" s="13" t="s">
        <v>3491</v>
      </c>
      <c r="C1654" s="14" t="s">
        <v>23</v>
      </c>
      <c r="D1654" s="15">
        <v>6</v>
      </c>
      <c r="E1654" s="14" t="s">
        <v>23</v>
      </c>
      <c r="F1654" s="15">
        <v>0</v>
      </c>
      <c r="G1654" s="14">
        <v>1</v>
      </c>
      <c r="H1654" s="27">
        <v>876.84</v>
      </c>
      <c r="I1654" s="15" t="s">
        <v>37</v>
      </c>
      <c r="J1654" s="15" t="s">
        <v>38</v>
      </c>
      <c r="K1654" s="17" t="s">
        <v>26</v>
      </c>
      <c r="L1654" s="17" t="s">
        <v>26</v>
      </c>
      <c r="M1654" s="18">
        <v>137.71</v>
      </c>
      <c r="N1654" s="18">
        <v>0</v>
      </c>
      <c r="O1654" s="18">
        <v>129.99824000000001</v>
      </c>
      <c r="P1654" s="18">
        <v>0</v>
      </c>
      <c r="Q1654" s="19">
        <f t="shared" si="81"/>
        <v>826.26</v>
      </c>
      <c r="R1654" s="19">
        <f t="shared" si="82"/>
        <v>779.98944000000006</v>
      </c>
      <c r="S1654" s="20">
        <f t="shared" si="83"/>
        <v>-5.5999999999999939E-2</v>
      </c>
      <c r="T1654" s="21"/>
    </row>
    <row r="1655" spans="1:20" hidden="1">
      <c r="A1655" s="28" t="s">
        <v>3492</v>
      </c>
      <c r="B1655" s="13" t="s">
        <v>3493</v>
      </c>
      <c r="C1655" s="14" t="s">
        <v>72</v>
      </c>
      <c r="D1655" s="15">
        <v>4</v>
      </c>
      <c r="E1655" s="14" t="s">
        <v>72</v>
      </c>
      <c r="F1655" s="15">
        <v>0</v>
      </c>
      <c r="G1655" s="14">
        <v>1</v>
      </c>
      <c r="H1655" s="27">
        <v>876</v>
      </c>
      <c r="I1655" s="15" t="s">
        <v>84</v>
      </c>
      <c r="J1655" s="15" t="s">
        <v>50</v>
      </c>
      <c r="K1655" s="17" t="s">
        <v>26</v>
      </c>
      <c r="L1655" s="17" t="s">
        <v>26</v>
      </c>
      <c r="M1655" s="18">
        <v>219</v>
      </c>
      <c r="N1655" s="18">
        <v>0</v>
      </c>
      <c r="O1655" s="18">
        <v>216.17599999999996</v>
      </c>
      <c r="P1655" s="18">
        <v>0</v>
      </c>
      <c r="Q1655" s="19">
        <f t="shared" si="81"/>
        <v>876</v>
      </c>
      <c r="R1655" s="19">
        <f t="shared" si="82"/>
        <v>864.70399999999984</v>
      </c>
      <c r="S1655" s="20">
        <f t="shared" si="83"/>
        <v>-1.2894977168949939E-2</v>
      </c>
      <c r="T1655" s="21"/>
    </row>
    <row r="1656" spans="1:20">
      <c r="A1656" s="28" t="s">
        <v>3494</v>
      </c>
      <c r="B1656" s="13" t="s">
        <v>3495</v>
      </c>
      <c r="C1656" s="14" t="s">
        <v>72</v>
      </c>
      <c r="D1656" s="15">
        <v>2</v>
      </c>
      <c r="E1656" s="14" t="s">
        <v>72</v>
      </c>
      <c r="F1656" s="15">
        <v>0</v>
      </c>
      <c r="G1656" s="14">
        <v>1</v>
      </c>
      <c r="H1656" s="27">
        <v>875.92</v>
      </c>
      <c r="I1656" s="15" t="s">
        <v>1077</v>
      </c>
      <c r="J1656" s="15" t="s">
        <v>156</v>
      </c>
      <c r="K1656" s="17" t="s">
        <v>26</v>
      </c>
      <c r="L1656" s="17" t="s">
        <v>32</v>
      </c>
      <c r="M1656" s="18">
        <v>437.96</v>
      </c>
      <c r="N1656" s="18">
        <v>0</v>
      </c>
      <c r="O1656" s="18">
        <v>439.71268999514791</v>
      </c>
      <c r="P1656" s="18">
        <v>0</v>
      </c>
      <c r="Q1656" s="19">
        <f t="shared" si="81"/>
        <v>875.92</v>
      </c>
      <c r="R1656" s="19">
        <f t="shared" si="82"/>
        <v>879.42537999029582</v>
      </c>
      <c r="S1656" s="20">
        <f t="shared" si="83"/>
        <v>4.0019408054341454E-3</v>
      </c>
      <c r="T1656" s="21"/>
    </row>
    <row r="1657" spans="1:20" hidden="1">
      <c r="A1657" s="28" t="s">
        <v>3496</v>
      </c>
      <c r="B1657" s="13" t="s">
        <v>3497</v>
      </c>
      <c r="C1657" s="14" t="s">
        <v>22</v>
      </c>
      <c r="D1657" s="15">
        <v>9</v>
      </c>
      <c r="E1657" s="14" t="s">
        <v>22</v>
      </c>
      <c r="F1657" s="15">
        <v>0</v>
      </c>
      <c r="G1657" s="14">
        <v>1</v>
      </c>
      <c r="H1657" s="27">
        <v>875.34</v>
      </c>
      <c r="I1657" s="15" t="s">
        <v>189</v>
      </c>
      <c r="J1657" s="15" t="s">
        <v>25</v>
      </c>
      <c r="K1657" s="17" t="s">
        <v>26</v>
      </c>
      <c r="L1657" s="17" t="s">
        <v>26</v>
      </c>
      <c r="M1657" s="18">
        <v>97.26</v>
      </c>
      <c r="N1657" s="18">
        <v>0</v>
      </c>
      <c r="O1657" s="18">
        <v>102.16427974154313</v>
      </c>
      <c r="P1657" s="18">
        <v>0</v>
      </c>
      <c r="Q1657" s="19">
        <f t="shared" si="81"/>
        <v>875.34</v>
      </c>
      <c r="R1657" s="19">
        <f t="shared" si="82"/>
        <v>919.47851767388818</v>
      </c>
      <c r="S1657" s="20">
        <f t="shared" si="83"/>
        <v>5.0424426707208703E-2</v>
      </c>
      <c r="T1657" s="21"/>
    </row>
    <row r="1658" spans="1:20" hidden="1">
      <c r="A1658" s="28" t="s">
        <v>3498</v>
      </c>
      <c r="B1658" s="13" t="s">
        <v>3499</v>
      </c>
      <c r="C1658" s="14" t="s">
        <v>72</v>
      </c>
      <c r="D1658" s="15">
        <v>7</v>
      </c>
      <c r="E1658" s="14" t="s">
        <v>72</v>
      </c>
      <c r="F1658" s="15">
        <v>0</v>
      </c>
      <c r="G1658" s="14">
        <v>1</v>
      </c>
      <c r="H1658" s="27">
        <v>875</v>
      </c>
      <c r="I1658" s="15" t="s">
        <v>84</v>
      </c>
      <c r="J1658" s="15" t="s">
        <v>50</v>
      </c>
      <c r="K1658" s="17" t="s">
        <v>26</v>
      </c>
      <c r="L1658" s="17" t="s">
        <v>26</v>
      </c>
      <c r="M1658" s="18">
        <v>125</v>
      </c>
      <c r="N1658" s="18">
        <v>0</v>
      </c>
      <c r="O1658" s="18">
        <v>127.44</v>
      </c>
      <c r="P1658" s="18">
        <v>0</v>
      </c>
      <c r="Q1658" s="19">
        <f t="shared" si="81"/>
        <v>875</v>
      </c>
      <c r="R1658" s="19">
        <f t="shared" si="82"/>
        <v>892.07999999999993</v>
      </c>
      <c r="S1658" s="20">
        <f t="shared" si="83"/>
        <v>1.9519999999999982E-2</v>
      </c>
      <c r="T1658" s="21"/>
    </row>
    <row r="1659" spans="1:20">
      <c r="A1659" s="28" t="s">
        <v>3500</v>
      </c>
      <c r="B1659" s="13" t="s">
        <v>3501</v>
      </c>
      <c r="C1659" s="14" t="s">
        <v>72</v>
      </c>
      <c r="D1659" s="15">
        <v>3</v>
      </c>
      <c r="E1659" s="14" t="s">
        <v>72</v>
      </c>
      <c r="F1659" s="15">
        <v>0</v>
      </c>
      <c r="G1659" s="14">
        <v>1</v>
      </c>
      <c r="H1659" s="27">
        <v>872.97</v>
      </c>
      <c r="I1659" s="15" t="s">
        <v>2876</v>
      </c>
      <c r="J1659" s="15" t="s">
        <v>50</v>
      </c>
      <c r="K1659" s="17" t="s">
        <v>26</v>
      </c>
      <c r="L1659" s="17" t="s">
        <v>32</v>
      </c>
      <c r="M1659" s="18">
        <v>290.99</v>
      </c>
      <c r="N1659" s="18">
        <v>0</v>
      </c>
      <c r="O1659" s="18">
        <v>247.64180223300639</v>
      </c>
      <c r="P1659" s="18">
        <v>0</v>
      </c>
      <c r="Q1659" s="19">
        <f t="shared" si="81"/>
        <v>872.97</v>
      </c>
      <c r="R1659" s="19">
        <f t="shared" si="82"/>
        <v>742.92540669901916</v>
      </c>
      <c r="S1659" s="20">
        <f t="shared" si="83"/>
        <v>-0.14896799809956918</v>
      </c>
      <c r="T1659" s="21"/>
    </row>
    <row r="1660" spans="1:20" hidden="1">
      <c r="A1660" s="28" t="s">
        <v>3502</v>
      </c>
      <c r="B1660" s="13" t="s">
        <v>3503</v>
      </c>
      <c r="C1660" s="14" t="s">
        <v>72</v>
      </c>
      <c r="D1660" s="15">
        <v>23</v>
      </c>
      <c r="E1660" s="14" t="s">
        <v>72</v>
      </c>
      <c r="F1660" s="15">
        <v>0</v>
      </c>
      <c r="G1660" s="14">
        <v>1</v>
      </c>
      <c r="H1660" s="27">
        <v>872.82</v>
      </c>
      <c r="I1660" s="15" t="s">
        <v>598</v>
      </c>
      <c r="J1660" s="15" t="s">
        <v>50</v>
      </c>
      <c r="K1660" s="17" t="s">
        <v>26</v>
      </c>
      <c r="L1660" s="17" t="s">
        <v>26</v>
      </c>
      <c r="M1660" s="18">
        <v>41.58</v>
      </c>
      <c r="N1660" s="18">
        <v>0</v>
      </c>
      <c r="O1660" s="18">
        <v>42.362363076923067</v>
      </c>
      <c r="P1660" s="18">
        <v>0</v>
      </c>
      <c r="Q1660" s="19">
        <f t="shared" si="81"/>
        <v>956.33999999999992</v>
      </c>
      <c r="R1660" s="19">
        <f t="shared" si="82"/>
        <v>974.33435076923058</v>
      </c>
      <c r="S1660" s="20">
        <f t="shared" si="83"/>
        <v>1.8815850815850688E-2</v>
      </c>
      <c r="T1660" s="21"/>
    </row>
    <row r="1661" spans="1:20">
      <c r="A1661" s="28" t="s">
        <v>3504</v>
      </c>
      <c r="B1661" s="13" t="s">
        <v>3505</v>
      </c>
      <c r="C1661" s="14" t="s">
        <v>72</v>
      </c>
      <c r="D1661" s="15">
        <v>146</v>
      </c>
      <c r="E1661" s="14" t="s">
        <v>72</v>
      </c>
      <c r="F1661" s="15">
        <v>0</v>
      </c>
      <c r="G1661" s="14">
        <v>1</v>
      </c>
      <c r="H1661" s="27">
        <v>985.12</v>
      </c>
      <c r="I1661" s="15" t="s">
        <v>58</v>
      </c>
      <c r="J1661" s="15" t="s">
        <v>50</v>
      </c>
      <c r="K1661" s="17" t="s">
        <v>26</v>
      </c>
      <c r="L1661" s="17" t="s">
        <v>32</v>
      </c>
      <c r="M1661" s="18">
        <v>6.82</v>
      </c>
      <c r="N1661" s="18">
        <v>0</v>
      </c>
      <c r="O1661" s="18">
        <v>6.9159581030927839</v>
      </c>
      <c r="P1661" s="18">
        <v>0</v>
      </c>
      <c r="Q1661" s="19">
        <f t="shared" si="81"/>
        <v>995.72</v>
      </c>
      <c r="R1661" s="19">
        <f t="shared" si="82"/>
        <v>1009.7298830515465</v>
      </c>
      <c r="S1661" s="20">
        <f t="shared" si="83"/>
        <v>1.407010309278367E-2</v>
      </c>
      <c r="T1661" s="21"/>
    </row>
    <row r="1662" spans="1:20">
      <c r="A1662" s="28" t="s">
        <v>3506</v>
      </c>
      <c r="B1662" s="13" t="s">
        <v>3507</v>
      </c>
      <c r="C1662" s="14" t="s">
        <v>22</v>
      </c>
      <c r="D1662" s="15">
        <v>10</v>
      </c>
      <c r="E1662" s="14" t="s">
        <v>23</v>
      </c>
      <c r="F1662" s="15">
        <v>0</v>
      </c>
      <c r="G1662" s="14">
        <v>3</v>
      </c>
      <c r="H1662" s="27">
        <v>863.46</v>
      </c>
      <c r="I1662" s="15" t="s">
        <v>2835</v>
      </c>
      <c r="J1662" s="15" t="s">
        <v>50</v>
      </c>
      <c r="K1662" s="17" t="s">
        <v>26</v>
      </c>
      <c r="L1662" s="17" t="s">
        <v>32</v>
      </c>
      <c r="M1662" s="18">
        <v>98.23</v>
      </c>
      <c r="N1662" s="18">
        <v>263.67</v>
      </c>
      <c r="O1662" s="18">
        <v>101.15903999999999</v>
      </c>
      <c r="P1662" s="18">
        <v>271.53215999999998</v>
      </c>
      <c r="Q1662" s="19">
        <f t="shared" si="81"/>
        <v>982.30000000000007</v>
      </c>
      <c r="R1662" s="19">
        <f t="shared" si="82"/>
        <v>1011.5903999999999</v>
      </c>
      <c r="S1662" s="20">
        <f t="shared" si="83"/>
        <v>2.9818181818181744E-2</v>
      </c>
      <c r="T1662" s="21"/>
    </row>
    <row r="1663" spans="1:20" hidden="1">
      <c r="A1663" s="28" t="s">
        <v>3508</v>
      </c>
      <c r="B1663" s="13" t="s">
        <v>3509</v>
      </c>
      <c r="C1663" s="14" t="s">
        <v>72</v>
      </c>
      <c r="D1663" s="15">
        <v>1</v>
      </c>
      <c r="E1663" s="14" t="s">
        <v>72</v>
      </c>
      <c r="F1663" s="15">
        <v>0</v>
      </c>
      <c r="G1663" s="14">
        <v>1</v>
      </c>
      <c r="H1663" s="27">
        <v>435.85</v>
      </c>
      <c r="I1663" s="15" t="s">
        <v>587</v>
      </c>
      <c r="J1663" s="15" t="s">
        <v>50</v>
      </c>
      <c r="K1663" s="17" t="s">
        <v>26</v>
      </c>
      <c r="L1663" s="17" t="s">
        <v>26</v>
      </c>
      <c r="M1663" s="18">
        <v>435.85</v>
      </c>
      <c r="N1663" s="18">
        <v>0</v>
      </c>
      <c r="O1663" s="18">
        <v>432.35199999999992</v>
      </c>
      <c r="P1663" s="18">
        <v>0</v>
      </c>
      <c r="Q1663" s="19">
        <f t="shared" si="81"/>
        <v>435.85</v>
      </c>
      <c r="R1663" s="19">
        <f t="shared" si="82"/>
        <v>432.35199999999992</v>
      </c>
      <c r="S1663" s="20">
        <f t="shared" si="83"/>
        <v>-8.0256969140761747E-3</v>
      </c>
      <c r="T1663" s="21"/>
    </row>
    <row r="1664" spans="1:20" hidden="1">
      <c r="A1664" s="28" t="s">
        <v>3510</v>
      </c>
      <c r="B1664" s="13" t="s">
        <v>3511</v>
      </c>
      <c r="C1664" s="14" t="s">
        <v>72</v>
      </c>
      <c r="D1664" s="15">
        <v>2</v>
      </c>
      <c r="E1664" s="14" t="s">
        <v>72</v>
      </c>
      <c r="F1664" s="15">
        <v>0</v>
      </c>
      <c r="G1664" s="14">
        <v>1</v>
      </c>
      <c r="H1664" s="27">
        <v>871.7</v>
      </c>
      <c r="I1664" s="15" t="s">
        <v>587</v>
      </c>
      <c r="J1664" s="15" t="s">
        <v>50</v>
      </c>
      <c r="K1664" s="17" t="s">
        <v>26</v>
      </c>
      <c r="L1664" s="17" t="s">
        <v>26</v>
      </c>
      <c r="M1664" s="18">
        <v>435.85</v>
      </c>
      <c r="N1664" s="18">
        <v>0</v>
      </c>
      <c r="O1664" s="18">
        <v>443.12304</v>
      </c>
      <c r="P1664" s="18">
        <v>0</v>
      </c>
      <c r="Q1664" s="19">
        <f t="shared" si="81"/>
        <v>871.7</v>
      </c>
      <c r="R1664" s="19">
        <f t="shared" si="82"/>
        <v>886.24608000000001</v>
      </c>
      <c r="S1664" s="20">
        <f t="shared" si="83"/>
        <v>1.66870253527589E-2</v>
      </c>
      <c r="T1664" s="21"/>
    </row>
    <row r="1665" spans="1:20" hidden="1">
      <c r="A1665" s="28" t="s">
        <v>3512</v>
      </c>
      <c r="B1665" s="13" t="s">
        <v>3513</v>
      </c>
      <c r="C1665" s="14" t="s">
        <v>72</v>
      </c>
      <c r="D1665" s="15">
        <v>2</v>
      </c>
      <c r="E1665" s="14" t="s">
        <v>72</v>
      </c>
      <c r="F1665" s="15">
        <v>0</v>
      </c>
      <c r="G1665" s="14">
        <v>1</v>
      </c>
      <c r="H1665" s="27">
        <v>871.7</v>
      </c>
      <c r="I1665" s="15" t="s">
        <v>587</v>
      </c>
      <c r="J1665" s="15" t="s">
        <v>50</v>
      </c>
      <c r="K1665" s="17" t="s">
        <v>26</v>
      </c>
      <c r="L1665" s="17" t="s">
        <v>26</v>
      </c>
      <c r="M1665" s="18">
        <v>435.85</v>
      </c>
      <c r="N1665" s="18">
        <v>0</v>
      </c>
      <c r="O1665" s="18">
        <v>443.12304</v>
      </c>
      <c r="P1665" s="18">
        <v>0</v>
      </c>
      <c r="Q1665" s="19">
        <f t="shared" si="81"/>
        <v>871.7</v>
      </c>
      <c r="R1665" s="19">
        <f t="shared" si="82"/>
        <v>886.24608000000001</v>
      </c>
      <c r="S1665" s="20">
        <f t="shared" si="83"/>
        <v>1.66870253527589E-2</v>
      </c>
      <c r="T1665" s="21"/>
    </row>
    <row r="1666" spans="1:20" hidden="1">
      <c r="A1666" s="28" t="s">
        <v>3514</v>
      </c>
      <c r="B1666" s="13" t="s">
        <v>3515</v>
      </c>
      <c r="C1666" s="14" t="s">
        <v>72</v>
      </c>
      <c r="D1666" s="15">
        <v>2</v>
      </c>
      <c r="E1666" s="14" t="s">
        <v>72</v>
      </c>
      <c r="F1666" s="15">
        <v>0</v>
      </c>
      <c r="G1666" s="14">
        <v>1</v>
      </c>
      <c r="H1666" s="27">
        <v>868</v>
      </c>
      <c r="I1666" s="15" t="s">
        <v>3516</v>
      </c>
      <c r="J1666" s="15" t="s">
        <v>50</v>
      </c>
      <c r="K1666" s="17" t="s">
        <v>26</v>
      </c>
      <c r="L1666" s="17" t="s">
        <v>26</v>
      </c>
      <c r="M1666" s="18">
        <v>434</v>
      </c>
      <c r="N1666" s="18">
        <v>0</v>
      </c>
      <c r="O1666" s="18">
        <v>429.048</v>
      </c>
      <c r="P1666" s="18">
        <v>0</v>
      </c>
      <c r="Q1666" s="19">
        <f t="shared" si="81"/>
        <v>868</v>
      </c>
      <c r="R1666" s="19">
        <f t="shared" si="82"/>
        <v>858.096</v>
      </c>
      <c r="S1666" s="20">
        <f t="shared" si="83"/>
        <v>-1.1410138248847956E-2</v>
      </c>
      <c r="T1666" s="21"/>
    </row>
    <row r="1667" spans="1:20">
      <c r="A1667" s="28" t="s">
        <v>3517</v>
      </c>
      <c r="B1667" s="13" t="s">
        <v>3518</v>
      </c>
      <c r="C1667" s="14" t="s">
        <v>23</v>
      </c>
      <c r="D1667" s="15">
        <v>8</v>
      </c>
      <c r="E1667" s="14" t="s">
        <v>23</v>
      </c>
      <c r="F1667" s="15">
        <v>0</v>
      </c>
      <c r="G1667" s="14">
        <v>1</v>
      </c>
      <c r="H1667" s="27">
        <v>864</v>
      </c>
      <c r="I1667" s="15" t="s">
        <v>212</v>
      </c>
      <c r="J1667" s="15" t="s">
        <v>77</v>
      </c>
      <c r="K1667" s="17" t="s">
        <v>26</v>
      </c>
      <c r="L1667" s="17" t="s">
        <v>32</v>
      </c>
      <c r="M1667" s="18">
        <v>112.17</v>
      </c>
      <c r="N1667" s="18">
        <v>0</v>
      </c>
      <c r="O1667" s="18">
        <v>114.98125012481279</v>
      </c>
      <c r="P1667" s="18">
        <v>0</v>
      </c>
      <c r="Q1667" s="19">
        <f t="shared" si="81"/>
        <v>897.36</v>
      </c>
      <c r="R1667" s="19">
        <f t="shared" si="82"/>
        <v>919.85000099850231</v>
      </c>
      <c r="S1667" s="20">
        <f t="shared" si="83"/>
        <v>2.5062406390414349E-2</v>
      </c>
      <c r="T1667" s="21"/>
    </row>
    <row r="1668" spans="1:20">
      <c r="A1668" s="28" t="s">
        <v>3519</v>
      </c>
      <c r="B1668" s="13" t="s">
        <v>3520</v>
      </c>
      <c r="C1668" s="14" t="s">
        <v>72</v>
      </c>
      <c r="D1668" s="15">
        <v>4</v>
      </c>
      <c r="E1668" s="14" t="s">
        <v>72</v>
      </c>
      <c r="F1668" s="15">
        <v>0</v>
      </c>
      <c r="G1668" s="14">
        <v>1</v>
      </c>
      <c r="H1668" s="27">
        <v>855.6</v>
      </c>
      <c r="I1668" s="15" t="s">
        <v>130</v>
      </c>
      <c r="J1668" s="15" t="s">
        <v>50</v>
      </c>
      <c r="K1668" s="17" t="s">
        <v>26</v>
      </c>
      <c r="L1668" s="17" t="s">
        <v>32</v>
      </c>
      <c r="M1668" s="18">
        <v>224.58</v>
      </c>
      <c r="N1668" s="18">
        <v>0</v>
      </c>
      <c r="O1668" s="18">
        <v>227.08135655172413</v>
      </c>
      <c r="P1668" s="18">
        <v>0</v>
      </c>
      <c r="Q1668" s="19">
        <f t="shared" ref="Q1668:Q1731" si="84">(D1668*M1668)+(F1668*N1668)</f>
        <v>898.32</v>
      </c>
      <c r="R1668" s="19">
        <f t="shared" ref="R1668:R1731" si="85">(D1668*O1668)+(F1668*P1668)</f>
        <v>908.32542620689651</v>
      </c>
      <c r="S1668" s="20">
        <f t="shared" si="83"/>
        <v>1.1137931034482573E-2</v>
      </c>
      <c r="T1668" s="21"/>
    </row>
    <row r="1669" spans="1:20" hidden="1">
      <c r="A1669" s="28" t="s">
        <v>3521</v>
      </c>
      <c r="B1669" s="13" t="s">
        <v>3522</v>
      </c>
      <c r="C1669" s="14" t="s">
        <v>22</v>
      </c>
      <c r="D1669" s="15">
        <v>10</v>
      </c>
      <c r="E1669" s="14" t="s">
        <v>22</v>
      </c>
      <c r="F1669" s="15">
        <v>0</v>
      </c>
      <c r="G1669" s="14">
        <v>1</v>
      </c>
      <c r="H1669" s="27">
        <v>862.6</v>
      </c>
      <c r="I1669" s="15" t="s">
        <v>49</v>
      </c>
      <c r="J1669" s="15" t="s">
        <v>50</v>
      </c>
      <c r="K1669" s="17" t="s">
        <v>26</v>
      </c>
      <c r="L1669" s="17" t="s">
        <v>26</v>
      </c>
      <c r="M1669" s="18">
        <v>88.29</v>
      </c>
      <c r="N1669" s="18">
        <v>0</v>
      </c>
      <c r="O1669" s="18">
        <v>90.303984</v>
      </c>
      <c r="P1669" s="18">
        <v>0</v>
      </c>
      <c r="Q1669" s="19">
        <f t="shared" si="84"/>
        <v>882.90000000000009</v>
      </c>
      <c r="R1669" s="19">
        <f t="shared" si="85"/>
        <v>903.03984000000003</v>
      </c>
      <c r="S1669" s="20">
        <f t="shared" si="83"/>
        <v>2.2811009174311891E-2</v>
      </c>
      <c r="T1669" s="21"/>
    </row>
    <row r="1670" spans="1:20">
      <c r="A1670" s="28" t="s">
        <v>3523</v>
      </c>
      <c r="B1670" s="13" t="s">
        <v>3524</v>
      </c>
      <c r="C1670" s="14" t="s">
        <v>22</v>
      </c>
      <c r="D1670" s="15">
        <v>1</v>
      </c>
      <c r="E1670" s="14" t="s">
        <v>22</v>
      </c>
      <c r="F1670" s="15">
        <v>0</v>
      </c>
      <c r="G1670" s="14">
        <v>1</v>
      </c>
      <c r="H1670" s="27">
        <v>287.5</v>
      </c>
      <c r="I1670" s="15" t="s">
        <v>189</v>
      </c>
      <c r="J1670" s="15" t="s">
        <v>50</v>
      </c>
      <c r="K1670" s="17" t="s">
        <v>26</v>
      </c>
      <c r="L1670" s="17" t="s">
        <v>32</v>
      </c>
      <c r="M1670" s="18">
        <v>287.5</v>
      </c>
      <c r="N1670" s="18">
        <v>0</v>
      </c>
      <c r="O1670" s="18">
        <v>296.10380403961091</v>
      </c>
      <c r="P1670" s="18">
        <v>0</v>
      </c>
      <c r="Q1670" s="19">
        <f t="shared" si="84"/>
        <v>287.5</v>
      </c>
      <c r="R1670" s="19">
        <f t="shared" si="85"/>
        <v>296.10380403961091</v>
      </c>
      <c r="S1670" s="20">
        <f t="shared" si="83"/>
        <v>2.9926274920385687E-2</v>
      </c>
      <c r="T1670" s="21"/>
    </row>
    <row r="1671" spans="1:20" hidden="1">
      <c r="A1671" s="28" t="s">
        <v>3525</v>
      </c>
      <c r="B1671" s="13" t="s">
        <v>3526</v>
      </c>
      <c r="C1671" s="14" t="s">
        <v>72</v>
      </c>
      <c r="D1671" s="15">
        <v>1</v>
      </c>
      <c r="E1671" s="14" t="s">
        <v>72</v>
      </c>
      <c r="F1671" s="15">
        <v>0</v>
      </c>
      <c r="G1671" s="14">
        <v>1</v>
      </c>
      <c r="H1671" s="27">
        <v>860.13</v>
      </c>
      <c r="I1671" s="15" t="s">
        <v>125</v>
      </c>
      <c r="J1671" s="15" t="s">
        <v>114</v>
      </c>
      <c r="K1671" s="17" t="s">
        <v>26</v>
      </c>
      <c r="L1671" s="17" t="s">
        <v>26</v>
      </c>
      <c r="M1671" s="18">
        <v>1060.08</v>
      </c>
      <c r="N1671" s="18">
        <v>0</v>
      </c>
      <c r="O1671" s="18">
        <v>1000.7155199999999</v>
      </c>
      <c r="P1671" s="18">
        <v>0</v>
      </c>
      <c r="Q1671" s="19">
        <f t="shared" si="84"/>
        <v>1060.08</v>
      </c>
      <c r="R1671" s="19">
        <f t="shared" si="85"/>
        <v>1000.7155199999999</v>
      </c>
      <c r="S1671" s="20">
        <f t="shared" si="83"/>
        <v>-5.600000000000005E-2</v>
      </c>
      <c r="T1671" s="21"/>
    </row>
    <row r="1672" spans="1:20">
      <c r="A1672" s="28" t="s">
        <v>3527</v>
      </c>
      <c r="B1672" s="13" t="s">
        <v>3528</v>
      </c>
      <c r="C1672" s="14" t="s">
        <v>72</v>
      </c>
      <c r="D1672" s="15">
        <v>0</v>
      </c>
      <c r="E1672" s="14" t="s">
        <v>72</v>
      </c>
      <c r="F1672" s="15">
        <v>0</v>
      </c>
      <c r="G1672" s="14">
        <v>1</v>
      </c>
      <c r="H1672" s="27">
        <v>0</v>
      </c>
      <c r="I1672" s="15" t="s">
        <v>84</v>
      </c>
      <c r="J1672" s="15" t="s">
        <v>25</v>
      </c>
      <c r="K1672" s="17" t="s">
        <v>26</v>
      </c>
      <c r="L1672" s="17" t="s">
        <v>32</v>
      </c>
      <c r="M1672" s="18">
        <v>860.12</v>
      </c>
      <c r="N1672" s="18">
        <v>0</v>
      </c>
      <c r="O1672" s="18">
        <v>825.93640192881742</v>
      </c>
      <c r="P1672" s="18">
        <v>0</v>
      </c>
      <c r="Q1672" s="19">
        <f t="shared" si="84"/>
        <v>0</v>
      </c>
      <c r="R1672" s="19">
        <f t="shared" si="85"/>
        <v>0</v>
      </c>
      <c r="S1672" s="20">
        <v>0</v>
      </c>
      <c r="T1672" s="21"/>
    </row>
    <row r="1673" spans="1:20">
      <c r="A1673" s="28" t="s">
        <v>3529</v>
      </c>
      <c r="B1673" s="13" t="s">
        <v>3530</v>
      </c>
      <c r="C1673" s="14" t="s">
        <v>72</v>
      </c>
      <c r="D1673" s="15">
        <v>7</v>
      </c>
      <c r="E1673" s="14" t="s">
        <v>72</v>
      </c>
      <c r="F1673" s="15">
        <v>0</v>
      </c>
      <c r="G1673" s="14">
        <v>1</v>
      </c>
      <c r="H1673" s="27">
        <v>998.14</v>
      </c>
      <c r="I1673" s="15" t="s">
        <v>84</v>
      </c>
      <c r="J1673" s="15" t="s">
        <v>50</v>
      </c>
      <c r="K1673" s="17" t="s">
        <v>26</v>
      </c>
      <c r="L1673" s="17" t="s">
        <v>32</v>
      </c>
      <c r="M1673" s="18">
        <v>143.19</v>
      </c>
      <c r="N1673" s="18">
        <v>0</v>
      </c>
      <c r="O1673" s="18">
        <v>141.97653881379313</v>
      </c>
      <c r="P1673" s="18">
        <v>0</v>
      </c>
      <c r="Q1673" s="19">
        <f t="shared" si="84"/>
        <v>1002.3299999999999</v>
      </c>
      <c r="R1673" s="19">
        <f t="shared" si="85"/>
        <v>993.83577169655189</v>
      </c>
      <c r="S1673" s="20">
        <f t="shared" si="83"/>
        <v>-8.4744827586205052E-3</v>
      </c>
      <c r="T1673" s="21"/>
    </row>
    <row r="1674" spans="1:20">
      <c r="A1674" s="28" t="s">
        <v>3531</v>
      </c>
      <c r="B1674" s="13" t="s">
        <v>3532</v>
      </c>
      <c r="C1674" s="14" t="s">
        <v>22</v>
      </c>
      <c r="D1674" s="15">
        <v>20</v>
      </c>
      <c r="E1674" s="14" t="s">
        <v>23</v>
      </c>
      <c r="F1674" s="15">
        <v>10</v>
      </c>
      <c r="G1674" s="14">
        <v>4</v>
      </c>
      <c r="H1674" s="27">
        <v>1027.2</v>
      </c>
      <c r="I1674" s="15" t="s">
        <v>55</v>
      </c>
      <c r="J1674" s="15" t="s">
        <v>50</v>
      </c>
      <c r="K1674" s="17" t="s">
        <v>26</v>
      </c>
      <c r="L1674" s="17" t="s">
        <v>32</v>
      </c>
      <c r="M1674" s="18">
        <v>20.28</v>
      </c>
      <c r="N1674" s="18">
        <v>65.52</v>
      </c>
      <c r="O1674" s="18">
        <v>20.874880000000001</v>
      </c>
      <c r="P1674" s="18">
        <v>67.441919999999996</v>
      </c>
      <c r="Q1674" s="19">
        <f t="shared" si="84"/>
        <v>1060.8</v>
      </c>
      <c r="R1674" s="19">
        <f t="shared" si="85"/>
        <v>1091.9168</v>
      </c>
      <c r="S1674" s="20">
        <f t="shared" ref="S1674:S1737" si="86">R1674/Q1674-1</f>
        <v>2.9333333333333433E-2</v>
      </c>
      <c r="T1674" s="21"/>
    </row>
    <row r="1675" spans="1:20" hidden="1">
      <c r="A1675" s="28" t="s">
        <v>3533</v>
      </c>
      <c r="B1675" s="13" t="s">
        <v>3534</v>
      </c>
      <c r="C1675" s="14" t="s">
        <v>72</v>
      </c>
      <c r="D1675" s="15">
        <v>1</v>
      </c>
      <c r="E1675" s="14" t="s">
        <v>72</v>
      </c>
      <c r="F1675" s="15">
        <v>0</v>
      </c>
      <c r="G1675" s="14">
        <v>1</v>
      </c>
      <c r="H1675" s="27">
        <v>855.36</v>
      </c>
      <c r="I1675" s="15" t="s">
        <v>840</v>
      </c>
      <c r="J1675" s="15" t="s">
        <v>50</v>
      </c>
      <c r="K1675" s="17" t="s">
        <v>26</v>
      </c>
      <c r="L1675" s="17" t="s">
        <v>26</v>
      </c>
      <c r="M1675" s="18">
        <v>888.57</v>
      </c>
      <c r="N1675" s="18">
        <v>0</v>
      </c>
      <c r="O1675" s="18">
        <v>854.10288000000003</v>
      </c>
      <c r="P1675" s="18">
        <v>0</v>
      </c>
      <c r="Q1675" s="19">
        <f t="shared" si="84"/>
        <v>888.57</v>
      </c>
      <c r="R1675" s="19">
        <f t="shared" si="85"/>
        <v>854.10288000000003</v>
      </c>
      <c r="S1675" s="20">
        <f t="shared" si="86"/>
        <v>-3.8789425706472258E-2</v>
      </c>
      <c r="T1675" s="21"/>
    </row>
    <row r="1676" spans="1:20" hidden="1">
      <c r="A1676" s="28" t="s">
        <v>3535</v>
      </c>
      <c r="B1676" s="13" t="s">
        <v>3536</v>
      </c>
      <c r="C1676" s="14" t="s">
        <v>72</v>
      </c>
      <c r="D1676" s="15">
        <v>4</v>
      </c>
      <c r="E1676" s="14" t="s">
        <v>72</v>
      </c>
      <c r="F1676" s="15">
        <v>0</v>
      </c>
      <c r="G1676" s="14">
        <v>1</v>
      </c>
      <c r="H1676" s="27">
        <v>854.5</v>
      </c>
      <c r="I1676" s="15" t="s">
        <v>84</v>
      </c>
      <c r="J1676" s="15" t="s">
        <v>85</v>
      </c>
      <c r="K1676" s="17" t="s">
        <v>26</v>
      </c>
      <c r="L1676" s="17" t="s">
        <v>26</v>
      </c>
      <c r="M1676" s="18">
        <v>214</v>
      </c>
      <c r="N1676" s="18">
        <v>0</v>
      </c>
      <c r="O1676" s="18">
        <v>219.00799999999995</v>
      </c>
      <c r="P1676" s="18">
        <v>0</v>
      </c>
      <c r="Q1676" s="19">
        <f t="shared" si="84"/>
        <v>856</v>
      </c>
      <c r="R1676" s="19">
        <f t="shared" si="85"/>
        <v>876.03199999999981</v>
      </c>
      <c r="S1676" s="20">
        <f t="shared" si="86"/>
        <v>2.3401869158878208E-2</v>
      </c>
      <c r="T1676" s="21"/>
    </row>
    <row r="1677" spans="1:20">
      <c r="A1677" s="28" t="s">
        <v>3537</v>
      </c>
      <c r="B1677" s="13" t="s">
        <v>3538</v>
      </c>
      <c r="C1677" s="14" t="s">
        <v>2411</v>
      </c>
      <c r="D1677" s="15">
        <v>2</v>
      </c>
      <c r="E1677" s="14" t="s">
        <v>2411</v>
      </c>
      <c r="F1677" s="15">
        <v>0</v>
      </c>
      <c r="G1677" s="14">
        <v>1</v>
      </c>
      <c r="H1677" s="27">
        <v>854.49</v>
      </c>
      <c r="I1677" s="15" t="s">
        <v>113</v>
      </c>
      <c r="J1677" s="15" t="s">
        <v>114</v>
      </c>
      <c r="K1677" s="17" t="s">
        <v>26</v>
      </c>
      <c r="L1677" s="17" t="s">
        <v>32</v>
      </c>
      <c r="M1677" s="18">
        <v>864.5</v>
      </c>
      <c r="N1677" s="18">
        <v>0</v>
      </c>
      <c r="O1677" s="18">
        <v>881.42731144915911</v>
      </c>
      <c r="P1677" s="18">
        <v>0</v>
      </c>
      <c r="Q1677" s="19">
        <f t="shared" si="84"/>
        <v>1729</v>
      </c>
      <c r="R1677" s="19">
        <f t="shared" si="85"/>
        <v>1762.8546228983182</v>
      </c>
      <c r="S1677" s="20">
        <f t="shared" si="86"/>
        <v>1.9580464371496964E-2</v>
      </c>
      <c r="T1677" s="21"/>
    </row>
    <row r="1678" spans="1:20" hidden="1">
      <c r="A1678" s="28" t="s">
        <v>3539</v>
      </c>
      <c r="B1678" s="13" t="s">
        <v>3540</v>
      </c>
      <c r="C1678" s="14" t="s">
        <v>72</v>
      </c>
      <c r="D1678" s="15">
        <v>4</v>
      </c>
      <c r="E1678" s="14" t="s">
        <v>72</v>
      </c>
      <c r="F1678" s="15">
        <v>0</v>
      </c>
      <c r="G1678" s="14">
        <v>1</v>
      </c>
      <c r="H1678" s="27">
        <v>853.76</v>
      </c>
      <c r="I1678" s="15" t="s">
        <v>929</v>
      </c>
      <c r="J1678" s="15" t="s">
        <v>50</v>
      </c>
      <c r="K1678" s="17" t="s">
        <v>26</v>
      </c>
      <c r="L1678" s="17" t="s">
        <v>26</v>
      </c>
      <c r="M1678" s="18">
        <v>213.44</v>
      </c>
      <c r="N1678" s="18">
        <v>0</v>
      </c>
      <c r="O1678" s="18">
        <v>217.93530775510206</v>
      </c>
      <c r="P1678" s="18">
        <v>0</v>
      </c>
      <c r="Q1678" s="19">
        <f t="shared" si="84"/>
        <v>853.76</v>
      </c>
      <c r="R1678" s="19">
        <f t="shared" si="85"/>
        <v>871.74123102040824</v>
      </c>
      <c r="S1678" s="20">
        <f t="shared" si="86"/>
        <v>2.1061224489796082E-2</v>
      </c>
      <c r="T1678" s="21"/>
    </row>
    <row r="1679" spans="1:20">
      <c r="A1679" s="28" t="s">
        <v>3541</v>
      </c>
      <c r="B1679" s="13" t="s">
        <v>3542</v>
      </c>
      <c r="C1679" s="14" t="s">
        <v>22</v>
      </c>
      <c r="D1679" s="15">
        <v>2</v>
      </c>
      <c r="E1679" s="14" t="s">
        <v>22</v>
      </c>
      <c r="F1679" s="15">
        <v>0</v>
      </c>
      <c r="G1679" s="14">
        <v>1</v>
      </c>
      <c r="H1679" s="27">
        <v>853.2</v>
      </c>
      <c r="I1679" s="15" t="s">
        <v>58</v>
      </c>
      <c r="J1679" s="15" t="s">
        <v>50</v>
      </c>
      <c r="K1679" s="17" t="s">
        <v>26</v>
      </c>
      <c r="L1679" s="17" t="s">
        <v>32</v>
      </c>
      <c r="M1679" s="18">
        <v>468.08</v>
      </c>
      <c r="N1679" s="18">
        <v>0</v>
      </c>
      <c r="O1679" s="18">
        <v>489.41022784810121</v>
      </c>
      <c r="P1679" s="18">
        <v>0</v>
      </c>
      <c r="Q1679" s="19">
        <f t="shared" si="84"/>
        <v>936.16</v>
      </c>
      <c r="R1679" s="19">
        <f t="shared" si="85"/>
        <v>978.82045569620243</v>
      </c>
      <c r="S1679" s="20">
        <f t="shared" si="86"/>
        <v>4.5569620253164578E-2</v>
      </c>
      <c r="T1679" s="21"/>
    </row>
    <row r="1680" spans="1:20">
      <c r="A1680" s="28" t="s">
        <v>3543</v>
      </c>
      <c r="B1680" s="13" t="s">
        <v>3544</v>
      </c>
      <c r="C1680" s="14" t="s">
        <v>22</v>
      </c>
      <c r="D1680" s="15">
        <v>71</v>
      </c>
      <c r="E1680" s="14" t="s">
        <v>23</v>
      </c>
      <c r="F1680" s="15">
        <v>0</v>
      </c>
      <c r="G1680" s="14">
        <v>12</v>
      </c>
      <c r="H1680" s="27">
        <v>959.42</v>
      </c>
      <c r="I1680" s="15" t="s">
        <v>1414</v>
      </c>
      <c r="J1680" s="15" t="s">
        <v>77</v>
      </c>
      <c r="K1680" s="17" t="s">
        <v>26</v>
      </c>
      <c r="L1680" s="17" t="s">
        <v>32</v>
      </c>
      <c r="M1680" s="18">
        <v>14.01</v>
      </c>
      <c r="N1680" s="18">
        <v>168.11</v>
      </c>
      <c r="O1680" s="18">
        <v>14.667075639810424</v>
      </c>
      <c r="P1680" s="18">
        <v>175.99443867298578</v>
      </c>
      <c r="Q1680" s="19">
        <f t="shared" si="84"/>
        <v>994.71</v>
      </c>
      <c r="R1680" s="19">
        <f t="shared" si="85"/>
        <v>1041.3623704265401</v>
      </c>
      <c r="S1680" s="20">
        <f t="shared" si="86"/>
        <v>4.6900473933649156E-2</v>
      </c>
      <c r="T1680" s="21"/>
    </row>
    <row r="1681" spans="1:20">
      <c r="A1681" s="28" t="s">
        <v>3545</v>
      </c>
      <c r="B1681" s="13" t="s">
        <v>3546</v>
      </c>
      <c r="C1681" s="14" t="s">
        <v>72</v>
      </c>
      <c r="D1681" s="15">
        <v>1</v>
      </c>
      <c r="E1681" s="14" t="s">
        <v>72</v>
      </c>
      <c r="F1681" s="15">
        <v>0</v>
      </c>
      <c r="G1681" s="14">
        <v>1</v>
      </c>
      <c r="H1681" s="27">
        <v>851.2</v>
      </c>
      <c r="I1681" s="15" t="s">
        <v>231</v>
      </c>
      <c r="J1681" s="15" t="s">
        <v>50</v>
      </c>
      <c r="K1681" s="17" t="s">
        <v>26</v>
      </c>
      <c r="L1681" s="17" t="s">
        <v>32</v>
      </c>
      <c r="M1681" s="18">
        <v>851.2</v>
      </c>
      <c r="N1681" s="18">
        <v>0</v>
      </c>
      <c r="O1681" s="18">
        <v>896.43393000000003</v>
      </c>
      <c r="P1681" s="18">
        <v>0</v>
      </c>
      <c r="Q1681" s="19">
        <f t="shared" si="84"/>
        <v>851.2</v>
      </c>
      <c r="R1681" s="19">
        <f t="shared" si="85"/>
        <v>896.43393000000003</v>
      </c>
      <c r="S1681" s="20">
        <f t="shared" si="86"/>
        <v>5.3141365131578855E-2</v>
      </c>
      <c r="T1681" s="21"/>
    </row>
    <row r="1682" spans="1:20">
      <c r="A1682" s="28" t="s">
        <v>3547</v>
      </c>
      <c r="B1682" s="13" t="s">
        <v>3548</v>
      </c>
      <c r="C1682" s="14" t="s">
        <v>23</v>
      </c>
      <c r="D1682" s="15">
        <v>19</v>
      </c>
      <c r="E1682" s="14" t="s">
        <v>23</v>
      </c>
      <c r="F1682" s="15">
        <v>0</v>
      </c>
      <c r="G1682" s="14">
        <v>1</v>
      </c>
      <c r="H1682" s="27">
        <v>850.73</v>
      </c>
      <c r="I1682" s="15" t="s">
        <v>2835</v>
      </c>
      <c r="J1682" s="15" t="s">
        <v>50</v>
      </c>
      <c r="K1682" s="17" t="s">
        <v>26</v>
      </c>
      <c r="L1682" s="17" t="s">
        <v>32</v>
      </c>
      <c r="M1682" s="18">
        <v>47.47</v>
      </c>
      <c r="N1682" s="18">
        <v>0</v>
      </c>
      <c r="O1682" s="18">
        <v>48.849167999999992</v>
      </c>
      <c r="P1682" s="18">
        <v>0</v>
      </c>
      <c r="Q1682" s="19">
        <f t="shared" si="84"/>
        <v>901.93</v>
      </c>
      <c r="R1682" s="19">
        <f t="shared" si="85"/>
        <v>928.13419199999987</v>
      </c>
      <c r="S1682" s="20">
        <f t="shared" si="86"/>
        <v>2.9053465346534635E-2</v>
      </c>
      <c r="T1682" s="21"/>
    </row>
    <row r="1683" spans="1:20" hidden="1">
      <c r="A1683" s="28" t="s">
        <v>3549</v>
      </c>
      <c r="B1683" s="13" t="s">
        <v>3550</v>
      </c>
      <c r="C1683" s="14" t="s">
        <v>23</v>
      </c>
      <c r="D1683" s="15">
        <v>7</v>
      </c>
      <c r="E1683" s="14" t="s">
        <v>23</v>
      </c>
      <c r="F1683" s="15">
        <v>0</v>
      </c>
      <c r="G1683" s="14">
        <v>1</v>
      </c>
      <c r="H1683" s="27">
        <v>849.94</v>
      </c>
      <c r="I1683" s="15" t="s">
        <v>250</v>
      </c>
      <c r="J1683" s="15" t="s">
        <v>50</v>
      </c>
      <c r="K1683" s="17" t="s">
        <v>26</v>
      </c>
      <c r="L1683" s="17" t="s">
        <v>26</v>
      </c>
      <c r="M1683" s="18">
        <v>127.42</v>
      </c>
      <c r="N1683" s="18">
        <v>0</v>
      </c>
      <c r="O1683" s="18">
        <v>126.38295930620414</v>
      </c>
      <c r="P1683" s="18">
        <v>0</v>
      </c>
      <c r="Q1683" s="19">
        <f t="shared" si="84"/>
        <v>891.94</v>
      </c>
      <c r="R1683" s="19">
        <f t="shared" si="85"/>
        <v>884.68071514342898</v>
      </c>
      <c r="S1683" s="20">
        <f t="shared" si="86"/>
        <v>-8.1387591727818398E-3</v>
      </c>
      <c r="T1683" s="21"/>
    </row>
    <row r="1684" spans="1:20" hidden="1">
      <c r="A1684" s="28" t="s">
        <v>3551</v>
      </c>
      <c r="B1684" s="13" t="s">
        <v>3552</v>
      </c>
      <c r="C1684" s="14" t="s">
        <v>22</v>
      </c>
      <c r="D1684" s="15">
        <v>5</v>
      </c>
      <c r="E1684" s="14" t="s">
        <v>22</v>
      </c>
      <c r="F1684" s="15">
        <v>0</v>
      </c>
      <c r="G1684" s="14">
        <v>1</v>
      </c>
      <c r="H1684" s="27">
        <v>848.75</v>
      </c>
      <c r="I1684" s="15" t="s">
        <v>189</v>
      </c>
      <c r="J1684" s="15" t="s">
        <v>25</v>
      </c>
      <c r="K1684" s="17" t="s">
        <v>26</v>
      </c>
      <c r="L1684" s="17" t="s">
        <v>26</v>
      </c>
      <c r="M1684" s="18">
        <v>169.75</v>
      </c>
      <c r="N1684" s="18">
        <v>0</v>
      </c>
      <c r="O1684" s="18">
        <v>173.12959999999998</v>
      </c>
      <c r="P1684" s="18">
        <v>0</v>
      </c>
      <c r="Q1684" s="19">
        <f t="shared" si="84"/>
        <v>848.75</v>
      </c>
      <c r="R1684" s="19">
        <f t="shared" si="85"/>
        <v>865.64799999999991</v>
      </c>
      <c r="S1684" s="20">
        <f t="shared" si="86"/>
        <v>1.9909278350515258E-2</v>
      </c>
      <c r="T1684" s="21"/>
    </row>
    <row r="1685" spans="1:20">
      <c r="A1685" s="28" t="s">
        <v>3553</v>
      </c>
      <c r="B1685" s="13" t="s">
        <v>3554</v>
      </c>
      <c r="C1685" s="14" t="s">
        <v>23</v>
      </c>
      <c r="D1685" s="15">
        <v>1</v>
      </c>
      <c r="E1685" s="14" t="s">
        <v>23</v>
      </c>
      <c r="F1685" s="15">
        <v>0</v>
      </c>
      <c r="G1685" s="14">
        <v>1</v>
      </c>
      <c r="H1685" s="27">
        <v>848.5</v>
      </c>
      <c r="I1685" s="15" t="s">
        <v>49</v>
      </c>
      <c r="J1685" s="15" t="s">
        <v>50</v>
      </c>
      <c r="K1685" s="17" t="s">
        <v>26</v>
      </c>
      <c r="L1685" s="17" t="s">
        <v>32</v>
      </c>
      <c r="M1685" s="18">
        <v>848.5</v>
      </c>
      <c r="N1685" s="18">
        <v>0</v>
      </c>
      <c r="O1685" s="18">
        <v>863.76</v>
      </c>
      <c r="P1685" s="18">
        <v>0</v>
      </c>
      <c r="Q1685" s="19">
        <f t="shared" si="84"/>
        <v>848.5</v>
      </c>
      <c r="R1685" s="19">
        <f t="shared" si="85"/>
        <v>863.76</v>
      </c>
      <c r="S1685" s="20">
        <f t="shared" si="86"/>
        <v>1.7984678845020641E-2</v>
      </c>
      <c r="T1685" s="21"/>
    </row>
    <row r="1686" spans="1:20" hidden="1">
      <c r="A1686" s="28" t="s">
        <v>3555</v>
      </c>
      <c r="B1686" s="13" t="s">
        <v>3556</v>
      </c>
      <c r="C1686" s="14" t="s">
        <v>2411</v>
      </c>
      <c r="D1686" s="15">
        <v>5</v>
      </c>
      <c r="E1686" s="14" t="s">
        <v>2411</v>
      </c>
      <c r="F1686" s="15">
        <v>0</v>
      </c>
      <c r="G1686" s="14">
        <v>1</v>
      </c>
      <c r="H1686" s="27">
        <v>847.98</v>
      </c>
      <c r="I1686" s="15" t="s">
        <v>3557</v>
      </c>
      <c r="J1686" s="15" t="s">
        <v>38</v>
      </c>
      <c r="K1686" s="17" t="s">
        <v>26</v>
      </c>
      <c r="L1686" s="17" t="s">
        <v>26</v>
      </c>
      <c r="M1686" s="18">
        <v>162</v>
      </c>
      <c r="N1686" s="18">
        <v>0</v>
      </c>
      <c r="O1686" s="18">
        <v>156.28495609756098</v>
      </c>
      <c r="P1686" s="18">
        <v>0</v>
      </c>
      <c r="Q1686" s="19">
        <f t="shared" si="84"/>
        <v>810</v>
      </c>
      <c r="R1686" s="19">
        <f t="shared" si="85"/>
        <v>781.42478048780492</v>
      </c>
      <c r="S1686" s="20">
        <f t="shared" si="86"/>
        <v>-3.5278048780487792E-2</v>
      </c>
      <c r="T1686" s="21"/>
    </row>
    <row r="1687" spans="1:20">
      <c r="A1687" s="28" t="s">
        <v>3558</v>
      </c>
      <c r="B1687" s="13" t="s">
        <v>3559</v>
      </c>
      <c r="C1687" s="14" t="s">
        <v>72</v>
      </c>
      <c r="D1687" s="15">
        <v>3</v>
      </c>
      <c r="E1687" s="14" t="s">
        <v>72</v>
      </c>
      <c r="F1687" s="15">
        <v>0</v>
      </c>
      <c r="G1687" s="14">
        <v>1</v>
      </c>
      <c r="H1687" s="27">
        <v>846.03</v>
      </c>
      <c r="I1687" s="15" t="s">
        <v>84</v>
      </c>
      <c r="J1687" s="15" t="s">
        <v>50</v>
      </c>
      <c r="K1687" s="17" t="s">
        <v>26</v>
      </c>
      <c r="L1687" s="17" t="s">
        <v>32</v>
      </c>
      <c r="M1687" s="18">
        <v>279.75</v>
      </c>
      <c r="N1687" s="18">
        <v>0</v>
      </c>
      <c r="O1687" s="18">
        <v>277.33388927335636</v>
      </c>
      <c r="P1687" s="18">
        <v>0</v>
      </c>
      <c r="Q1687" s="19">
        <f t="shared" si="84"/>
        <v>839.25</v>
      </c>
      <c r="R1687" s="19">
        <f t="shared" si="85"/>
        <v>832.00166782006909</v>
      </c>
      <c r="S1687" s="20">
        <f t="shared" si="86"/>
        <v>-8.6366782006921383E-3</v>
      </c>
      <c r="T1687" s="21"/>
    </row>
    <row r="1688" spans="1:20" hidden="1">
      <c r="A1688" s="28" t="s">
        <v>3560</v>
      </c>
      <c r="B1688" s="13" t="s">
        <v>3561</v>
      </c>
      <c r="C1688" s="14" t="s">
        <v>72</v>
      </c>
      <c r="D1688" s="15">
        <v>3</v>
      </c>
      <c r="E1688" s="14" t="s">
        <v>72</v>
      </c>
      <c r="F1688" s="15">
        <v>0</v>
      </c>
      <c r="G1688" s="14">
        <v>1</v>
      </c>
      <c r="H1688" s="27">
        <v>846</v>
      </c>
      <c r="I1688" s="15" t="s">
        <v>84</v>
      </c>
      <c r="J1688" s="15" t="s">
        <v>85</v>
      </c>
      <c r="K1688" s="17" t="s">
        <v>26</v>
      </c>
      <c r="L1688" s="17" t="s">
        <v>26</v>
      </c>
      <c r="M1688" s="18">
        <v>282</v>
      </c>
      <c r="N1688" s="18">
        <v>0</v>
      </c>
      <c r="O1688" s="18">
        <v>288.86399999999998</v>
      </c>
      <c r="P1688" s="18">
        <v>0</v>
      </c>
      <c r="Q1688" s="19">
        <f t="shared" si="84"/>
        <v>846</v>
      </c>
      <c r="R1688" s="19">
        <f t="shared" si="85"/>
        <v>866.59199999999987</v>
      </c>
      <c r="S1688" s="20">
        <f t="shared" si="86"/>
        <v>2.4340425531914844E-2</v>
      </c>
      <c r="T1688" s="21"/>
    </row>
    <row r="1689" spans="1:20" hidden="1">
      <c r="A1689" s="28" t="s">
        <v>3562</v>
      </c>
      <c r="B1689" s="13" t="s">
        <v>1976</v>
      </c>
      <c r="C1689" s="14" t="s">
        <v>72</v>
      </c>
      <c r="D1689" s="15">
        <v>1</v>
      </c>
      <c r="E1689" s="14" t="s">
        <v>72</v>
      </c>
      <c r="F1689" s="15">
        <v>0</v>
      </c>
      <c r="G1689" s="14">
        <v>1</v>
      </c>
      <c r="H1689" s="27">
        <v>843.12</v>
      </c>
      <c r="I1689" s="15" t="s">
        <v>1293</v>
      </c>
      <c r="J1689" s="15" t="s">
        <v>114</v>
      </c>
      <c r="K1689" s="17" t="s">
        <v>26</v>
      </c>
      <c r="L1689" s="17" t="s">
        <v>26</v>
      </c>
      <c r="M1689" s="18">
        <v>843.12</v>
      </c>
      <c r="N1689" s="18">
        <v>0</v>
      </c>
      <c r="O1689" s="18">
        <v>834.16196012539194</v>
      </c>
      <c r="P1689" s="18">
        <v>0</v>
      </c>
      <c r="Q1689" s="19">
        <f t="shared" si="84"/>
        <v>843.12</v>
      </c>
      <c r="R1689" s="19">
        <f t="shared" si="85"/>
        <v>834.16196012539194</v>
      </c>
      <c r="S1689" s="20">
        <f t="shared" si="86"/>
        <v>-1.0624869383489943E-2</v>
      </c>
      <c r="T1689" s="21"/>
    </row>
    <row r="1690" spans="1:20">
      <c r="A1690" s="28" t="s">
        <v>3563</v>
      </c>
      <c r="B1690" s="13" t="s">
        <v>3564</v>
      </c>
      <c r="C1690" s="14" t="s">
        <v>72</v>
      </c>
      <c r="D1690" s="15">
        <v>8</v>
      </c>
      <c r="E1690" s="14" t="s">
        <v>72</v>
      </c>
      <c r="F1690" s="15">
        <v>0</v>
      </c>
      <c r="G1690" s="14">
        <v>1</v>
      </c>
      <c r="H1690" s="27">
        <v>1330.3</v>
      </c>
      <c r="I1690" s="15" t="s">
        <v>130</v>
      </c>
      <c r="J1690" s="15" t="s">
        <v>50</v>
      </c>
      <c r="K1690" s="17" t="s">
        <v>26</v>
      </c>
      <c r="L1690" s="17" t="s">
        <v>32</v>
      </c>
      <c r="M1690" s="18">
        <v>168.59</v>
      </c>
      <c r="N1690" s="18">
        <v>0</v>
      </c>
      <c r="O1690" s="18">
        <v>171.88087679999998</v>
      </c>
      <c r="P1690" s="18">
        <v>0</v>
      </c>
      <c r="Q1690" s="19">
        <f t="shared" si="84"/>
        <v>1348.72</v>
      </c>
      <c r="R1690" s="19">
        <f t="shared" si="85"/>
        <v>1375.0470143999999</v>
      </c>
      <c r="S1690" s="20">
        <f t="shared" si="86"/>
        <v>1.951999999999976E-2</v>
      </c>
      <c r="T1690" s="21"/>
    </row>
    <row r="1691" spans="1:20">
      <c r="A1691" s="28" t="s">
        <v>3565</v>
      </c>
      <c r="B1691" s="13" t="s">
        <v>3566</v>
      </c>
      <c r="C1691" s="14" t="s">
        <v>72</v>
      </c>
      <c r="D1691" s="15">
        <v>6</v>
      </c>
      <c r="E1691" s="14" t="s">
        <v>72</v>
      </c>
      <c r="F1691" s="15">
        <v>0</v>
      </c>
      <c r="G1691" s="14">
        <v>1</v>
      </c>
      <c r="H1691" s="27">
        <v>833.3</v>
      </c>
      <c r="I1691" s="15" t="s">
        <v>1293</v>
      </c>
      <c r="J1691" s="15" t="s">
        <v>114</v>
      </c>
      <c r="K1691" s="17" t="s">
        <v>26</v>
      </c>
      <c r="L1691" s="17" t="s">
        <v>32</v>
      </c>
      <c r="M1691" s="18">
        <v>140.4</v>
      </c>
      <c r="N1691" s="18">
        <v>0</v>
      </c>
      <c r="O1691" s="18">
        <v>146.65039999999999</v>
      </c>
      <c r="P1691" s="18">
        <v>0</v>
      </c>
      <c r="Q1691" s="19">
        <f t="shared" si="84"/>
        <v>842.40000000000009</v>
      </c>
      <c r="R1691" s="19">
        <f t="shared" si="85"/>
        <v>879.90239999999994</v>
      </c>
      <c r="S1691" s="20">
        <f t="shared" si="86"/>
        <v>4.4518518518518402E-2</v>
      </c>
      <c r="T1691" s="21"/>
    </row>
    <row r="1692" spans="1:20">
      <c r="A1692" s="28" t="s">
        <v>3567</v>
      </c>
      <c r="B1692" s="13" t="s">
        <v>3568</v>
      </c>
      <c r="C1692" s="14" t="s">
        <v>72</v>
      </c>
      <c r="D1692" s="15">
        <v>3</v>
      </c>
      <c r="E1692" s="14" t="s">
        <v>72</v>
      </c>
      <c r="F1692" s="15">
        <v>0</v>
      </c>
      <c r="G1692" s="14">
        <v>1</v>
      </c>
      <c r="H1692" s="27">
        <v>829.88</v>
      </c>
      <c r="I1692" s="15" t="s">
        <v>231</v>
      </c>
      <c r="J1692" s="15" t="s">
        <v>50</v>
      </c>
      <c r="K1692" s="17" t="s">
        <v>26</v>
      </c>
      <c r="L1692" s="17" t="s">
        <v>32</v>
      </c>
      <c r="M1692" s="18">
        <v>280.39</v>
      </c>
      <c r="N1692" s="18">
        <v>0</v>
      </c>
      <c r="O1692" s="18">
        <v>274.73980699267662</v>
      </c>
      <c r="P1692" s="18">
        <v>0</v>
      </c>
      <c r="Q1692" s="19">
        <f t="shared" si="84"/>
        <v>841.17</v>
      </c>
      <c r="R1692" s="19">
        <f t="shared" si="85"/>
        <v>824.2194209780298</v>
      </c>
      <c r="S1692" s="20">
        <f t="shared" si="86"/>
        <v>-2.0151193007323376E-2</v>
      </c>
      <c r="T1692" s="21"/>
    </row>
    <row r="1693" spans="1:20">
      <c r="A1693" s="28" t="s">
        <v>3569</v>
      </c>
      <c r="B1693" s="13" t="s">
        <v>3570</v>
      </c>
      <c r="C1693" s="14" t="s">
        <v>72</v>
      </c>
      <c r="D1693" s="15">
        <v>13</v>
      </c>
      <c r="E1693" s="14" t="s">
        <v>72</v>
      </c>
      <c r="F1693" s="15">
        <v>0</v>
      </c>
      <c r="G1693" s="14">
        <v>1</v>
      </c>
      <c r="H1693" s="27">
        <v>1075.01</v>
      </c>
      <c r="I1693" s="15" t="s">
        <v>170</v>
      </c>
      <c r="J1693" s="15" t="s">
        <v>85</v>
      </c>
      <c r="K1693" s="17" t="s">
        <v>26</v>
      </c>
      <c r="L1693" s="17" t="s">
        <v>32</v>
      </c>
      <c r="M1693" s="18">
        <v>89.66</v>
      </c>
      <c r="N1693" s="18">
        <v>0</v>
      </c>
      <c r="O1693" s="18">
        <v>91.415810508757289</v>
      </c>
      <c r="P1693" s="18">
        <v>0</v>
      </c>
      <c r="Q1693" s="19">
        <f t="shared" si="84"/>
        <v>1165.58</v>
      </c>
      <c r="R1693" s="19">
        <f t="shared" si="85"/>
        <v>1188.4055366138448</v>
      </c>
      <c r="S1693" s="20">
        <f t="shared" si="86"/>
        <v>1.9582985821517962E-2</v>
      </c>
      <c r="T1693" s="21"/>
    </row>
    <row r="1694" spans="1:20">
      <c r="A1694" s="28" t="s">
        <v>3571</v>
      </c>
      <c r="B1694" s="13" t="s">
        <v>3572</v>
      </c>
      <c r="C1694" s="14" t="s">
        <v>72</v>
      </c>
      <c r="D1694" s="15">
        <v>18</v>
      </c>
      <c r="E1694" s="14" t="s">
        <v>72</v>
      </c>
      <c r="F1694" s="15">
        <v>0</v>
      </c>
      <c r="G1694" s="14">
        <v>1</v>
      </c>
      <c r="H1694" s="27">
        <v>838.86</v>
      </c>
      <c r="I1694" s="15" t="s">
        <v>400</v>
      </c>
      <c r="J1694" s="15" t="s">
        <v>77</v>
      </c>
      <c r="K1694" s="17" t="s">
        <v>26</v>
      </c>
      <c r="L1694" s="17" t="s">
        <v>32</v>
      </c>
      <c r="M1694" s="18">
        <v>46.67</v>
      </c>
      <c r="N1694" s="18">
        <v>0</v>
      </c>
      <c r="O1694" s="18">
        <v>47.606354647482007</v>
      </c>
      <c r="P1694" s="18">
        <v>0</v>
      </c>
      <c r="Q1694" s="19">
        <f t="shared" si="84"/>
        <v>840.06000000000006</v>
      </c>
      <c r="R1694" s="19">
        <f t="shared" si="85"/>
        <v>856.91438365467616</v>
      </c>
      <c r="S1694" s="20">
        <f t="shared" si="86"/>
        <v>2.0063309352517766E-2</v>
      </c>
      <c r="T1694" s="21"/>
    </row>
    <row r="1695" spans="1:20">
      <c r="A1695" s="28" t="s">
        <v>3573</v>
      </c>
      <c r="B1695" s="13" t="s">
        <v>3574</v>
      </c>
      <c r="C1695" s="14" t="s">
        <v>72</v>
      </c>
      <c r="D1695" s="15">
        <v>0</v>
      </c>
      <c r="E1695" s="14" t="s">
        <v>72</v>
      </c>
      <c r="F1695" s="15">
        <v>0</v>
      </c>
      <c r="G1695" s="14">
        <v>1</v>
      </c>
      <c r="H1695" s="27">
        <v>0</v>
      </c>
      <c r="I1695" s="15" t="s">
        <v>130</v>
      </c>
      <c r="J1695" s="15" t="s">
        <v>50</v>
      </c>
      <c r="K1695" s="17" t="s">
        <v>26</v>
      </c>
      <c r="L1695" s="17" t="s">
        <v>32</v>
      </c>
      <c r="M1695" s="18">
        <v>837.59</v>
      </c>
      <c r="N1695" s="18">
        <v>0</v>
      </c>
      <c r="O1695" s="18">
        <v>845.12831000000006</v>
      </c>
      <c r="P1695" s="18">
        <v>0</v>
      </c>
      <c r="Q1695" s="19">
        <f t="shared" si="84"/>
        <v>0</v>
      </c>
      <c r="R1695" s="19">
        <f t="shared" si="85"/>
        <v>0</v>
      </c>
      <c r="S1695" s="20">
        <v>0</v>
      </c>
      <c r="T1695" s="21"/>
    </row>
    <row r="1696" spans="1:20">
      <c r="A1696" s="28" t="s">
        <v>3575</v>
      </c>
      <c r="B1696" s="13" t="s">
        <v>3576</v>
      </c>
      <c r="C1696" s="14" t="s">
        <v>22</v>
      </c>
      <c r="D1696" s="15">
        <v>5</v>
      </c>
      <c r="E1696" s="14" t="s">
        <v>23</v>
      </c>
      <c r="F1696" s="15">
        <v>0</v>
      </c>
      <c r="G1696" s="14">
        <v>100</v>
      </c>
      <c r="H1696" s="27">
        <v>837.5</v>
      </c>
      <c r="I1696" s="15" t="s">
        <v>3577</v>
      </c>
      <c r="J1696" s="15" t="s">
        <v>77</v>
      </c>
      <c r="K1696" s="17" t="s">
        <v>26</v>
      </c>
      <c r="L1696" s="17" t="s">
        <v>32</v>
      </c>
      <c r="M1696" s="18">
        <v>167.5</v>
      </c>
      <c r="N1696" s="18">
        <v>13847</v>
      </c>
      <c r="O1696" s="18">
        <v>166.14400000000001</v>
      </c>
      <c r="P1696" s="18">
        <v>13734.901301492537</v>
      </c>
      <c r="Q1696" s="19">
        <f t="shared" si="84"/>
        <v>837.5</v>
      </c>
      <c r="R1696" s="19">
        <f t="shared" si="85"/>
        <v>830.72</v>
      </c>
      <c r="S1696" s="20">
        <f t="shared" si="86"/>
        <v>-8.0955223880596616E-3</v>
      </c>
      <c r="T1696" s="21"/>
    </row>
    <row r="1697" spans="1:20">
      <c r="A1697" s="28" t="s">
        <v>3578</v>
      </c>
      <c r="B1697" s="13" t="s">
        <v>3579</v>
      </c>
      <c r="C1697" s="14" t="s">
        <v>72</v>
      </c>
      <c r="D1697" s="15">
        <v>4</v>
      </c>
      <c r="E1697" s="14" t="s">
        <v>72</v>
      </c>
      <c r="F1697" s="15">
        <v>0</v>
      </c>
      <c r="G1697" s="14">
        <v>1</v>
      </c>
      <c r="H1697" s="27">
        <v>1082.54</v>
      </c>
      <c r="I1697" s="15" t="s">
        <v>130</v>
      </c>
      <c r="J1697" s="15" t="s">
        <v>50</v>
      </c>
      <c r="K1697" s="17" t="s">
        <v>26</v>
      </c>
      <c r="L1697" s="17" t="s">
        <v>32</v>
      </c>
      <c r="M1697" s="18">
        <v>279.12</v>
      </c>
      <c r="N1697" s="18">
        <v>0</v>
      </c>
      <c r="O1697" s="18">
        <v>291.00120000000004</v>
      </c>
      <c r="P1697" s="18">
        <v>0</v>
      </c>
      <c r="Q1697" s="19">
        <f t="shared" si="84"/>
        <v>1116.48</v>
      </c>
      <c r="R1697" s="19">
        <f t="shared" si="85"/>
        <v>1164.0048000000002</v>
      </c>
      <c r="S1697" s="20">
        <f t="shared" si="86"/>
        <v>4.2566638005159252E-2</v>
      </c>
      <c r="T1697" s="21"/>
    </row>
    <row r="1698" spans="1:20" hidden="1">
      <c r="A1698" s="28" t="s">
        <v>3580</v>
      </c>
      <c r="B1698" s="13" t="s">
        <v>3581</v>
      </c>
      <c r="C1698" s="14" t="s">
        <v>72</v>
      </c>
      <c r="D1698" s="15">
        <v>4</v>
      </c>
      <c r="E1698" s="14" t="s">
        <v>72</v>
      </c>
      <c r="F1698" s="15">
        <v>0</v>
      </c>
      <c r="G1698" s="14">
        <v>1</v>
      </c>
      <c r="H1698" s="27">
        <v>836</v>
      </c>
      <c r="I1698" s="15" t="s">
        <v>84</v>
      </c>
      <c r="J1698" s="15" t="s">
        <v>50</v>
      </c>
      <c r="K1698" s="17" t="s">
        <v>26</v>
      </c>
      <c r="L1698" s="17" t="s">
        <v>26</v>
      </c>
      <c r="M1698" s="18">
        <v>209</v>
      </c>
      <c r="N1698" s="18">
        <v>0</v>
      </c>
      <c r="O1698" s="18">
        <v>206.73599999999999</v>
      </c>
      <c r="P1698" s="18">
        <v>0</v>
      </c>
      <c r="Q1698" s="19">
        <f t="shared" si="84"/>
        <v>836</v>
      </c>
      <c r="R1698" s="19">
        <f t="shared" si="85"/>
        <v>826.94399999999996</v>
      </c>
      <c r="S1698" s="20">
        <f t="shared" si="86"/>
        <v>-1.0832535885167527E-2</v>
      </c>
      <c r="T1698" s="21"/>
    </row>
    <row r="1699" spans="1:20">
      <c r="A1699" s="28" t="s">
        <v>3582</v>
      </c>
      <c r="B1699" s="13" t="s">
        <v>3583</v>
      </c>
      <c r="C1699" s="14" t="s">
        <v>72</v>
      </c>
      <c r="D1699" s="15">
        <v>5</v>
      </c>
      <c r="E1699" s="14" t="s">
        <v>72</v>
      </c>
      <c r="F1699" s="15">
        <v>0</v>
      </c>
      <c r="G1699" s="14">
        <v>1</v>
      </c>
      <c r="H1699" s="27">
        <v>464.15</v>
      </c>
      <c r="I1699" s="15" t="s">
        <v>84</v>
      </c>
      <c r="J1699" s="15" t="s">
        <v>50</v>
      </c>
      <c r="K1699" s="17" t="s">
        <v>26</v>
      </c>
      <c r="L1699" s="17" t="s">
        <v>32</v>
      </c>
      <c r="M1699" s="18">
        <v>92.83</v>
      </c>
      <c r="N1699" s="18">
        <v>0</v>
      </c>
      <c r="O1699" s="18">
        <v>92.292771063829775</v>
      </c>
      <c r="P1699" s="18">
        <v>0</v>
      </c>
      <c r="Q1699" s="19">
        <f t="shared" si="84"/>
        <v>464.15</v>
      </c>
      <c r="R1699" s="19">
        <f t="shared" si="85"/>
        <v>461.46385531914888</v>
      </c>
      <c r="S1699" s="20">
        <f t="shared" si="86"/>
        <v>-5.7872340425533242E-3</v>
      </c>
      <c r="T1699" s="21"/>
    </row>
    <row r="1700" spans="1:20" hidden="1">
      <c r="A1700" s="28" t="s">
        <v>3584</v>
      </c>
      <c r="B1700" s="13" t="s">
        <v>3585</v>
      </c>
      <c r="C1700" s="14" t="s">
        <v>22</v>
      </c>
      <c r="D1700" s="15">
        <v>1</v>
      </c>
      <c r="E1700" s="14" t="s">
        <v>22</v>
      </c>
      <c r="F1700" s="15">
        <v>0</v>
      </c>
      <c r="G1700" s="14">
        <v>1</v>
      </c>
      <c r="H1700" s="27">
        <v>835.2</v>
      </c>
      <c r="I1700" s="15" t="s">
        <v>58</v>
      </c>
      <c r="J1700" s="15" t="s">
        <v>50</v>
      </c>
      <c r="K1700" s="17" t="s">
        <v>26</v>
      </c>
      <c r="L1700" s="17" t="s">
        <v>26</v>
      </c>
      <c r="M1700" s="18">
        <v>928</v>
      </c>
      <c r="N1700" s="18">
        <v>0</v>
      </c>
      <c r="O1700" s="18">
        <v>970.4319999999999</v>
      </c>
      <c r="P1700" s="18">
        <v>0</v>
      </c>
      <c r="Q1700" s="19">
        <f t="shared" si="84"/>
        <v>928</v>
      </c>
      <c r="R1700" s="19">
        <f t="shared" si="85"/>
        <v>970.4319999999999</v>
      </c>
      <c r="S1700" s="20">
        <f t="shared" si="86"/>
        <v>4.572413793103447E-2</v>
      </c>
      <c r="T1700" s="21"/>
    </row>
    <row r="1701" spans="1:20">
      <c r="A1701" s="28" t="s">
        <v>3586</v>
      </c>
      <c r="B1701" s="13" t="s">
        <v>3587</v>
      </c>
      <c r="C1701" s="14" t="s">
        <v>72</v>
      </c>
      <c r="D1701" s="15">
        <v>3</v>
      </c>
      <c r="E1701" s="14" t="s">
        <v>72</v>
      </c>
      <c r="F1701" s="15">
        <v>0</v>
      </c>
      <c r="G1701" s="14">
        <v>1</v>
      </c>
      <c r="H1701" s="27">
        <v>833.4</v>
      </c>
      <c r="I1701" s="15" t="s">
        <v>58</v>
      </c>
      <c r="J1701" s="15" t="s">
        <v>50</v>
      </c>
      <c r="K1701" s="17" t="s">
        <v>26</v>
      </c>
      <c r="L1701" s="17" t="s">
        <v>32</v>
      </c>
      <c r="M1701" s="18">
        <v>307.11</v>
      </c>
      <c r="N1701" s="18">
        <v>0</v>
      </c>
      <c r="O1701" s="18">
        <v>317.41151614147913</v>
      </c>
      <c r="P1701" s="18">
        <v>0</v>
      </c>
      <c r="Q1701" s="19">
        <f t="shared" si="84"/>
        <v>921.33</v>
      </c>
      <c r="R1701" s="19">
        <f t="shared" si="85"/>
        <v>952.23454842443743</v>
      </c>
      <c r="S1701" s="20">
        <f t="shared" si="86"/>
        <v>3.3543408360128701E-2</v>
      </c>
      <c r="T1701" s="21"/>
    </row>
    <row r="1702" spans="1:20" hidden="1">
      <c r="A1702" s="28" t="s">
        <v>3588</v>
      </c>
      <c r="B1702" s="13" t="s">
        <v>3589</v>
      </c>
      <c r="C1702" s="14" t="s">
        <v>72</v>
      </c>
      <c r="D1702" s="15">
        <v>1</v>
      </c>
      <c r="E1702" s="14" t="s">
        <v>72</v>
      </c>
      <c r="F1702" s="15">
        <v>0</v>
      </c>
      <c r="G1702" s="14">
        <v>1</v>
      </c>
      <c r="H1702" s="27">
        <v>832.68</v>
      </c>
      <c r="I1702" s="15" t="s">
        <v>288</v>
      </c>
      <c r="J1702" s="15" t="s">
        <v>38</v>
      </c>
      <c r="K1702" s="17" t="s">
        <v>26</v>
      </c>
      <c r="L1702" s="17" t="s">
        <v>26</v>
      </c>
      <c r="M1702" s="18">
        <v>832.68</v>
      </c>
      <c r="N1702" s="18">
        <v>0</v>
      </c>
      <c r="O1702" s="18">
        <v>849.51503999999977</v>
      </c>
      <c r="P1702" s="18">
        <v>0</v>
      </c>
      <c r="Q1702" s="19">
        <f t="shared" si="84"/>
        <v>832.68</v>
      </c>
      <c r="R1702" s="19">
        <f t="shared" si="85"/>
        <v>849.51503999999977</v>
      </c>
      <c r="S1702" s="20">
        <f t="shared" si="86"/>
        <v>2.0217898832684655E-2</v>
      </c>
      <c r="T1702" s="21"/>
    </row>
    <row r="1703" spans="1:20">
      <c r="A1703" s="28" t="s">
        <v>3590</v>
      </c>
      <c r="B1703" s="13" t="s">
        <v>236</v>
      </c>
      <c r="C1703" s="14" t="s">
        <v>22</v>
      </c>
      <c r="D1703" s="15">
        <v>8</v>
      </c>
      <c r="E1703" s="14" t="s">
        <v>23</v>
      </c>
      <c r="F1703" s="15">
        <v>2</v>
      </c>
      <c r="G1703" s="14">
        <v>10</v>
      </c>
      <c r="H1703" s="27">
        <v>905.64</v>
      </c>
      <c r="I1703" s="15" t="s">
        <v>212</v>
      </c>
      <c r="J1703" s="15" t="s">
        <v>77</v>
      </c>
      <c r="K1703" s="17" t="s">
        <v>26</v>
      </c>
      <c r="L1703" s="17" t="s">
        <v>32</v>
      </c>
      <c r="M1703" s="18">
        <v>37.93</v>
      </c>
      <c r="N1703" s="18">
        <v>301.85000000000002</v>
      </c>
      <c r="O1703" s="18">
        <v>38.903975923876963</v>
      </c>
      <c r="P1703" s="18">
        <v>309.60097897764996</v>
      </c>
      <c r="Q1703" s="19">
        <f t="shared" si="84"/>
        <v>907.1400000000001</v>
      </c>
      <c r="R1703" s="19">
        <f t="shared" si="85"/>
        <v>930.43376534631557</v>
      </c>
      <c r="S1703" s="20">
        <f t="shared" si="86"/>
        <v>2.5678247399867127E-2</v>
      </c>
      <c r="T1703" s="21"/>
    </row>
    <row r="1704" spans="1:20">
      <c r="A1704" s="28" t="s">
        <v>3591</v>
      </c>
      <c r="B1704" s="13" t="s">
        <v>3592</v>
      </c>
      <c r="C1704" s="14" t="s">
        <v>22</v>
      </c>
      <c r="D1704" s="15">
        <v>2</v>
      </c>
      <c r="E1704" s="14" t="s">
        <v>22</v>
      </c>
      <c r="F1704" s="15">
        <v>0</v>
      </c>
      <c r="G1704" s="14">
        <v>1</v>
      </c>
      <c r="H1704" s="27">
        <v>415.56</v>
      </c>
      <c r="I1704" s="15" t="s">
        <v>189</v>
      </c>
      <c r="J1704" s="15" t="s">
        <v>25</v>
      </c>
      <c r="K1704" s="17" t="s">
        <v>26</v>
      </c>
      <c r="L1704" s="17" t="s">
        <v>32</v>
      </c>
      <c r="M1704" s="18">
        <v>207.78</v>
      </c>
      <c r="N1704" s="18">
        <v>0</v>
      </c>
      <c r="O1704" s="18">
        <v>212.18127698113204</v>
      </c>
      <c r="P1704" s="18">
        <v>0</v>
      </c>
      <c r="Q1704" s="19">
        <f t="shared" si="84"/>
        <v>415.56</v>
      </c>
      <c r="R1704" s="19">
        <f t="shared" si="85"/>
        <v>424.36255396226409</v>
      </c>
      <c r="S1704" s="20">
        <f t="shared" si="86"/>
        <v>2.118238993710686E-2</v>
      </c>
      <c r="T1704" s="21"/>
    </row>
    <row r="1705" spans="1:20">
      <c r="A1705" s="28" t="s">
        <v>3593</v>
      </c>
      <c r="B1705" s="13" t="s">
        <v>3594</v>
      </c>
      <c r="C1705" s="14" t="s">
        <v>72</v>
      </c>
      <c r="D1705" s="15">
        <v>2</v>
      </c>
      <c r="E1705" s="14" t="s">
        <v>72</v>
      </c>
      <c r="F1705" s="15">
        <v>0</v>
      </c>
      <c r="G1705" s="14">
        <v>1</v>
      </c>
      <c r="H1705" s="27">
        <v>1635.67</v>
      </c>
      <c r="I1705" s="15" t="s">
        <v>130</v>
      </c>
      <c r="J1705" s="15" t="s">
        <v>50</v>
      </c>
      <c r="K1705" s="17" t="s">
        <v>26</v>
      </c>
      <c r="L1705" s="17" t="s">
        <v>32</v>
      </c>
      <c r="M1705" s="18">
        <v>863.45</v>
      </c>
      <c r="N1705" s="18">
        <v>0</v>
      </c>
      <c r="O1705" s="18">
        <v>872.66529596412556</v>
      </c>
      <c r="P1705" s="18">
        <v>0</v>
      </c>
      <c r="Q1705" s="19">
        <f t="shared" si="84"/>
        <v>1726.9</v>
      </c>
      <c r="R1705" s="19">
        <f t="shared" si="85"/>
        <v>1745.3305919282511</v>
      </c>
      <c r="S1705" s="20">
        <f t="shared" si="86"/>
        <v>1.0672645739910225E-2</v>
      </c>
      <c r="T1705" s="21"/>
    </row>
    <row r="1706" spans="1:20" hidden="1">
      <c r="A1706" s="28" t="s">
        <v>3595</v>
      </c>
      <c r="B1706" s="13" t="s">
        <v>3596</v>
      </c>
      <c r="C1706" s="14" t="s">
        <v>22</v>
      </c>
      <c r="D1706" s="15">
        <v>2</v>
      </c>
      <c r="E1706" s="14" t="s">
        <v>23</v>
      </c>
      <c r="F1706" s="15">
        <v>1</v>
      </c>
      <c r="G1706" s="14">
        <v>4</v>
      </c>
      <c r="H1706" s="27">
        <v>828.7</v>
      </c>
      <c r="I1706" s="15" t="s">
        <v>1401</v>
      </c>
      <c r="J1706" s="15" t="s">
        <v>77</v>
      </c>
      <c r="K1706" s="17" t="s">
        <v>26</v>
      </c>
      <c r="L1706" s="17" t="s">
        <v>26</v>
      </c>
      <c r="M1706" s="18">
        <v>149.1</v>
      </c>
      <c r="N1706" s="18">
        <v>530.5</v>
      </c>
      <c r="O1706" s="18">
        <v>153.87199999999999</v>
      </c>
      <c r="P1706" s="18">
        <v>547.47884641180406</v>
      </c>
      <c r="Q1706" s="19">
        <f t="shared" si="84"/>
        <v>828.7</v>
      </c>
      <c r="R1706" s="19">
        <f t="shared" si="85"/>
        <v>855.22284641180408</v>
      </c>
      <c r="S1706" s="20">
        <f t="shared" si="86"/>
        <v>3.2005365526492247E-2</v>
      </c>
      <c r="T1706" s="21"/>
    </row>
    <row r="1707" spans="1:20">
      <c r="A1707" s="28" t="s">
        <v>3597</v>
      </c>
      <c r="B1707" s="13" t="s">
        <v>3598</v>
      </c>
      <c r="C1707" s="14" t="s">
        <v>22</v>
      </c>
      <c r="D1707" s="15">
        <v>15</v>
      </c>
      <c r="E1707" s="14" t="s">
        <v>22</v>
      </c>
      <c r="F1707" s="15">
        <v>0</v>
      </c>
      <c r="G1707" s="14">
        <v>1</v>
      </c>
      <c r="H1707" s="27">
        <v>1723.24</v>
      </c>
      <c r="I1707" s="15" t="s">
        <v>2835</v>
      </c>
      <c r="J1707" s="15" t="s">
        <v>50</v>
      </c>
      <c r="K1707" s="17" t="s">
        <v>26</v>
      </c>
      <c r="L1707" s="17" t="s">
        <v>32</v>
      </c>
      <c r="M1707" s="18">
        <v>118.2</v>
      </c>
      <c r="N1707" s="18">
        <v>0</v>
      </c>
      <c r="O1707" s="18">
        <v>118.62800842105263</v>
      </c>
      <c r="P1707" s="18">
        <v>0</v>
      </c>
      <c r="Q1707" s="19">
        <f t="shared" si="84"/>
        <v>1773</v>
      </c>
      <c r="R1707" s="19">
        <f t="shared" si="85"/>
        <v>1779.4201263157895</v>
      </c>
      <c r="S1707" s="20">
        <f t="shared" si="86"/>
        <v>3.6210526315789693E-3</v>
      </c>
      <c r="T1707" s="21"/>
    </row>
    <row r="1708" spans="1:20">
      <c r="A1708" s="28" t="s">
        <v>3599</v>
      </c>
      <c r="B1708" s="13" t="s">
        <v>3600</v>
      </c>
      <c r="C1708" s="14" t="s">
        <v>72</v>
      </c>
      <c r="D1708" s="15">
        <v>6</v>
      </c>
      <c r="E1708" s="14" t="s">
        <v>72</v>
      </c>
      <c r="F1708" s="15">
        <v>0</v>
      </c>
      <c r="G1708" s="14">
        <v>1</v>
      </c>
      <c r="H1708" s="27">
        <v>1230.69</v>
      </c>
      <c r="I1708" s="15" t="s">
        <v>130</v>
      </c>
      <c r="J1708" s="15" t="s">
        <v>50</v>
      </c>
      <c r="K1708" s="17" t="s">
        <v>26</v>
      </c>
      <c r="L1708" s="17" t="s">
        <v>32</v>
      </c>
      <c r="M1708" s="18">
        <v>208.58</v>
      </c>
      <c r="N1708" s="18">
        <v>0</v>
      </c>
      <c r="O1708" s="18">
        <v>213.71752500000002</v>
      </c>
      <c r="P1708" s="18">
        <v>0</v>
      </c>
      <c r="Q1708" s="19">
        <f t="shared" si="84"/>
        <v>1251.48</v>
      </c>
      <c r="R1708" s="19">
        <f t="shared" si="85"/>
        <v>1282.3051500000001</v>
      </c>
      <c r="S1708" s="20">
        <f t="shared" si="86"/>
        <v>2.4630956946974925E-2</v>
      </c>
      <c r="T1708" s="21"/>
    </row>
    <row r="1709" spans="1:20">
      <c r="A1709" s="28" t="s">
        <v>3601</v>
      </c>
      <c r="B1709" s="13" t="s">
        <v>3602</v>
      </c>
      <c r="C1709" s="14" t="s">
        <v>72</v>
      </c>
      <c r="D1709" s="15">
        <v>3</v>
      </c>
      <c r="E1709" s="14" t="s">
        <v>72</v>
      </c>
      <c r="F1709" s="15">
        <v>0</v>
      </c>
      <c r="G1709" s="14">
        <v>1</v>
      </c>
      <c r="H1709" s="27">
        <v>826.7</v>
      </c>
      <c r="I1709" s="15" t="s">
        <v>587</v>
      </c>
      <c r="J1709" s="15" t="s">
        <v>50</v>
      </c>
      <c r="K1709" s="17" t="s">
        <v>26</v>
      </c>
      <c r="L1709" s="17" t="s">
        <v>32</v>
      </c>
      <c r="M1709" s="18">
        <v>286.35000000000002</v>
      </c>
      <c r="N1709" s="18">
        <v>0</v>
      </c>
      <c r="O1709" s="18">
        <v>263.37599999999998</v>
      </c>
      <c r="P1709" s="18">
        <v>0</v>
      </c>
      <c r="Q1709" s="19">
        <f t="shared" si="84"/>
        <v>859.05000000000007</v>
      </c>
      <c r="R1709" s="19">
        <f t="shared" si="85"/>
        <v>790.12799999999993</v>
      </c>
      <c r="S1709" s="20">
        <f t="shared" si="86"/>
        <v>-8.0230487166055631E-2</v>
      </c>
      <c r="T1709" s="21"/>
    </row>
    <row r="1710" spans="1:20">
      <c r="A1710" s="28" t="s">
        <v>3603</v>
      </c>
      <c r="B1710" s="13" t="s">
        <v>3604</v>
      </c>
      <c r="C1710" s="14" t="s">
        <v>72</v>
      </c>
      <c r="D1710" s="15">
        <v>4</v>
      </c>
      <c r="E1710" s="14" t="s">
        <v>72</v>
      </c>
      <c r="F1710" s="15">
        <v>0</v>
      </c>
      <c r="G1710" s="14">
        <v>1</v>
      </c>
      <c r="H1710" s="27">
        <v>826.18</v>
      </c>
      <c r="I1710" s="15" t="s">
        <v>113</v>
      </c>
      <c r="J1710" s="15" t="s">
        <v>282</v>
      </c>
      <c r="K1710" s="17" t="s">
        <v>26</v>
      </c>
      <c r="L1710" s="17" t="s">
        <v>32</v>
      </c>
      <c r="M1710" s="18">
        <v>551</v>
      </c>
      <c r="N1710" s="18">
        <v>0</v>
      </c>
      <c r="O1710" s="18">
        <v>561.67999999999995</v>
      </c>
      <c r="P1710" s="18">
        <v>0</v>
      </c>
      <c r="Q1710" s="19">
        <f t="shared" si="84"/>
        <v>2204</v>
      </c>
      <c r="R1710" s="19">
        <f t="shared" si="85"/>
        <v>2246.7199999999998</v>
      </c>
      <c r="S1710" s="20">
        <f t="shared" si="86"/>
        <v>1.9382940108892743E-2</v>
      </c>
      <c r="T1710" s="21"/>
    </row>
    <row r="1711" spans="1:20" hidden="1">
      <c r="A1711" s="28" t="s">
        <v>3605</v>
      </c>
      <c r="B1711" s="13" t="s">
        <v>3606</v>
      </c>
      <c r="C1711" s="14" t="s">
        <v>22</v>
      </c>
      <c r="D1711" s="15">
        <v>0</v>
      </c>
      <c r="E1711" s="14" t="s">
        <v>23</v>
      </c>
      <c r="F1711" s="15">
        <v>6</v>
      </c>
      <c r="G1711" s="14">
        <v>5</v>
      </c>
      <c r="H1711" s="27">
        <v>617.04</v>
      </c>
      <c r="I1711" s="15" t="s">
        <v>1080</v>
      </c>
      <c r="J1711" s="15" t="s">
        <v>25</v>
      </c>
      <c r="K1711" s="17" t="s">
        <v>26</v>
      </c>
      <c r="L1711" s="17" t="s">
        <v>26</v>
      </c>
      <c r="M1711" s="18">
        <v>20.57</v>
      </c>
      <c r="N1711" s="18">
        <v>102.84</v>
      </c>
      <c r="O1711" s="18">
        <v>20.680111787296894</v>
      </c>
      <c r="P1711" s="18">
        <v>103.39050540620383</v>
      </c>
      <c r="Q1711" s="19">
        <f t="shared" si="84"/>
        <v>617.04</v>
      </c>
      <c r="R1711" s="19">
        <f t="shared" si="85"/>
        <v>620.34303243722297</v>
      </c>
      <c r="S1711" s="20">
        <f t="shared" si="86"/>
        <v>5.3530280649924933E-3</v>
      </c>
      <c r="T1711" s="21"/>
    </row>
    <row r="1712" spans="1:20" hidden="1">
      <c r="A1712" s="28" t="s">
        <v>3607</v>
      </c>
      <c r="B1712" s="13" t="s">
        <v>3608</v>
      </c>
      <c r="C1712" s="14" t="s">
        <v>72</v>
      </c>
      <c r="D1712" s="15">
        <v>1</v>
      </c>
      <c r="E1712" s="14" t="s">
        <v>72</v>
      </c>
      <c r="F1712" s="15">
        <v>0</v>
      </c>
      <c r="G1712" s="14">
        <v>1</v>
      </c>
      <c r="H1712" s="27">
        <v>822.53</v>
      </c>
      <c r="I1712" s="15" t="s">
        <v>3609</v>
      </c>
      <c r="J1712" s="15" t="s">
        <v>50</v>
      </c>
      <c r="K1712" s="17" t="s">
        <v>26</v>
      </c>
      <c r="L1712" s="17" t="s">
        <v>26</v>
      </c>
      <c r="M1712" s="18">
        <v>1163.4000000000001</v>
      </c>
      <c r="N1712" s="18">
        <v>0</v>
      </c>
      <c r="O1712" s="18">
        <v>1176</v>
      </c>
      <c r="P1712" s="18">
        <v>0</v>
      </c>
      <c r="Q1712" s="19">
        <f t="shared" si="84"/>
        <v>1163.4000000000001</v>
      </c>
      <c r="R1712" s="19">
        <f t="shared" si="85"/>
        <v>1176</v>
      </c>
      <c r="S1712" s="20">
        <f t="shared" si="86"/>
        <v>1.0830324909747224E-2</v>
      </c>
      <c r="T1712" s="21"/>
    </row>
    <row r="1713" spans="1:20" hidden="1">
      <c r="A1713" s="28" t="s">
        <v>3610</v>
      </c>
      <c r="B1713" s="13" t="s">
        <v>3611</v>
      </c>
      <c r="C1713" s="14" t="s">
        <v>72</v>
      </c>
      <c r="D1713" s="15">
        <v>2</v>
      </c>
      <c r="E1713" s="14" t="s">
        <v>72</v>
      </c>
      <c r="F1713" s="15">
        <v>0</v>
      </c>
      <c r="G1713" s="14">
        <v>1</v>
      </c>
      <c r="H1713" s="27">
        <v>822.12</v>
      </c>
      <c r="I1713" s="15" t="s">
        <v>130</v>
      </c>
      <c r="J1713" s="15" t="s">
        <v>50</v>
      </c>
      <c r="K1713" s="17" t="s">
        <v>26</v>
      </c>
      <c r="L1713" s="17" t="s">
        <v>26</v>
      </c>
      <c r="M1713" s="18">
        <v>427.86</v>
      </c>
      <c r="N1713" s="18">
        <v>0</v>
      </c>
      <c r="O1713" s="18">
        <v>431.77075656108599</v>
      </c>
      <c r="P1713" s="18">
        <v>0</v>
      </c>
      <c r="Q1713" s="19">
        <f t="shared" si="84"/>
        <v>855.72</v>
      </c>
      <c r="R1713" s="19">
        <f t="shared" si="85"/>
        <v>863.54151312217198</v>
      </c>
      <c r="S1713" s="20">
        <f t="shared" si="86"/>
        <v>9.140271493212726E-3</v>
      </c>
      <c r="T1713" s="21"/>
    </row>
    <row r="1714" spans="1:20">
      <c r="A1714" s="28" t="s">
        <v>3612</v>
      </c>
      <c r="B1714" s="13" t="s">
        <v>3613</v>
      </c>
      <c r="C1714" s="14" t="s">
        <v>72</v>
      </c>
      <c r="D1714" s="15">
        <v>18</v>
      </c>
      <c r="E1714" s="14" t="s">
        <v>23</v>
      </c>
      <c r="F1714" s="15">
        <v>0</v>
      </c>
      <c r="G1714" s="14">
        <v>12</v>
      </c>
      <c r="H1714" s="27">
        <v>776.97</v>
      </c>
      <c r="I1714" s="15" t="s">
        <v>250</v>
      </c>
      <c r="J1714" s="15" t="s">
        <v>50</v>
      </c>
      <c r="K1714" s="17" t="s">
        <v>26</v>
      </c>
      <c r="L1714" s="17" t="s">
        <v>32</v>
      </c>
      <c r="M1714" s="18">
        <v>44.71</v>
      </c>
      <c r="N1714" s="18">
        <v>417.96</v>
      </c>
      <c r="O1714" s="18">
        <v>45.628367567567572</v>
      </c>
      <c r="P1714" s="18">
        <v>426.54512432432426</v>
      </c>
      <c r="Q1714" s="19">
        <f t="shared" si="84"/>
        <v>804.78</v>
      </c>
      <c r="R1714" s="19">
        <f t="shared" si="85"/>
        <v>821.31061621621632</v>
      </c>
      <c r="S1714" s="20">
        <f t="shared" si="86"/>
        <v>2.0540540540540775E-2</v>
      </c>
      <c r="T1714" s="21"/>
    </row>
    <row r="1715" spans="1:20" hidden="1">
      <c r="A1715" s="28" t="s">
        <v>3614</v>
      </c>
      <c r="B1715" s="13" t="s">
        <v>3615</v>
      </c>
      <c r="C1715" s="14" t="s">
        <v>72</v>
      </c>
      <c r="D1715" s="15">
        <v>2</v>
      </c>
      <c r="E1715" s="14" t="s">
        <v>72</v>
      </c>
      <c r="F1715" s="15">
        <v>0</v>
      </c>
      <c r="G1715" s="14">
        <v>1</v>
      </c>
      <c r="H1715" s="27">
        <v>821.14</v>
      </c>
      <c r="I1715" s="15" t="s">
        <v>231</v>
      </c>
      <c r="J1715" s="15" t="s">
        <v>50</v>
      </c>
      <c r="K1715" s="17" t="s">
        <v>26</v>
      </c>
      <c r="L1715" s="17" t="s">
        <v>26</v>
      </c>
      <c r="M1715" s="18">
        <v>439.88</v>
      </c>
      <c r="N1715" s="18">
        <v>0</v>
      </c>
      <c r="O1715" s="18">
        <v>439.33374379084967</v>
      </c>
      <c r="P1715" s="18">
        <v>0</v>
      </c>
      <c r="Q1715" s="19">
        <f t="shared" si="84"/>
        <v>879.76</v>
      </c>
      <c r="R1715" s="19">
        <f t="shared" si="85"/>
        <v>878.66748758169933</v>
      </c>
      <c r="S1715" s="20">
        <f t="shared" si="86"/>
        <v>-1.2418300653594949E-3</v>
      </c>
      <c r="T1715" s="21"/>
    </row>
    <row r="1716" spans="1:20">
      <c r="A1716" s="28" t="s">
        <v>3616</v>
      </c>
      <c r="B1716" s="13" t="s">
        <v>3617</v>
      </c>
      <c r="C1716" s="14" t="s">
        <v>72</v>
      </c>
      <c r="D1716" s="15">
        <v>4</v>
      </c>
      <c r="E1716" s="14" t="s">
        <v>72</v>
      </c>
      <c r="F1716" s="15">
        <v>0</v>
      </c>
      <c r="G1716" s="14">
        <v>1</v>
      </c>
      <c r="H1716" s="27">
        <v>1123.8399999999999</v>
      </c>
      <c r="I1716" s="15" t="s">
        <v>642</v>
      </c>
      <c r="J1716" s="15" t="s">
        <v>50</v>
      </c>
      <c r="K1716" s="17" t="s">
        <v>26</v>
      </c>
      <c r="L1716" s="17" t="s">
        <v>32</v>
      </c>
      <c r="M1716" s="18">
        <v>273.56</v>
      </c>
      <c r="N1716" s="18">
        <v>0</v>
      </c>
      <c r="O1716" s="18">
        <v>276.74033497076027</v>
      </c>
      <c r="P1716" s="18">
        <v>0</v>
      </c>
      <c r="Q1716" s="19">
        <f t="shared" si="84"/>
        <v>1094.24</v>
      </c>
      <c r="R1716" s="19">
        <f t="shared" si="85"/>
        <v>1106.9613398830411</v>
      </c>
      <c r="S1716" s="20">
        <f t="shared" si="86"/>
        <v>1.1625730994152095E-2</v>
      </c>
      <c r="T1716" s="21"/>
    </row>
    <row r="1717" spans="1:20" hidden="1">
      <c r="A1717" s="28" t="s">
        <v>3618</v>
      </c>
      <c r="B1717" s="13" t="s">
        <v>3619</v>
      </c>
      <c r="C1717" s="14" t="s">
        <v>72</v>
      </c>
      <c r="D1717" s="15">
        <v>1</v>
      </c>
      <c r="E1717" s="14" t="s">
        <v>72</v>
      </c>
      <c r="F1717" s="15">
        <v>0</v>
      </c>
      <c r="G1717" s="14">
        <v>1</v>
      </c>
      <c r="H1717" s="27">
        <v>820.4</v>
      </c>
      <c r="I1717" s="15" t="s">
        <v>1323</v>
      </c>
      <c r="J1717" s="15" t="s">
        <v>77</v>
      </c>
      <c r="K1717" s="17" t="s">
        <v>26</v>
      </c>
      <c r="L1717" s="17" t="s">
        <v>26</v>
      </c>
      <c r="M1717" s="18">
        <v>820.4</v>
      </c>
      <c r="N1717" s="18">
        <v>0</v>
      </c>
      <c r="O1717" s="18">
        <v>782.38719999999989</v>
      </c>
      <c r="P1717" s="18">
        <v>0</v>
      </c>
      <c r="Q1717" s="19">
        <f t="shared" si="84"/>
        <v>820.4</v>
      </c>
      <c r="R1717" s="19">
        <f t="shared" si="85"/>
        <v>782.38719999999989</v>
      </c>
      <c r="S1717" s="20">
        <f t="shared" si="86"/>
        <v>-4.6334470989761178E-2</v>
      </c>
      <c r="T1717" s="21"/>
    </row>
    <row r="1718" spans="1:20" hidden="1">
      <c r="A1718" s="28" t="s">
        <v>3620</v>
      </c>
      <c r="B1718" s="13" t="s">
        <v>3621</v>
      </c>
      <c r="C1718" s="14" t="s">
        <v>72</v>
      </c>
      <c r="D1718" s="15">
        <v>1</v>
      </c>
      <c r="E1718" s="14" t="s">
        <v>72</v>
      </c>
      <c r="F1718" s="15">
        <v>0</v>
      </c>
      <c r="G1718" s="14">
        <v>1</v>
      </c>
      <c r="H1718" s="27">
        <v>819.7</v>
      </c>
      <c r="I1718" s="15" t="s">
        <v>1323</v>
      </c>
      <c r="J1718" s="15" t="s">
        <v>77</v>
      </c>
      <c r="K1718" s="17" t="s">
        <v>26</v>
      </c>
      <c r="L1718" s="17" t="s">
        <v>26</v>
      </c>
      <c r="M1718" s="18">
        <v>819.7</v>
      </c>
      <c r="N1718" s="18">
        <v>0</v>
      </c>
      <c r="O1718" s="18">
        <v>840.5376</v>
      </c>
      <c r="P1718" s="18">
        <v>0</v>
      </c>
      <c r="Q1718" s="19">
        <f t="shared" si="84"/>
        <v>819.7</v>
      </c>
      <c r="R1718" s="19">
        <f t="shared" si="85"/>
        <v>840.5376</v>
      </c>
      <c r="S1718" s="20">
        <f t="shared" si="86"/>
        <v>2.5421007685738628E-2</v>
      </c>
      <c r="T1718" s="21"/>
    </row>
    <row r="1719" spans="1:20">
      <c r="A1719" s="28" t="s">
        <v>3622</v>
      </c>
      <c r="B1719" s="13" t="s">
        <v>3623</v>
      </c>
      <c r="C1719" s="14" t="s">
        <v>22</v>
      </c>
      <c r="D1719" s="15">
        <v>8</v>
      </c>
      <c r="E1719" s="14" t="s">
        <v>23</v>
      </c>
      <c r="F1719" s="15">
        <v>0</v>
      </c>
      <c r="G1719" s="14">
        <v>10</v>
      </c>
      <c r="H1719" s="27">
        <v>818.64</v>
      </c>
      <c r="I1719" s="15" t="s">
        <v>96</v>
      </c>
      <c r="J1719" s="15" t="s">
        <v>50</v>
      </c>
      <c r="K1719" s="17" t="s">
        <v>26</v>
      </c>
      <c r="L1719" s="17" t="s">
        <v>32</v>
      </c>
      <c r="M1719" s="18">
        <v>104.91</v>
      </c>
      <c r="N1719" s="18">
        <v>783.77</v>
      </c>
      <c r="O1719" s="18">
        <v>101.52925582222221</v>
      </c>
      <c r="P1719" s="18">
        <v>758.51286660740732</v>
      </c>
      <c r="Q1719" s="19">
        <f t="shared" si="84"/>
        <v>839.28</v>
      </c>
      <c r="R1719" s="19">
        <f t="shared" si="85"/>
        <v>812.23404657777769</v>
      </c>
      <c r="S1719" s="20">
        <f t="shared" si="86"/>
        <v>-3.2225185185185246E-2</v>
      </c>
      <c r="T1719" s="21"/>
    </row>
    <row r="1720" spans="1:20" hidden="1">
      <c r="A1720" s="28" t="s">
        <v>3624</v>
      </c>
      <c r="B1720" s="13" t="s">
        <v>3625</v>
      </c>
      <c r="C1720" s="14" t="s">
        <v>72</v>
      </c>
      <c r="D1720" s="15">
        <v>2</v>
      </c>
      <c r="E1720" s="14" t="s">
        <v>72</v>
      </c>
      <c r="F1720" s="15">
        <v>0</v>
      </c>
      <c r="G1720" s="14">
        <v>1</v>
      </c>
      <c r="H1720" s="27">
        <v>818</v>
      </c>
      <c r="I1720" s="15" t="s">
        <v>84</v>
      </c>
      <c r="J1720" s="15" t="s">
        <v>50</v>
      </c>
      <c r="K1720" s="17" t="s">
        <v>26</v>
      </c>
      <c r="L1720" s="17" t="s">
        <v>26</v>
      </c>
      <c r="M1720" s="18">
        <v>429.5</v>
      </c>
      <c r="N1720" s="18">
        <v>0</v>
      </c>
      <c r="O1720" s="18">
        <v>425.7699657701711</v>
      </c>
      <c r="P1720" s="18">
        <v>0</v>
      </c>
      <c r="Q1720" s="19">
        <f t="shared" si="84"/>
        <v>859</v>
      </c>
      <c r="R1720" s="19">
        <f t="shared" si="85"/>
        <v>851.5399315403422</v>
      </c>
      <c r="S1720" s="20">
        <f t="shared" si="86"/>
        <v>-8.6845965770172562E-3</v>
      </c>
      <c r="T1720" s="21"/>
    </row>
    <row r="1721" spans="1:20">
      <c r="A1721" s="28" t="s">
        <v>3626</v>
      </c>
      <c r="B1721" s="13" t="s">
        <v>3627</v>
      </c>
      <c r="C1721" s="14" t="s">
        <v>72</v>
      </c>
      <c r="D1721" s="15">
        <v>6</v>
      </c>
      <c r="E1721" s="14" t="s">
        <v>72</v>
      </c>
      <c r="F1721" s="15">
        <v>0</v>
      </c>
      <c r="G1721" s="14">
        <v>1</v>
      </c>
      <c r="H1721" s="27">
        <v>816.41</v>
      </c>
      <c r="I1721" s="15" t="s">
        <v>130</v>
      </c>
      <c r="J1721" s="15" t="s">
        <v>50</v>
      </c>
      <c r="K1721" s="17" t="s">
        <v>26</v>
      </c>
      <c r="L1721" s="17" t="s">
        <v>32</v>
      </c>
      <c r="M1721" s="18">
        <v>136.97</v>
      </c>
      <c r="N1721" s="18">
        <v>0</v>
      </c>
      <c r="O1721" s="18">
        <v>138.40169694736841</v>
      </c>
      <c r="P1721" s="18">
        <v>0</v>
      </c>
      <c r="Q1721" s="19">
        <f t="shared" si="84"/>
        <v>821.81999999999994</v>
      </c>
      <c r="R1721" s="19">
        <f t="shared" si="85"/>
        <v>830.41018168421044</v>
      </c>
      <c r="S1721" s="20">
        <f t="shared" si="86"/>
        <v>1.0452631578947269E-2</v>
      </c>
      <c r="T1721" s="21"/>
    </row>
    <row r="1722" spans="1:20">
      <c r="A1722" s="28" t="s">
        <v>3628</v>
      </c>
      <c r="B1722" s="13" t="s">
        <v>3629</v>
      </c>
      <c r="C1722" s="14" t="s">
        <v>23</v>
      </c>
      <c r="D1722" s="15">
        <v>32</v>
      </c>
      <c r="E1722" s="14" t="s">
        <v>23</v>
      </c>
      <c r="F1722" s="15">
        <v>0</v>
      </c>
      <c r="G1722" s="14">
        <v>1</v>
      </c>
      <c r="H1722" s="27">
        <v>814.76</v>
      </c>
      <c r="I1722" s="15" t="s">
        <v>1487</v>
      </c>
      <c r="J1722" s="15" t="s">
        <v>77</v>
      </c>
      <c r="K1722" s="17" t="s">
        <v>26</v>
      </c>
      <c r="L1722" s="17" t="s">
        <v>32</v>
      </c>
      <c r="M1722" s="18">
        <v>27.2</v>
      </c>
      <c r="N1722" s="18">
        <v>0</v>
      </c>
      <c r="O1722" s="18">
        <v>27.891424000000001</v>
      </c>
      <c r="P1722" s="18">
        <v>0</v>
      </c>
      <c r="Q1722" s="19">
        <f t="shared" si="84"/>
        <v>870.4</v>
      </c>
      <c r="R1722" s="19">
        <f t="shared" si="85"/>
        <v>892.52556800000002</v>
      </c>
      <c r="S1722" s="20">
        <f t="shared" si="86"/>
        <v>2.5419999999999998E-2</v>
      </c>
      <c r="T1722" s="21"/>
    </row>
    <row r="1723" spans="1:20" hidden="1">
      <c r="A1723" s="28" t="s">
        <v>3630</v>
      </c>
      <c r="B1723" s="13" t="s">
        <v>3631</v>
      </c>
      <c r="C1723" s="14" t="s">
        <v>72</v>
      </c>
      <c r="D1723" s="15">
        <v>2</v>
      </c>
      <c r="E1723" s="14" t="s">
        <v>72</v>
      </c>
      <c r="F1723" s="15">
        <v>0</v>
      </c>
      <c r="G1723" s="14">
        <v>1</v>
      </c>
      <c r="H1723" s="27">
        <v>814.3</v>
      </c>
      <c r="I1723" s="15" t="s">
        <v>192</v>
      </c>
      <c r="J1723" s="15" t="s">
        <v>85</v>
      </c>
      <c r="K1723" s="17" t="s">
        <v>26</v>
      </c>
      <c r="L1723" s="17" t="s">
        <v>26</v>
      </c>
      <c r="M1723" s="18">
        <v>407.15</v>
      </c>
      <c r="N1723" s="18">
        <v>0</v>
      </c>
      <c r="O1723" s="18">
        <v>404.40959999999995</v>
      </c>
      <c r="P1723" s="18">
        <v>0</v>
      </c>
      <c r="Q1723" s="19">
        <f t="shared" si="84"/>
        <v>814.3</v>
      </c>
      <c r="R1723" s="19">
        <f t="shared" si="85"/>
        <v>808.81919999999991</v>
      </c>
      <c r="S1723" s="20">
        <f t="shared" si="86"/>
        <v>-6.7306889352819477E-3</v>
      </c>
      <c r="T1723" s="21"/>
    </row>
    <row r="1724" spans="1:20">
      <c r="A1724" s="28" t="s">
        <v>3632</v>
      </c>
      <c r="B1724" s="13" t="s">
        <v>3633</v>
      </c>
      <c r="C1724" s="14" t="s">
        <v>72</v>
      </c>
      <c r="D1724" s="15">
        <v>5</v>
      </c>
      <c r="E1724" s="14" t="s">
        <v>72</v>
      </c>
      <c r="F1724" s="15">
        <v>0</v>
      </c>
      <c r="G1724" s="14">
        <v>1</v>
      </c>
      <c r="H1724" s="27">
        <v>581.4</v>
      </c>
      <c r="I1724" s="15" t="s">
        <v>285</v>
      </c>
      <c r="J1724" s="15" t="s">
        <v>50</v>
      </c>
      <c r="K1724" s="17" t="s">
        <v>26</v>
      </c>
      <c r="L1724" s="17" t="s">
        <v>32</v>
      </c>
      <c r="M1724" s="18">
        <v>116.28</v>
      </c>
      <c r="N1724" s="18">
        <v>0</v>
      </c>
      <c r="O1724" s="18">
        <v>117.48828975824175</v>
      </c>
      <c r="P1724" s="18">
        <v>0</v>
      </c>
      <c r="Q1724" s="19">
        <f t="shared" si="84"/>
        <v>581.4</v>
      </c>
      <c r="R1724" s="19">
        <f t="shared" si="85"/>
        <v>587.4414487912087</v>
      </c>
      <c r="S1724" s="20">
        <f t="shared" si="86"/>
        <v>1.0391208791208584E-2</v>
      </c>
      <c r="T1724" s="21"/>
    </row>
    <row r="1725" spans="1:20" hidden="1">
      <c r="A1725" s="28" t="s">
        <v>3634</v>
      </c>
      <c r="B1725" s="13" t="s">
        <v>3635</v>
      </c>
      <c r="C1725" s="14" t="s">
        <v>72</v>
      </c>
      <c r="D1725" s="15">
        <v>4</v>
      </c>
      <c r="E1725" s="14" t="s">
        <v>72</v>
      </c>
      <c r="F1725" s="15">
        <v>0</v>
      </c>
      <c r="G1725" s="14">
        <v>1</v>
      </c>
      <c r="H1725" s="27">
        <v>812</v>
      </c>
      <c r="I1725" s="15" t="s">
        <v>84</v>
      </c>
      <c r="J1725" s="15" t="s">
        <v>85</v>
      </c>
      <c r="K1725" s="17" t="s">
        <v>26</v>
      </c>
      <c r="L1725" s="17" t="s">
        <v>26</v>
      </c>
      <c r="M1725" s="18">
        <v>203</v>
      </c>
      <c r="N1725" s="18">
        <v>0</v>
      </c>
      <c r="O1725" s="18">
        <v>207.67999999999998</v>
      </c>
      <c r="P1725" s="18">
        <v>0</v>
      </c>
      <c r="Q1725" s="19">
        <f t="shared" si="84"/>
        <v>812</v>
      </c>
      <c r="R1725" s="19">
        <f t="shared" si="85"/>
        <v>830.71999999999991</v>
      </c>
      <c r="S1725" s="20">
        <f t="shared" si="86"/>
        <v>2.3054187192118158E-2</v>
      </c>
      <c r="T1725" s="21"/>
    </row>
    <row r="1726" spans="1:20" hidden="1">
      <c r="A1726" s="28" t="s">
        <v>3636</v>
      </c>
      <c r="B1726" s="13" t="s">
        <v>3637</v>
      </c>
      <c r="C1726" s="14" t="s">
        <v>72</v>
      </c>
      <c r="D1726" s="15">
        <v>49</v>
      </c>
      <c r="E1726" s="14" t="s">
        <v>23</v>
      </c>
      <c r="F1726" s="15">
        <v>3</v>
      </c>
      <c r="G1726" s="14">
        <v>50</v>
      </c>
      <c r="H1726" s="27">
        <v>648.49</v>
      </c>
      <c r="I1726" s="15" t="s">
        <v>3638</v>
      </c>
      <c r="J1726" s="15" t="s">
        <v>114</v>
      </c>
      <c r="K1726" s="17" t="s">
        <v>26</v>
      </c>
      <c r="L1726" s="17" t="s">
        <v>26</v>
      </c>
      <c r="M1726" s="18">
        <v>3.27</v>
      </c>
      <c r="N1726" s="18">
        <v>163.32</v>
      </c>
      <c r="O1726" s="18">
        <v>3.3363894715025904</v>
      </c>
      <c r="P1726" s="18">
        <v>166.63581910880828</v>
      </c>
      <c r="Q1726" s="19">
        <f t="shared" si="84"/>
        <v>650.18999999999994</v>
      </c>
      <c r="R1726" s="19">
        <f t="shared" si="85"/>
        <v>663.39054143005183</v>
      </c>
      <c r="S1726" s="20">
        <f t="shared" si="86"/>
        <v>2.0302590673575205E-2</v>
      </c>
      <c r="T1726" s="21"/>
    </row>
    <row r="1727" spans="1:20">
      <c r="A1727" s="28" t="s">
        <v>3639</v>
      </c>
      <c r="B1727" s="13" t="s">
        <v>3640</v>
      </c>
      <c r="C1727" s="14" t="s">
        <v>72</v>
      </c>
      <c r="D1727" s="15">
        <v>2</v>
      </c>
      <c r="E1727" s="14" t="s">
        <v>72</v>
      </c>
      <c r="F1727" s="15">
        <v>0</v>
      </c>
      <c r="G1727" s="14">
        <v>1</v>
      </c>
      <c r="H1727" s="27">
        <v>810.94</v>
      </c>
      <c r="I1727" s="15" t="s">
        <v>288</v>
      </c>
      <c r="J1727" s="15" t="s">
        <v>38</v>
      </c>
      <c r="K1727" s="17" t="s">
        <v>26</v>
      </c>
      <c r="L1727" s="17" t="s">
        <v>32</v>
      </c>
      <c r="M1727" s="18">
        <v>405.47</v>
      </c>
      <c r="N1727" s="18">
        <v>0</v>
      </c>
      <c r="O1727" s="18">
        <v>405.47</v>
      </c>
      <c r="P1727" s="18">
        <v>0</v>
      </c>
      <c r="Q1727" s="19">
        <f t="shared" si="84"/>
        <v>810.94</v>
      </c>
      <c r="R1727" s="19">
        <f t="shared" si="85"/>
        <v>810.94</v>
      </c>
      <c r="S1727" s="20">
        <f t="shared" si="86"/>
        <v>0</v>
      </c>
      <c r="T1727" s="21"/>
    </row>
    <row r="1728" spans="1:20" hidden="1">
      <c r="A1728" s="28" t="s">
        <v>3641</v>
      </c>
      <c r="B1728" s="13" t="s">
        <v>3642</v>
      </c>
      <c r="C1728" s="14" t="s">
        <v>22</v>
      </c>
      <c r="D1728" s="15">
        <v>1</v>
      </c>
      <c r="E1728" s="14" t="s">
        <v>22</v>
      </c>
      <c r="F1728" s="15">
        <v>0</v>
      </c>
      <c r="G1728" s="14">
        <v>1</v>
      </c>
      <c r="H1728" s="27">
        <v>809.19</v>
      </c>
      <c r="I1728" s="15" t="s">
        <v>58</v>
      </c>
      <c r="J1728" s="15" t="s">
        <v>25</v>
      </c>
      <c r="K1728" s="17" t="s">
        <v>26</v>
      </c>
      <c r="L1728" s="17" t="s">
        <v>26</v>
      </c>
      <c r="M1728" s="18">
        <v>809.19</v>
      </c>
      <c r="N1728" s="18">
        <v>0</v>
      </c>
      <c r="O1728" s="18">
        <v>844.92719999999997</v>
      </c>
      <c r="P1728" s="18">
        <v>0</v>
      </c>
      <c r="Q1728" s="19">
        <f t="shared" si="84"/>
        <v>809.19</v>
      </c>
      <c r="R1728" s="19">
        <f t="shared" si="85"/>
        <v>844.92719999999997</v>
      </c>
      <c r="S1728" s="20">
        <f t="shared" si="86"/>
        <v>4.4164164164164132E-2</v>
      </c>
      <c r="T1728" s="21"/>
    </row>
    <row r="1729" spans="1:20" hidden="1">
      <c r="A1729" s="28" t="s">
        <v>3643</v>
      </c>
      <c r="B1729" s="13" t="s">
        <v>3644</v>
      </c>
      <c r="C1729" s="14" t="s">
        <v>22</v>
      </c>
      <c r="D1729" s="15">
        <v>5</v>
      </c>
      <c r="E1729" s="14" t="s">
        <v>22</v>
      </c>
      <c r="F1729" s="15">
        <v>0</v>
      </c>
      <c r="G1729" s="14">
        <v>1</v>
      </c>
      <c r="H1729" s="27">
        <v>808.5</v>
      </c>
      <c r="I1729" s="15" t="s">
        <v>1323</v>
      </c>
      <c r="J1729" s="15" t="s">
        <v>77</v>
      </c>
      <c r="K1729" s="17" t="s">
        <v>26</v>
      </c>
      <c r="L1729" s="17" t="s">
        <v>26</v>
      </c>
      <c r="M1729" s="18">
        <v>161.69999999999999</v>
      </c>
      <c r="N1729" s="18">
        <v>0</v>
      </c>
      <c r="O1729" s="18">
        <v>165.86079999999998</v>
      </c>
      <c r="P1729" s="18">
        <v>0</v>
      </c>
      <c r="Q1729" s="19">
        <f t="shared" si="84"/>
        <v>808.5</v>
      </c>
      <c r="R1729" s="19">
        <f t="shared" si="85"/>
        <v>829.30399999999986</v>
      </c>
      <c r="S1729" s="20">
        <f t="shared" si="86"/>
        <v>2.5731601731601605E-2</v>
      </c>
      <c r="T1729" s="21"/>
    </row>
    <row r="1730" spans="1:20">
      <c r="A1730" s="28" t="s">
        <v>3645</v>
      </c>
      <c r="B1730" s="13" t="s">
        <v>3646</v>
      </c>
      <c r="C1730" s="14" t="s">
        <v>72</v>
      </c>
      <c r="D1730" s="15">
        <v>5</v>
      </c>
      <c r="E1730" s="14" t="s">
        <v>72</v>
      </c>
      <c r="F1730" s="15">
        <v>0</v>
      </c>
      <c r="G1730" s="14">
        <v>1</v>
      </c>
      <c r="H1730" s="27">
        <v>808.25</v>
      </c>
      <c r="I1730" s="15" t="s">
        <v>241</v>
      </c>
      <c r="J1730" s="15" t="s">
        <v>25</v>
      </c>
      <c r="K1730" s="17" t="s">
        <v>26</v>
      </c>
      <c r="L1730" s="17" t="s">
        <v>32</v>
      </c>
      <c r="M1730" s="18">
        <v>166</v>
      </c>
      <c r="N1730" s="18">
        <v>0</v>
      </c>
      <c r="O1730" s="18">
        <v>166.31320754716981</v>
      </c>
      <c r="P1730" s="18">
        <v>0</v>
      </c>
      <c r="Q1730" s="19">
        <f t="shared" si="84"/>
        <v>830</v>
      </c>
      <c r="R1730" s="19">
        <f t="shared" si="85"/>
        <v>831.56603773584902</v>
      </c>
      <c r="S1730" s="20">
        <f t="shared" si="86"/>
        <v>1.8867924528300772E-3</v>
      </c>
      <c r="T1730" s="21"/>
    </row>
    <row r="1731" spans="1:20">
      <c r="A1731" s="28" t="s">
        <v>3647</v>
      </c>
      <c r="B1731" s="13" t="s">
        <v>3648</v>
      </c>
      <c r="C1731" s="14" t="s">
        <v>22</v>
      </c>
      <c r="D1731" s="15">
        <v>10</v>
      </c>
      <c r="E1731" s="14" t="s">
        <v>23</v>
      </c>
      <c r="F1731" s="15">
        <v>0</v>
      </c>
      <c r="G1731" s="14">
        <v>10</v>
      </c>
      <c r="H1731" s="27">
        <v>808</v>
      </c>
      <c r="I1731" s="15" t="s">
        <v>3649</v>
      </c>
      <c r="J1731" s="15" t="s">
        <v>50</v>
      </c>
      <c r="K1731" s="17" t="s">
        <v>26</v>
      </c>
      <c r="L1731" s="17" t="s">
        <v>32</v>
      </c>
      <c r="M1731" s="18">
        <v>85.85</v>
      </c>
      <c r="N1731" s="18">
        <v>694.25</v>
      </c>
      <c r="O1731" s="18">
        <v>87.541839999999979</v>
      </c>
      <c r="P1731" s="18">
        <v>707.9315366336632</v>
      </c>
      <c r="Q1731" s="19">
        <f t="shared" si="84"/>
        <v>858.5</v>
      </c>
      <c r="R1731" s="19">
        <f t="shared" si="85"/>
        <v>875.41839999999979</v>
      </c>
      <c r="S1731" s="20">
        <f t="shared" si="86"/>
        <v>1.9706930693069058E-2</v>
      </c>
      <c r="T1731" s="21"/>
    </row>
    <row r="1732" spans="1:20" hidden="1">
      <c r="A1732" s="28" t="s">
        <v>3650</v>
      </c>
      <c r="B1732" s="13" t="s">
        <v>3651</v>
      </c>
      <c r="C1732" s="14" t="s">
        <v>72</v>
      </c>
      <c r="D1732" s="15">
        <v>1</v>
      </c>
      <c r="E1732" s="14" t="s">
        <v>72</v>
      </c>
      <c r="F1732" s="15">
        <v>0</v>
      </c>
      <c r="G1732" s="14">
        <v>1</v>
      </c>
      <c r="H1732" s="27">
        <v>807</v>
      </c>
      <c r="I1732" s="15" t="s">
        <v>285</v>
      </c>
      <c r="J1732" s="15" t="s">
        <v>50</v>
      </c>
      <c r="K1732" s="17" t="s">
        <v>26</v>
      </c>
      <c r="L1732" s="17" t="s">
        <v>26</v>
      </c>
      <c r="M1732" s="18">
        <v>807</v>
      </c>
      <c r="N1732" s="18">
        <v>0</v>
      </c>
      <c r="O1732" s="18">
        <v>815.14400000000001</v>
      </c>
      <c r="P1732" s="18">
        <v>0</v>
      </c>
      <c r="Q1732" s="19">
        <f t="shared" ref="Q1732:Q1795" si="87">(D1732*M1732)+(F1732*N1732)</f>
        <v>807</v>
      </c>
      <c r="R1732" s="19">
        <f t="shared" ref="R1732:R1795" si="88">(D1732*O1732)+(F1732*P1732)</f>
        <v>815.14400000000001</v>
      </c>
      <c r="S1732" s="20">
        <f t="shared" si="86"/>
        <v>1.0091697645600917E-2</v>
      </c>
      <c r="T1732" s="21"/>
    </row>
    <row r="1733" spans="1:20">
      <c r="A1733" s="28" t="s">
        <v>3652</v>
      </c>
      <c r="B1733" s="13" t="s">
        <v>3653</v>
      </c>
      <c r="C1733" s="14" t="s">
        <v>22</v>
      </c>
      <c r="D1733" s="15">
        <v>7</v>
      </c>
      <c r="E1733" s="14" t="s">
        <v>22</v>
      </c>
      <c r="F1733" s="15">
        <v>0</v>
      </c>
      <c r="G1733" s="14">
        <v>1</v>
      </c>
      <c r="H1733" s="27">
        <v>935.25</v>
      </c>
      <c r="I1733" s="15" t="s">
        <v>189</v>
      </c>
      <c r="J1733" s="15" t="s">
        <v>25</v>
      </c>
      <c r="K1733" s="17" t="s">
        <v>26</v>
      </c>
      <c r="L1733" s="17" t="s">
        <v>32</v>
      </c>
      <c r="M1733" s="18">
        <v>140.88</v>
      </c>
      <c r="N1733" s="18">
        <v>0</v>
      </c>
      <c r="O1733" s="18">
        <v>143.66136184070794</v>
      </c>
      <c r="P1733" s="18">
        <v>0</v>
      </c>
      <c r="Q1733" s="19">
        <f t="shared" si="87"/>
        <v>986.16</v>
      </c>
      <c r="R1733" s="19">
        <f t="shared" si="88"/>
        <v>1005.6295328849556</v>
      </c>
      <c r="S1733" s="20">
        <f t="shared" si="86"/>
        <v>1.9742772861356839E-2</v>
      </c>
      <c r="T1733" s="21"/>
    </row>
    <row r="1734" spans="1:20" hidden="1">
      <c r="A1734" s="28" t="s">
        <v>3654</v>
      </c>
      <c r="B1734" s="13" t="s">
        <v>3655</v>
      </c>
      <c r="C1734" s="14" t="s">
        <v>22</v>
      </c>
      <c r="D1734" s="15">
        <v>8</v>
      </c>
      <c r="E1734" s="14" t="s">
        <v>23</v>
      </c>
      <c r="F1734" s="15">
        <v>0</v>
      </c>
      <c r="G1734" s="14">
        <v>10</v>
      </c>
      <c r="H1734" s="27">
        <v>805.84</v>
      </c>
      <c r="I1734" s="15" t="s">
        <v>956</v>
      </c>
      <c r="J1734" s="15" t="s">
        <v>50</v>
      </c>
      <c r="K1734" s="17" t="s">
        <v>26</v>
      </c>
      <c r="L1734" s="17" t="s">
        <v>26</v>
      </c>
      <c r="M1734" s="18">
        <v>100.73</v>
      </c>
      <c r="N1734" s="18">
        <v>899.02</v>
      </c>
      <c r="O1734" s="18">
        <v>97.177351654901955</v>
      </c>
      <c r="P1734" s="18">
        <v>867.31244599215677</v>
      </c>
      <c r="Q1734" s="19">
        <f t="shared" si="87"/>
        <v>805.84</v>
      </c>
      <c r="R1734" s="19">
        <f t="shared" si="88"/>
        <v>777.41881323921564</v>
      </c>
      <c r="S1734" s="20">
        <f t="shared" si="86"/>
        <v>-3.5269019607843233E-2</v>
      </c>
      <c r="T1734" s="21"/>
    </row>
    <row r="1735" spans="1:20">
      <c r="A1735" s="28" t="s">
        <v>3656</v>
      </c>
      <c r="B1735" s="13" t="s">
        <v>3657</v>
      </c>
      <c r="C1735" s="14" t="s">
        <v>72</v>
      </c>
      <c r="D1735" s="15">
        <v>1</v>
      </c>
      <c r="E1735" s="14" t="s">
        <v>72</v>
      </c>
      <c r="F1735" s="15">
        <v>0</v>
      </c>
      <c r="G1735" s="14">
        <v>1</v>
      </c>
      <c r="H1735" s="27">
        <v>805.47</v>
      </c>
      <c r="I1735" s="15" t="s">
        <v>2876</v>
      </c>
      <c r="J1735" s="15" t="s">
        <v>50</v>
      </c>
      <c r="K1735" s="17" t="s">
        <v>26</v>
      </c>
      <c r="L1735" s="17" t="s">
        <v>32</v>
      </c>
      <c r="M1735" s="18">
        <v>805.47</v>
      </c>
      <c r="N1735" s="18">
        <v>0</v>
      </c>
      <c r="O1735" s="18">
        <v>669.58996495248266</v>
      </c>
      <c r="P1735" s="18">
        <v>0</v>
      </c>
      <c r="Q1735" s="19">
        <f t="shared" si="87"/>
        <v>805.47</v>
      </c>
      <c r="R1735" s="19">
        <f t="shared" si="88"/>
        <v>669.58996495248266</v>
      </c>
      <c r="S1735" s="20">
        <f t="shared" si="86"/>
        <v>-0.16869658093723838</v>
      </c>
      <c r="T1735" s="21"/>
    </row>
    <row r="1736" spans="1:20">
      <c r="A1736" s="28" t="s">
        <v>3658</v>
      </c>
      <c r="B1736" s="13" t="s">
        <v>3659</v>
      </c>
      <c r="C1736" s="14" t="s">
        <v>22</v>
      </c>
      <c r="D1736" s="15">
        <v>2</v>
      </c>
      <c r="E1736" s="14" t="s">
        <v>22</v>
      </c>
      <c r="F1736" s="15">
        <v>0</v>
      </c>
      <c r="G1736" s="14">
        <v>1</v>
      </c>
      <c r="H1736" s="27">
        <v>805.34</v>
      </c>
      <c r="I1736" s="15" t="s">
        <v>189</v>
      </c>
      <c r="J1736" s="15" t="s">
        <v>50</v>
      </c>
      <c r="K1736" s="17" t="s">
        <v>26</v>
      </c>
      <c r="L1736" s="17" t="s">
        <v>32</v>
      </c>
      <c r="M1736" s="18">
        <v>402.67</v>
      </c>
      <c r="N1736" s="18">
        <v>0</v>
      </c>
      <c r="O1736" s="18">
        <v>410.76932892822026</v>
      </c>
      <c r="P1736" s="18">
        <v>0</v>
      </c>
      <c r="Q1736" s="19">
        <f t="shared" si="87"/>
        <v>805.34</v>
      </c>
      <c r="R1736" s="19">
        <f t="shared" si="88"/>
        <v>821.53865785644052</v>
      </c>
      <c r="S1736" s="20">
        <f t="shared" si="86"/>
        <v>2.0114060963618563E-2</v>
      </c>
      <c r="T1736" s="21"/>
    </row>
    <row r="1737" spans="1:20">
      <c r="A1737" s="28" t="s">
        <v>3660</v>
      </c>
      <c r="B1737" s="13" t="s">
        <v>3661</v>
      </c>
      <c r="C1737" s="14" t="s">
        <v>72</v>
      </c>
      <c r="D1737" s="15">
        <v>18</v>
      </c>
      <c r="E1737" s="14" t="s">
        <v>23</v>
      </c>
      <c r="F1737" s="15">
        <v>1</v>
      </c>
      <c r="G1737" s="14">
        <v>10</v>
      </c>
      <c r="H1737" s="27">
        <v>645.92999999999995</v>
      </c>
      <c r="I1737" s="15" t="s">
        <v>1680</v>
      </c>
      <c r="J1737" s="15" t="s">
        <v>77</v>
      </c>
      <c r="K1737" s="17" t="s">
        <v>26</v>
      </c>
      <c r="L1737" s="17" t="s">
        <v>32</v>
      </c>
      <c r="M1737" s="18">
        <v>26.13</v>
      </c>
      <c r="N1737" s="18">
        <v>209.53</v>
      </c>
      <c r="O1737" s="18">
        <v>26.787936707616705</v>
      </c>
      <c r="P1737" s="18">
        <v>214.80583154791154</v>
      </c>
      <c r="Q1737" s="19">
        <f t="shared" si="87"/>
        <v>679.87</v>
      </c>
      <c r="R1737" s="19">
        <f t="shared" si="88"/>
        <v>696.98869228501223</v>
      </c>
      <c r="S1737" s="20">
        <f t="shared" si="86"/>
        <v>2.5179361179361148E-2</v>
      </c>
      <c r="T1737" s="21"/>
    </row>
    <row r="1738" spans="1:20">
      <c r="A1738" s="28" t="s">
        <v>3662</v>
      </c>
      <c r="B1738" s="13" t="s">
        <v>3663</v>
      </c>
      <c r="C1738" s="14" t="s">
        <v>22</v>
      </c>
      <c r="D1738" s="15">
        <v>3</v>
      </c>
      <c r="E1738" s="14" t="s">
        <v>22</v>
      </c>
      <c r="F1738" s="15">
        <v>0</v>
      </c>
      <c r="G1738" s="14">
        <v>1</v>
      </c>
      <c r="H1738" s="27">
        <v>802.72</v>
      </c>
      <c r="I1738" s="15" t="s">
        <v>58</v>
      </c>
      <c r="J1738" s="15" t="s">
        <v>50</v>
      </c>
      <c r="K1738" s="17" t="s">
        <v>26</v>
      </c>
      <c r="L1738" s="17" t="s">
        <v>32</v>
      </c>
      <c r="M1738" s="18">
        <v>271.70999999999998</v>
      </c>
      <c r="N1738" s="18">
        <v>0</v>
      </c>
      <c r="O1738" s="18">
        <v>284.12117061224484</v>
      </c>
      <c r="P1738" s="18">
        <v>0</v>
      </c>
      <c r="Q1738" s="19">
        <f t="shared" si="87"/>
        <v>815.12999999999988</v>
      </c>
      <c r="R1738" s="19">
        <f t="shared" si="88"/>
        <v>852.36351183673446</v>
      </c>
      <c r="S1738" s="20">
        <f t="shared" ref="S1738:S1801" si="89">R1738/Q1738-1</f>
        <v>4.5678004535147254E-2</v>
      </c>
      <c r="T1738" s="21"/>
    </row>
    <row r="1739" spans="1:20">
      <c r="A1739" s="28" t="s">
        <v>3664</v>
      </c>
      <c r="B1739" s="13" t="s">
        <v>3665</v>
      </c>
      <c r="C1739" s="14" t="s">
        <v>72</v>
      </c>
      <c r="D1739" s="15">
        <v>2</v>
      </c>
      <c r="E1739" s="14" t="s">
        <v>72</v>
      </c>
      <c r="F1739" s="15">
        <v>0</v>
      </c>
      <c r="G1739" s="14">
        <v>1</v>
      </c>
      <c r="H1739" s="27">
        <v>533.67999999999995</v>
      </c>
      <c r="I1739" s="15" t="s">
        <v>130</v>
      </c>
      <c r="J1739" s="15" t="s">
        <v>50</v>
      </c>
      <c r="K1739" s="17" t="s">
        <v>26</v>
      </c>
      <c r="L1739" s="17" t="s">
        <v>32</v>
      </c>
      <c r="M1739" s="18">
        <v>266.83999999999997</v>
      </c>
      <c r="N1739" s="18">
        <v>0</v>
      </c>
      <c r="O1739" s="18">
        <v>269.77853432098766</v>
      </c>
      <c r="P1739" s="18">
        <v>0</v>
      </c>
      <c r="Q1739" s="19">
        <f t="shared" si="87"/>
        <v>533.67999999999995</v>
      </c>
      <c r="R1739" s="19">
        <f t="shared" si="88"/>
        <v>539.55706864197532</v>
      </c>
      <c r="S1739" s="20">
        <f t="shared" si="89"/>
        <v>1.1012345679012547E-2</v>
      </c>
      <c r="T1739" s="21"/>
    </row>
    <row r="1740" spans="1:20">
      <c r="A1740" s="28" t="s">
        <v>3666</v>
      </c>
      <c r="B1740" s="13" t="s">
        <v>3667</v>
      </c>
      <c r="C1740" s="14" t="s">
        <v>72</v>
      </c>
      <c r="D1740" s="15">
        <v>2</v>
      </c>
      <c r="E1740" s="14" t="s">
        <v>72</v>
      </c>
      <c r="F1740" s="15">
        <v>0</v>
      </c>
      <c r="G1740" s="14">
        <v>1</v>
      </c>
      <c r="H1740" s="27">
        <v>1565.68</v>
      </c>
      <c r="I1740" s="15" t="s">
        <v>2876</v>
      </c>
      <c r="J1740" s="15" t="s">
        <v>186</v>
      </c>
      <c r="K1740" s="17" t="s">
        <v>26</v>
      </c>
      <c r="L1740" s="17" t="s">
        <v>32</v>
      </c>
      <c r="M1740" s="18">
        <v>858.5</v>
      </c>
      <c r="N1740" s="18">
        <v>0</v>
      </c>
      <c r="O1740" s="18">
        <v>819.39200000000005</v>
      </c>
      <c r="P1740" s="18">
        <v>0</v>
      </c>
      <c r="Q1740" s="19">
        <f t="shared" si="87"/>
        <v>1717</v>
      </c>
      <c r="R1740" s="19">
        <f t="shared" si="88"/>
        <v>1638.7840000000001</v>
      </c>
      <c r="S1740" s="20">
        <f t="shared" si="89"/>
        <v>-4.5553873034362202E-2</v>
      </c>
      <c r="T1740" s="21"/>
    </row>
    <row r="1741" spans="1:20" hidden="1">
      <c r="A1741" s="28" t="s">
        <v>3668</v>
      </c>
      <c r="B1741" s="13" t="s">
        <v>3669</v>
      </c>
      <c r="C1741" s="14" t="s">
        <v>22</v>
      </c>
      <c r="D1741" s="15">
        <v>3</v>
      </c>
      <c r="E1741" s="14" t="s">
        <v>23</v>
      </c>
      <c r="F1741" s="15">
        <v>0</v>
      </c>
      <c r="G1741" s="14">
        <v>6</v>
      </c>
      <c r="H1741" s="27">
        <v>799.86</v>
      </c>
      <c r="I1741" s="15" t="s">
        <v>3670</v>
      </c>
      <c r="J1741" s="15" t="s">
        <v>50</v>
      </c>
      <c r="K1741" s="17" t="s">
        <v>26</v>
      </c>
      <c r="L1741" s="17" t="s">
        <v>26</v>
      </c>
      <c r="M1741" s="18">
        <v>266.62</v>
      </c>
      <c r="N1741" s="18">
        <v>1599.72</v>
      </c>
      <c r="O1741" s="18">
        <v>254.30735030880913</v>
      </c>
      <c r="P1741" s="18">
        <v>1525.8441018528549</v>
      </c>
      <c r="Q1741" s="19">
        <f t="shared" si="87"/>
        <v>799.86</v>
      </c>
      <c r="R1741" s="19">
        <f t="shared" si="88"/>
        <v>762.92205092642735</v>
      </c>
      <c r="S1741" s="20">
        <f t="shared" si="89"/>
        <v>-4.6180517932604026E-2</v>
      </c>
      <c r="T1741" s="21"/>
    </row>
    <row r="1742" spans="1:20">
      <c r="A1742" s="28" t="s">
        <v>3671</v>
      </c>
      <c r="B1742" s="13" t="s">
        <v>3672</v>
      </c>
      <c r="C1742" s="14" t="s">
        <v>72</v>
      </c>
      <c r="D1742" s="15">
        <v>1</v>
      </c>
      <c r="E1742" s="14" t="s">
        <v>72</v>
      </c>
      <c r="F1742" s="15">
        <v>0</v>
      </c>
      <c r="G1742" s="14">
        <v>1</v>
      </c>
      <c r="H1742" s="27">
        <v>799</v>
      </c>
      <c r="I1742" s="15" t="s">
        <v>84</v>
      </c>
      <c r="J1742" s="15" t="s">
        <v>50</v>
      </c>
      <c r="K1742" s="17" t="s">
        <v>26</v>
      </c>
      <c r="L1742" s="17" t="s">
        <v>32</v>
      </c>
      <c r="M1742" s="18">
        <v>799</v>
      </c>
      <c r="N1742" s="18">
        <v>0</v>
      </c>
      <c r="O1742" s="18">
        <v>801.4559999999999</v>
      </c>
      <c r="P1742" s="18">
        <v>0</v>
      </c>
      <c r="Q1742" s="19">
        <f t="shared" si="87"/>
        <v>799</v>
      </c>
      <c r="R1742" s="19">
        <f t="shared" si="88"/>
        <v>801.4559999999999</v>
      </c>
      <c r="S1742" s="20">
        <f t="shared" si="89"/>
        <v>3.0738423028784378E-3</v>
      </c>
      <c r="T1742" s="21"/>
    </row>
    <row r="1743" spans="1:20" hidden="1">
      <c r="A1743" s="28" t="s">
        <v>3673</v>
      </c>
      <c r="B1743" s="13" t="s">
        <v>3674</v>
      </c>
      <c r="C1743" s="14" t="s">
        <v>72</v>
      </c>
      <c r="D1743" s="15">
        <v>1</v>
      </c>
      <c r="E1743" s="14" t="s">
        <v>72</v>
      </c>
      <c r="F1743" s="15">
        <v>0</v>
      </c>
      <c r="G1743" s="14">
        <v>1</v>
      </c>
      <c r="H1743" s="27">
        <v>799</v>
      </c>
      <c r="I1743" s="15" t="s">
        <v>84</v>
      </c>
      <c r="J1743" s="15" t="s">
        <v>50</v>
      </c>
      <c r="K1743" s="17" t="s">
        <v>26</v>
      </c>
      <c r="L1743" s="17" t="s">
        <v>26</v>
      </c>
      <c r="M1743" s="18">
        <v>799</v>
      </c>
      <c r="N1743" s="18">
        <v>0</v>
      </c>
      <c r="O1743" s="18">
        <v>801.4559999999999</v>
      </c>
      <c r="P1743" s="18">
        <v>0</v>
      </c>
      <c r="Q1743" s="19">
        <f t="shared" si="87"/>
        <v>799</v>
      </c>
      <c r="R1743" s="19">
        <f t="shared" si="88"/>
        <v>801.4559999999999</v>
      </c>
      <c r="S1743" s="20">
        <f t="shared" si="89"/>
        <v>3.0738423028784378E-3</v>
      </c>
      <c r="T1743" s="21"/>
    </row>
    <row r="1744" spans="1:20" hidden="1">
      <c r="A1744" s="28" t="s">
        <v>3675</v>
      </c>
      <c r="B1744" s="13" t="s">
        <v>3676</v>
      </c>
      <c r="C1744" s="14" t="s">
        <v>72</v>
      </c>
      <c r="D1744" s="15">
        <v>1</v>
      </c>
      <c r="E1744" s="14" t="s">
        <v>72</v>
      </c>
      <c r="F1744" s="15">
        <v>0</v>
      </c>
      <c r="G1744" s="14">
        <v>1</v>
      </c>
      <c r="H1744" s="27">
        <v>799</v>
      </c>
      <c r="I1744" s="15" t="s">
        <v>84</v>
      </c>
      <c r="J1744" s="15" t="s">
        <v>50</v>
      </c>
      <c r="K1744" s="17" t="s">
        <v>26</v>
      </c>
      <c r="L1744" s="17" t="s">
        <v>26</v>
      </c>
      <c r="M1744" s="18">
        <v>799</v>
      </c>
      <c r="N1744" s="18">
        <v>0</v>
      </c>
      <c r="O1744" s="18">
        <v>801.4559999999999</v>
      </c>
      <c r="P1744" s="18">
        <v>0</v>
      </c>
      <c r="Q1744" s="19">
        <f t="shared" si="87"/>
        <v>799</v>
      </c>
      <c r="R1744" s="19">
        <f t="shared" si="88"/>
        <v>801.4559999999999</v>
      </c>
      <c r="S1744" s="20">
        <f t="shared" si="89"/>
        <v>3.0738423028784378E-3</v>
      </c>
      <c r="T1744" s="21"/>
    </row>
    <row r="1745" spans="1:20">
      <c r="A1745" s="28" t="s">
        <v>3677</v>
      </c>
      <c r="B1745" s="13" t="s">
        <v>3678</v>
      </c>
      <c r="C1745" s="14" t="s">
        <v>22</v>
      </c>
      <c r="D1745" s="15">
        <v>3</v>
      </c>
      <c r="E1745" s="14" t="s">
        <v>22</v>
      </c>
      <c r="F1745" s="15">
        <v>0</v>
      </c>
      <c r="G1745" s="14">
        <v>1</v>
      </c>
      <c r="H1745" s="27">
        <v>1197.45</v>
      </c>
      <c r="I1745" s="15" t="s">
        <v>58</v>
      </c>
      <c r="J1745" s="15" t="s">
        <v>50</v>
      </c>
      <c r="K1745" s="17" t="s">
        <v>26</v>
      </c>
      <c r="L1745" s="17" t="s">
        <v>32</v>
      </c>
      <c r="M1745" s="18">
        <v>450</v>
      </c>
      <c r="N1745" s="18">
        <v>0</v>
      </c>
      <c r="O1745" s="18">
        <v>470.584</v>
      </c>
      <c r="P1745" s="18">
        <v>0</v>
      </c>
      <c r="Q1745" s="19">
        <f t="shared" si="87"/>
        <v>1350</v>
      </c>
      <c r="R1745" s="19">
        <f t="shared" si="88"/>
        <v>1411.752</v>
      </c>
      <c r="S1745" s="20">
        <f t="shared" si="89"/>
        <v>4.5742222222222129E-2</v>
      </c>
      <c r="T1745" s="21"/>
    </row>
    <row r="1746" spans="1:20">
      <c r="A1746" s="28" t="s">
        <v>3679</v>
      </c>
      <c r="B1746" s="13" t="s">
        <v>3680</v>
      </c>
      <c r="C1746" s="14" t="s">
        <v>22</v>
      </c>
      <c r="D1746" s="15">
        <v>4</v>
      </c>
      <c r="E1746" s="14" t="s">
        <v>22</v>
      </c>
      <c r="F1746" s="15">
        <v>0</v>
      </c>
      <c r="G1746" s="14">
        <v>1</v>
      </c>
      <c r="H1746" s="27">
        <v>1060.2</v>
      </c>
      <c r="I1746" s="15" t="s">
        <v>58</v>
      </c>
      <c r="J1746" s="15" t="s">
        <v>50</v>
      </c>
      <c r="K1746" s="17" t="s">
        <v>26</v>
      </c>
      <c r="L1746" s="17" t="s">
        <v>32</v>
      </c>
      <c r="M1746" s="18">
        <v>294.27</v>
      </c>
      <c r="N1746" s="18">
        <v>0</v>
      </c>
      <c r="O1746" s="18">
        <v>303.8920365100671</v>
      </c>
      <c r="P1746" s="18">
        <v>0</v>
      </c>
      <c r="Q1746" s="19">
        <f t="shared" si="87"/>
        <v>1177.08</v>
      </c>
      <c r="R1746" s="19">
        <f t="shared" si="88"/>
        <v>1215.5681460402684</v>
      </c>
      <c r="S1746" s="20">
        <f t="shared" si="89"/>
        <v>3.2697986577181259E-2</v>
      </c>
      <c r="T1746" s="21"/>
    </row>
    <row r="1747" spans="1:20">
      <c r="A1747" s="28" t="s">
        <v>3681</v>
      </c>
      <c r="B1747" s="13" t="s">
        <v>3682</v>
      </c>
      <c r="C1747" s="14" t="s">
        <v>22</v>
      </c>
      <c r="D1747" s="15">
        <v>12</v>
      </c>
      <c r="E1747" s="14" t="s">
        <v>22</v>
      </c>
      <c r="F1747" s="15">
        <v>0</v>
      </c>
      <c r="G1747" s="14">
        <v>1</v>
      </c>
      <c r="H1747" s="27">
        <v>798.28</v>
      </c>
      <c r="I1747" s="15" t="s">
        <v>130</v>
      </c>
      <c r="J1747" s="15" t="s">
        <v>50</v>
      </c>
      <c r="K1747" s="17" t="s">
        <v>26</v>
      </c>
      <c r="L1747" s="17" t="s">
        <v>32</v>
      </c>
      <c r="M1747" s="18">
        <v>66.92</v>
      </c>
      <c r="N1747" s="18">
        <v>0</v>
      </c>
      <c r="O1747" s="18">
        <v>67.506405953488368</v>
      </c>
      <c r="P1747" s="18">
        <v>0</v>
      </c>
      <c r="Q1747" s="19">
        <f t="shared" si="87"/>
        <v>803.04</v>
      </c>
      <c r="R1747" s="19">
        <f t="shared" si="88"/>
        <v>810.07687144186048</v>
      </c>
      <c r="S1747" s="20">
        <f t="shared" si="89"/>
        <v>8.762790697674383E-3</v>
      </c>
      <c r="T1747" s="21"/>
    </row>
    <row r="1748" spans="1:20">
      <c r="A1748" s="28" t="s">
        <v>3683</v>
      </c>
      <c r="B1748" s="13" t="s">
        <v>3684</v>
      </c>
      <c r="C1748" s="14" t="s">
        <v>23</v>
      </c>
      <c r="D1748" s="15">
        <v>4</v>
      </c>
      <c r="E1748" s="14" t="s">
        <v>23</v>
      </c>
      <c r="F1748" s="15">
        <v>0</v>
      </c>
      <c r="G1748" s="14">
        <v>1</v>
      </c>
      <c r="H1748" s="27">
        <v>518.28</v>
      </c>
      <c r="I1748" s="15" t="s">
        <v>231</v>
      </c>
      <c r="J1748" s="15" t="s">
        <v>25</v>
      </c>
      <c r="K1748" s="17" t="s">
        <v>26</v>
      </c>
      <c r="L1748" s="17" t="s">
        <v>32</v>
      </c>
      <c r="M1748" s="18">
        <v>133.02000000000001</v>
      </c>
      <c r="N1748" s="18">
        <v>0</v>
      </c>
      <c r="O1748" s="18">
        <v>136.87241213006942</v>
      </c>
      <c r="P1748" s="18">
        <v>0</v>
      </c>
      <c r="Q1748" s="19">
        <f t="shared" si="87"/>
        <v>532.08000000000004</v>
      </c>
      <c r="R1748" s="19">
        <f t="shared" si="88"/>
        <v>547.48964852027768</v>
      </c>
      <c r="S1748" s="20">
        <f t="shared" si="89"/>
        <v>2.8961149677262155E-2</v>
      </c>
      <c r="T1748" s="21"/>
    </row>
    <row r="1749" spans="1:20" hidden="1">
      <c r="A1749" s="28" t="s">
        <v>3685</v>
      </c>
      <c r="B1749" s="13" t="s">
        <v>3686</v>
      </c>
      <c r="C1749" s="14" t="s">
        <v>72</v>
      </c>
      <c r="D1749" s="15">
        <v>1</v>
      </c>
      <c r="E1749" s="14" t="s">
        <v>72</v>
      </c>
      <c r="F1749" s="15">
        <v>0</v>
      </c>
      <c r="G1749" s="14">
        <v>1</v>
      </c>
      <c r="H1749" s="27">
        <v>398.97</v>
      </c>
      <c r="I1749" s="15" t="s">
        <v>130</v>
      </c>
      <c r="J1749" s="15" t="s">
        <v>50</v>
      </c>
      <c r="K1749" s="17" t="s">
        <v>26</v>
      </c>
      <c r="L1749" s="17" t="s">
        <v>26</v>
      </c>
      <c r="M1749" s="18">
        <v>415.27</v>
      </c>
      <c r="N1749" s="18">
        <v>0</v>
      </c>
      <c r="O1749" s="18">
        <v>418.97161417249418</v>
      </c>
      <c r="P1749" s="18">
        <v>0</v>
      </c>
      <c r="Q1749" s="19">
        <f t="shared" si="87"/>
        <v>415.27</v>
      </c>
      <c r="R1749" s="19">
        <f t="shared" si="88"/>
        <v>418.97161417249418</v>
      </c>
      <c r="S1749" s="20">
        <f t="shared" si="89"/>
        <v>8.9137529137530702E-3</v>
      </c>
      <c r="T1749" s="21"/>
    </row>
    <row r="1750" spans="1:20" hidden="1">
      <c r="A1750" s="28" t="s">
        <v>3687</v>
      </c>
      <c r="B1750" s="13" t="s">
        <v>3688</v>
      </c>
      <c r="C1750" s="14" t="s">
        <v>72</v>
      </c>
      <c r="D1750" s="15">
        <v>2</v>
      </c>
      <c r="E1750" s="14" t="s">
        <v>72</v>
      </c>
      <c r="F1750" s="15">
        <v>0</v>
      </c>
      <c r="G1750" s="14">
        <v>1</v>
      </c>
      <c r="H1750" s="27">
        <v>797.94</v>
      </c>
      <c r="I1750" s="15" t="s">
        <v>130</v>
      </c>
      <c r="J1750" s="15" t="s">
        <v>50</v>
      </c>
      <c r="K1750" s="17" t="s">
        <v>26</v>
      </c>
      <c r="L1750" s="17" t="s">
        <v>26</v>
      </c>
      <c r="M1750" s="18">
        <v>415.27</v>
      </c>
      <c r="N1750" s="18">
        <v>0</v>
      </c>
      <c r="O1750" s="18">
        <v>418.97161417249418</v>
      </c>
      <c r="P1750" s="18">
        <v>0</v>
      </c>
      <c r="Q1750" s="19">
        <f t="shared" si="87"/>
        <v>830.54</v>
      </c>
      <c r="R1750" s="19">
        <f t="shared" si="88"/>
        <v>837.94322834498837</v>
      </c>
      <c r="S1750" s="20">
        <f t="shared" si="89"/>
        <v>8.9137529137530702E-3</v>
      </c>
      <c r="T1750" s="21"/>
    </row>
    <row r="1751" spans="1:20" hidden="1">
      <c r="A1751" s="28" t="s">
        <v>3689</v>
      </c>
      <c r="B1751" s="13" t="s">
        <v>3690</v>
      </c>
      <c r="C1751" s="14" t="s">
        <v>72</v>
      </c>
      <c r="D1751" s="15">
        <v>2</v>
      </c>
      <c r="E1751" s="14" t="s">
        <v>72</v>
      </c>
      <c r="F1751" s="15">
        <v>0</v>
      </c>
      <c r="G1751" s="14">
        <v>1</v>
      </c>
      <c r="H1751" s="27">
        <v>796.08</v>
      </c>
      <c r="I1751" s="15" t="s">
        <v>130</v>
      </c>
      <c r="J1751" s="15" t="s">
        <v>50</v>
      </c>
      <c r="K1751" s="17" t="s">
        <v>26</v>
      </c>
      <c r="L1751" s="17" t="s">
        <v>26</v>
      </c>
      <c r="M1751" s="18">
        <v>414.3</v>
      </c>
      <c r="N1751" s="18">
        <v>0</v>
      </c>
      <c r="O1751" s="18">
        <v>418.05580373831776</v>
      </c>
      <c r="P1751" s="18">
        <v>0</v>
      </c>
      <c r="Q1751" s="19">
        <f t="shared" si="87"/>
        <v>828.6</v>
      </c>
      <c r="R1751" s="19">
        <f t="shared" si="88"/>
        <v>836.11160747663553</v>
      </c>
      <c r="S1751" s="20">
        <f t="shared" si="89"/>
        <v>9.0654205607476612E-3</v>
      </c>
      <c r="T1751" s="21"/>
    </row>
    <row r="1752" spans="1:20">
      <c r="A1752" s="28" t="s">
        <v>3691</v>
      </c>
      <c r="B1752" s="13" t="s">
        <v>3692</v>
      </c>
      <c r="C1752" s="14" t="s">
        <v>72</v>
      </c>
      <c r="D1752" s="15">
        <v>2</v>
      </c>
      <c r="E1752" s="14" t="s">
        <v>72</v>
      </c>
      <c r="F1752" s="15">
        <v>0</v>
      </c>
      <c r="G1752" s="14">
        <v>1</v>
      </c>
      <c r="H1752" s="27">
        <v>794.22</v>
      </c>
      <c r="I1752" s="15" t="s">
        <v>130</v>
      </c>
      <c r="J1752" s="15" t="s">
        <v>50</v>
      </c>
      <c r="K1752" s="17" t="s">
        <v>26</v>
      </c>
      <c r="L1752" s="17" t="s">
        <v>32</v>
      </c>
      <c r="M1752" s="18">
        <v>413.34</v>
      </c>
      <c r="N1752" s="18">
        <v>0</v>
      </c>
      <c r="O1752" s="18">
        <v>417.60698529274003</v>
      </c>
      <c r="P1752" s="18">
        <v>0</v>
      </c>
      <c r="Q1752" s="19">
        <f t="shared" si="87"/>
        <v>826.68</v>
      </c>
      <c r="R1752" s="19">
        <f t="shared" si="88"/>
        <v>835.21397058548007</v>
      </c>
      <c r="S1752" s="20">
        <f t="shared" si="89"/>
        <v>1.032318501170959E-2</v>
      </c>
      <c r="T1752" s="21"/>
    </row>
    <row r="1753" spans="1:20" hidden="1">
      <c r="A1753" s="28" t="s">
        <v>3693</v>
      </c>
      <c r="B1753" s="13" t="s">
        <v>3694</v>
      </c>
      <c r="C1753" s="14" t="s">
        <v>72</v>
      </c>
      <c r="D1753" s="15">
        <v>30</v>
      </c>
      <c r="E1753" s="14" t="s">
        <v>23</v>
      </c>
      <c r="F1753" s="15">
        <v>10</v>
      </c>
      <c r="G1753" s="14">
        <v>20</v>
      </c>
      <c r="H1753" s="27">
        <v>729.4</v>
      </c>
      <c r="I1753" s="15" t="s">
        <v>197</v>
      </c>
      <c r="J1753" s="15" t="s">
        <v>50</v>
      </c>
      <c r="K1753" s="17" t="s">
        <v>26</v>
      </c>
      <c r="L1753" s="17" t="s">
        <v>26</v>
      </c>
      <c r="M1753" s="18">
        <v>3.17</v>
      </c>
      <c r="N1753" s="18">
        <v>63.43</v>
      </c>
      <c r="O1753" s="18">
        <v>2.9924799999999996</v>
      </c>
      <c r="P1753" s="18">
        <v>59.849599999999995</v>
      </c>
      <c r="Q1753" s="19">
        <f t="shared" si="87"/>
        <v>729.4</v>
      </c>
      <c r="R1753" s="19">
        <f t="shared" si="88"/>
        <v>688.2704</v>
      </c>
      <c r="S1753" s="20">
        <f t="shared" si="89"/>
        <v>-5.6388264326843962E-2</v>
      </c>
      <c r="T1753" s="21"/>
    </row>
    <row r="1754" spans="1:20" hidden="1">
      <c r="A1754" s="28" t="s">
        <v>3695</v>
      </c>
      <c r="B1754" s="13" t="s">
        <v>3696</v>
      </c>
      <c r="C1754" s="14" t="s">
        <v>72</v>
      </c>
      <c r="D1754" s="15">
        <v>1</v>
      </c>
      <c r="E1754" s="14" t="s">
        <v>72</v>
      </c>
      <c r="F1754" s="15">
        <v>0</v>
      </c>
      <c r="G1754" s="14">
        <v>1</v>
      </c>
      <c r="H1754" s="27">
        <v>792.79</v>
      </c>
      <c r="I1754" s="15" t="s">
        <v>84</v>
      </c>
      <c r="J1754" s="15" t="s">
        <v>50</v>
      </c>
      <c r="K1754" s="17" t="s">
        <v>26</v>
      </c>
      <c r="L1754" s="17" t="s">
        <v>26</v>
      </c>
      <c r="M1754" s="18">
        <v>792.79</v>
      </c>
      <c r="N1754" s="18">
        <v>0</v>
      </c>
      <c r="O1754" s="18">
        <v>784.94534778998775</v>
      </c>
      <c r="P1754" s="18">
        <v>0</v>
      </c>
      <c r="Q1754" s="19">
        <f t="shared" si="87"/>
        <v>792.79</v>
      </c>
      <c r="R1754" s="19">
        <f t="shared" si="88"/>
        <v>784.94534778998775</v>
      </c>
      <c r="S1754" s="20">
        <f t="shared" si="89"/>
        <v>-9.8949938949939309E-3</v>
      </c>
      <c r="T1754" s="21"/>
    </row>
    <row r="1755" spans="1:20">
      <c r="A1755" s="28" t="s">
        <v>3697</v>
      </c>
      <c r="B1755" s="13" t="s">
        <v>3698</v>
      </c>
      <c r="C1755" s="14" t="s">
        <v>23</v>
      </c>
      <c r="D1755" s="15">
        <v>30</v>
      </c>
      <c r="E1755" s="14" t="s">
        <v>23</v>
      </c>
      <c r="F1755" s="15">
        <v>0</v>
      </c>
      <c r="G1755" s="14">
        <v>1</v>
      </c>
      <c r="H1755" s="27">
        <v>1078.92</v>
      </c>
      <c r="I1755" s="15" t="s">
        <v>250</v>
      </c>
      <c r="J1755" s="15" t="s">
        <v>25</v>
      </c>
      <c r="K1755" s="17" t="s">
        <v>26</v>
      </c>
      <c r="L1755" s="17" t="s">
        <v>32</v>
      </c>
      <c r="M1755" s="18">
        <v>36.020000000000003</v>
      </c>
      <c r="N1755" s="18">
        <v>0</v>
      </c>
      <c r="O1755" s="18">
        <v>36.744899375433725</v>
      </c>
      <c r="P1755" s="18">
        <v>0</v>
      </c>
      <c r="Q1755" s="19">
        <f t="shared" si="87"/>
        <v>1080.6000000000001</v>
      </c>
      <c r="R1755" s="19">
        <f t="shared" si="88"/>
        <v>1102.3469812630117</v>
      </c>
      <c r="S1755" s="20">
        <f t="shared" si="89"/>
        <v>2.0124913254683907E-2</v>
      </c>
      <c r="T1755" s="21"/>
    </row>
    <row r="1756" spans="1:20" hidden="1">
      <c r="A1756" s="28" t="s">
        <v>3699</v>
      </c>
      <c r="B1756" s="13" t="s">
        <v>3700</v>
      </c>
      <c r="C1756" s="14" t="s">
        <v>72</v>
      </c>
      <c r="D1756" s="15">
        <v>1</v>
      </c>
      <c r="E1756" s="14" t="s">
        <v>72</v>
      </c>
      <c r="F1756" s="15">
        <v>0</v>
      </c>
      <c r="G1756" s="14">
        <v>1</v>
      </c>
      <c r="H1756" s="27">
        <v>791.34</v>
      </c>
      <c r="I1756" s="15" t="s">
        <v>84</v>
      </c>
      <c r="J1756" s="15" t="s">
        <v>50</v>
      </c>
      <c r="K1756" s="17" t="s">
        <v>26</v>
      </c>
      <c r="L1756" s="17" t="s">
        <v>26</v>
      </c>
      <c r="M1756" s="18">
        <v>773.43</v>
      </c>
      <c r="N1756" s="18">
        <v>0</v>
      </c>
      <c r="O1756" s="18">
        <v>766.66950548185218</v>
      </c>
      <c r="P1756" s="18">
        <v>0</v>
      </c>
      <c r="Q1756" s="19">
        <f t="shared" si="87"/>
        <v>773.43</v>
      </c>
      <c r="R1756" s="19">
        <f t="shared" si="88"/>
        <v>766.66950548185218</v>
      </c>
      <c r="S1756" s="20">
        <f t="shared" si="89"/>
        <v>-8.7409261576972819E-3</v>
      </c>
      <c r="T1756" s="21"/>
    </row>
    <row r="1757" spans="1:20" hidden="1">
      <c r="A1757" s="28" t="s">
        <v>3701</v>
      </c>
      <c r="B1757" s="13" t="s">
        <v>3702</v>
      </c>
      <c r="C1757" s="14" t="s">
        <v>23</v>
      </c>
      <c r="D1757" s="15">
        <v>12</v>
      </c>
      <c r="E1757" s="14" t="s">
        <v>23</v>
      </c>
      <c r="F1757" s="15">
        <v>0</v>
      </c>
      <c r="G1757" s="14">
        <v>1</v>
      </c>
      <c r="H1757" s="27">
        <v>791.28</v>
      </c>
      <c r="I1757" s="15" t="s">
        <v>2903</v>
      </c>
      <c r="J1757" s="15" t="s">
        <v>38</v>
      </c>
      <c r="K1757" s="17" t="s">
        <v>26</v>
      </c>
      <c r="L1757" s="17" t="s">
        <v>26</v>
      </c>
      <c r="M1757" s="18">
        <v>66.099999999999994</v>
      </c>
      <c r="N1757" s="18">
        <v>0</v>
      </c>
      <c r="O1757" s="18">
        <v>69.134590909090889</v>
      </c>
      <c r="P1757" s="18">
        <v>0</v>
      </c>
      <c r="Q1757" s="19">
        <f t="shared" si="87"/>
        <v>793.19999999999993</v>
      </c>
      <c r="R1757" s="19">
        <f t="shared" si="88"/>
        <v>829.61509090909067</v>
      </c>
      <c r="S1757" s="20">
        <f t="shared" si="89"/>
        <v>4.5909090909090677E-2</v>
      </c>
      <c r="T1757" s="21"/>
    </row>
    <row r="1758" spans="1:20">
      <c r="A1758" s="28" t="s">
        <v>3703</v>
      </c>
      <c r="B1758" s="13" t="s">
        <v>3704</v>
      </c>
      <c r="C1758" s="14" t="s">
        <v>22</v>
      </c>
      <c r="D1758" s="15">
        <v>6</v>
      </c>
      <c r="E1758" s="14" t="s">
        <v>22</v>
      </c>
      <c r="F1758" s="15">
        <v>0</v>
      </c>
      <c r="G1758" s="14">
        <v>1</v>
      </c>
      <c r="H1758" s="27">
        <v>942</v>
      </c>
      <c r="I1758" s="15" t="s">
        <v>130</v>
      </c>
      <c r="J1758" s="15" t="s">
        <v>50</v>
      </c>
      <c r="K1758" s="17" t="s">
        <v>26</v>
      </c>
      <c r="L1758" s="17" t="s">
        <v>32</v>
      </c>
      <c r="M1758" s="18">
        <v>186.5</v>
      </c>
      <c r="N1758" s="18">
        <v>0</v>
      </c>
      <c r="O1758" s="18">
        <v>192.50567676767676</v>
      </c>
      <c r="P1758" s="18">
        <v>0</v>
      </c>
      <c r="Q1758" s="19">
        <f t="shared" si="87"/>
        <v>1119</v>
      </c>
      <c r="R1758" s="19">
        <f t="shared" si="88"/>
        <v>1155.0340606060606</v>
      </c>
      <c r="S1758" s="20">
        <f t="shared" si="89"/>
        <v>3.2202020202020121E-2</v>
      </c>
      <c r="T1758" s="21"/>
    </row>
    <row r="1759" spans="1:20" hidden="1">
      <c r="A1759" s="28" t="s">
        <v>3705</v>
      </c>
      <c r="B1759" s="13" t="s">
        <v>3706</v>
      </c>
      <c r="C1759" s="14" t="s">
        <v>72</v>
      </c>
      <c r="D1759" s="15">
        <v>1</v>
      </c>
      <c r="E1759" s="14" t="s">
        <v>72</v>
      </c>
      <c r="F1759" s="15">
        <v>0</v>
      </c>
      <c r="G1759" s="14">
        <v>1</v>
      </c>
      <c r="H1759" s="27">
        <v>786.9</v>
      </c>
      <c r="I1759" s="15" t="s">
        <v>113</v>
      </c>
      <c r="J1759" s="15" t="s">
        <v>77</v>
      </c>
      <c r="K1759" s="17" t="s">
        <v>26</v>
      </c>
      <c r="L1759" s="17" t="s">
        <v>26</v>
      </c>
      <c r="M1759" s="18">
        <v>869.62</v>
      </c>
      <c r="N1759" s="18">
        <v>0</v>
      </c>
      <c r="O1759" s="18">
        <v>869.622075</v>
      </c>
      <c r="P1759" s="18">
        <v>0</v>
      </c>
      <c r="Q1759" s="19">
        <f t="shared" si="87"/>
        <v>869.62</v>
      </c>
      <c r="R1759" s="19">
        <f t="shared" si="88"/>
        <v>869.622075</v>
      </c>
      <c r="S1759" s="20">
        <f t="shared" si="89"/>
        <v>2.3860996756219777E-6</v>
      </c>
      <c r="T1759" s="21"/>
    </row>
    <row r="1760" spans="1:20">
      <c r="A1760" s="28" t="s">
        <v>3707</v>
      </c>
      <c r="B1760" s="13" t="s">
        <v>3085</v>
      </c>
      <c r="C1760" s="14" t="s">
        <v>72</v>
      </c>
      <c r="D1760" s="15">
        <v>6</v>
      </c>
      <c r="E1760" s="14" t="s">
        <v>72</v>
      </c>
      <c r="F1760" s="15">
        <v>0</v>
      </c>
      <c r="G1760" s="14">
        <v>1</v>
      </c>
      <c r="H1760" s="27">
        <v>1158.44</v>
      </c>
      <c r="I1760" s="15" t="s">
        <v>285</v>
      </c>
      <c r="J1760" s="15" t="s">
        <v>50</v>
      </c>
      <c r="K1760" s="17" t="s">
        <v>26</v>
      </c>
      <c r="L1760" s="17" t="s">
        <v>32</v>
      </c>
      <c r="M1760" s="18">
        <v>196.5</v>
      </c>
      <c r="N1760" s="18">
        <v>0</v>
      </c>
      <c r="O1760" s="18">
        <v>198.74571428571426</v>
      </c>
      <c r="P1760" s="18">
        <v>0</v>
      </c>
      <c r="Q1760" s="19">
        <f t="shared" si="87"/>
        <v>1179</v>
      </c>
      <c r="R1760" s="19">
        <f t="shared" si="88"/>
        <v>1192.4742857142855</v>
      </c>
      <c r="S1760" s="20">
        <f t="shared" si="89"/>
        <v>1.1428571428571344E-2</v>
      </c>
      <c r="T1760" s="21"/>
    </row>
    <row r="1761" spans="1:20">
      <c r="A1761" s="28" t="s">
        <v>3708</v>
      </c>
      <c r="B1761" s="13" t="s">
        <v>3709</v>
      </c>
      <c r="C1761" s="14" t="s">
        <v>72</v>
      </c>
      <c r="D1761" s="15">
        <v>3</v>
      </c>
      <c r="E1761" s="14" t="s">
        <v>72</v>
      </c>
      <c r="F1761" s="15">
        <v>0</v>
      </c>
      <c r="G1761" s="14">
        <v>1</v>
      </c>
      <c r="H1761" s="27">
        <v>785.93</v>
      </c>
      <c r="I1761" s="15" t="s">
        <v>130</v>
      </c>
      <c r="J1761" s="15" t="s">
        <v>50</v>
      </c>
      <c r="K1761" s="17" t="s">
        <v>26</v>
      </c>
      <c r="L1761" s="17" t="s">
        <v>32</v>
      </c>
      <c r="M1761" s="18">
        <v>269.89</v>
      </c>
      <c r="N1761" s="18">
        <v>0</v>
      </c>
      <c r="O1761" s="18">
        <v>277.97742542955319</v>
      </c>
      <c r="P1761" s="18">
        <v>0</v>
      </c>
      <c r="Q1761" s="19">
        <f t="shared" si="87"/>
        <v>809.67</v>
      </c>
      <c r="R1761" s="19">
        <f t="shared" si="88"/>
        <v>833.93227628865952</v>
      </c>
      <c r="S1761" s="20">
        <f t="shared" si="89"/>
        <v>2.9965635738831375E-2</v>
      </c>
      <c r="T1761" s="21"/>
    </row>
    <row r="1762" spans="1:20" hidden="1">
      <c r="A1762" s="28" t="s">
        <v>3710</v>
      </c>
      <c r="B1762" s="13" t="s">
        <v>3711</v>
      </c>
      <c r="C1762" s="14" t="s">
        <v>72</v>
      </c>
      <c r="D1762" s="15">
        <v>2</v>
      </c>
      <c r="E1762" s="14" t="s">
        <v>72</v>
      </c>
      <c r="F1762" s="15">
        <v>0</v>
      </c>
      <c r="G1762" s="14">
        <v>1</v>
      </c>
      <c r="H1762" s="27">
        <v>392.46</v>
      </c>
      <c r="I1762" s="15" t="s">
        <v>130</v>
      </c>
      <c r="J1762" s="15" t="s">
        <v>50</v>
      </c>
      <c r="K1762" s="17" t="s">
        <v>26</v>
      </c>
      <c r="L1762" s="17" t="s">
        <v>26</v>
      </c>
      <c r="M1762" s="18">
        <v>178.7</v>
      </c>
      <c r="N1762" s="18">
        <v>0</v>
      </c>
      <c r="O1762" s="18">
        <v>181.0849251184834</v>
      </c>
      <c r="P1762" s="18">
        <v>0</v>
      </c>
      <c r="Q1762" s="19">
        <f t="shared" si="87"/>
        <v>357.4</v>
      </c>
      <c r="R1762" s="19">
        <f t="shared" si="88"/>
        <v>362.16985023696679</v>
      </c>
      <c r="S1762" s="20">
        <f t="shared" si="89"/>
        <v>1.3345971563980985E-2</v>
      </c>
      <c r="T1762" s="21"/>
    </row>
    <row r="1763" spans="1:20">
      <c r="A1763" s="28" t="s">
        <v>3712</v>
      </c>
      <c r="B1763" s="13" t="s">
        <v>3713</v>
      </c>
      <c r="C1763" s="14" t="s">
        <v>72</v>
      </c>
      <c r="D1763" s="15">
        <v>6</v>
      </c>
      <c r="E1763" s="14" t="s">
        <v>72</v>
      </c>
      <c r="F1763" s="15">
        <v>0</v>
      </c>
      <c r="G1763" s="14">
        <v>1</v>
      </c>
      <c r="H1763" s="27">
        <v>784.04</v>
      </c>
      <c r="I1763" s="15" t="s">
        <v>192</v>
      </c>
      <c r="J1763" s="15" t="s">
        <v>85</v>
      </c>
      <c r="K1763" s="17" t="s">
        <v>26</v>
      </c>
      <c r="L1763" s="17" t="s">
        <v>32</v>
      </c>
      <c r="M1763" s="18">
        <v>154.80000000000001</v>
      </c>
      <c r="N1763" s="18">
        <v>0</v>
      </c>
      <c r="O1763" s="18">
        <v>155.94879999999998</v>
      </c>
      <c r="P1763" s="18">
        <v>0</v>
      </c>
      <c r="Q1763" s="19">
        <f t="shared" si="87"/>
        <v>928.80000000000007</v>
      </c>
      <c r="R1763" s="19">
        <f t="shared" si="88"/>
        <v>935.69279999999981</v>
      </c>
      <c r="S1763" s="20">
        <f t="shared" si="89"/>
        <v>7.4211886304906827E-3</v>
      </c>
      <c r="T1763" s="21"/>
    </row>
    <row r="1764" spans="1:20" hidden="1">
      <c r="A1764" s="28" t="s">
        <v>3714</v>
      </c>
      <c r="B1764" s="13" t="s">
        <v>3715</v>
      </c>
      <c r="C1764" s="14" t="s">
        <v>23</v>
      </c>
      <c r="D1764" s="15">
        <v>2</v>
      </c>
      <c r="E1764" s="14" t="s">
        <v>23</v>
      </c>
      <c r="F1764" s="15">
        <v>0</v>
      </c>
      <c r="G1764" s="14">
        <v>1</v>
      </c>
      <c r="H1764" s="27">
        <v>784</v>
      </c>
      <c r="I1764" s="15" t="s">
        <v>518</v>
      </c>
      <c r="J1764" s="15" t="s">
        <v>38</v>
      </c>
      <c r="K1764" s="17" t="s">
        <v>26</v>
      </c>
      <c r="L1764" s="17" t="s">
        <v>26</v>
      </c>
      <c r="M1764" s="18">
        <v>392</v>
      </c>
      <c r="N1764" s="18">
        <v>0</v>
      </c>
      <c r="O1764" s="18">
        <v>374.01279999999997</v>
      </c>
      <c r="P1764" s="18">
        <v>0</v>
      </c>
      <c r="Q1764" s="19">
        <f t="shared" si="87"/>
        <v>784</v>
      </c>
      <c r="R1764" s="19">
        <f t="shared" si="88"/>
        <v>748.02559999999994</v>
      </c>
      <c r="S1764" s="20">
        <f t="shared" si="89"/>
        <v>-4.5885714285714307E-2</v>
      </c>
      <c r="T1764" s="21"/>
    </row>
    <row r="1765" spans="1:20" hidden="1">
      <c r="A1765" s="28" t="s">
        <v>3716</v>
      </c>
      <c r="B1765" s="13" t="s">
        <v>3717</v>
      </c>
      <c r="C1765" s="14" t="s">
        <v>22</v>
      </c>
      <c r="D1765" s="15">
        <v>3</v>
      </c>
      <c r="E1765" s="14" t="s">
        <v>23</v>
      </c>
      <c r="F1765" s="15">
        <v>2</v>
      </c>
      <c r="G1765" s="14">
        <v>5</v>
      </c>
      <c r="H1765" s="27">
        <v>849.6</v>
      </c>
      <c r="I1765" s="15" t="s">
        <v>2640</v>
      </c>
      <c r="J1765" s="15" t="s">
        <v>25</v>
      </c>
      <c r="K1765" s="17" t="s">
        <v>26</v>
      </c>
      <c r="L1765" s="17" t="s">
        <v>26</v>
      </c>
      <c r="M1765" s="18">
        <v>68.099999999999994</v>
      </c>
      <c r="N1765" s="18">
        <v>323.75</v>
      </c>
      <c r="O1765" s="18">
        <v>70.328000000000003</v>
      </c>
      <c r="P1765" s="18">
        <v>334.34199706314246</v>
      </c>
      <c r="Q1765" s="19">
        <f t="shared" si="87"/>
        <v>851.8</v>
      </c>
      <c r="R1765" s="19">
        <f t="shared" si="88"/>
        <v>879.66799412628495</v>
      </c>
      <c r="S1765" s="20">
        <f t="shared" si="89"/>
        <v>3.2716593245227799E-2</v>
      </c>
      <c r="T1765" s="21"/>
    </row>
    <row r="1766" spans="1:20" hidden="1">
      <c r="A1766" s="28" t="s">
        <v>3718</v>
      </c>
      <c r="B1766" s="13" t="s">
        <v>3719</v>
      </c>
      <c r="C1766" s="14" t="s">
        <v>72</v>
      </c>
      <c r="D1766" s="15">
        <v>3</v>
      </c>
      <c r="E1766" s="14" t="s">
        <v>72</v>
      </c>
      <c r="F1766" s="15">
        <v>0</v>
      </c>
      <c r="G1766" s="14">
        <v>1</v>
      </c>
      <c r="H1766" s="27">
        <v>586.83000000000004</v>
      </c>
      <c r="I1766" s="15" t="s">
        <v>3720</v>
      </c>
      <c r="J1766" s="15" t="s">
        <v>50</v>
      </c>
      <c r="K1766" s="17" t="s">
        <v>26</v>
      </c>
      <c r="L1766" s="17" t="s">
        <v>26</v>
      </c>
      <c r="M1766" s="18">
        <v>208.11</v>
      </c>
      <c r="N1766" s="18">
        <v>0</v>
      </c>
      <c r="O1766" s="18">
        <v>206.23949737051791</v>
      </c>
      <c r="P1766" s="18">
        <v>0</v>
      </c>
      <c r="Q1766" s="19">
        <f t="shared" si="87"/>
        <v>624.33000000000004</v>
      </c>
      <c r="R1766" s="19">
        <f t="shared" si="88"/>
        <v>618.7184921115537</v>
      </c>
      <c r="S1766" s="20">
        <f t="shared" si="89"/>
        <v>-8.988047808765165E-3</v>
      </c>
      <c r="T1766" s="21"/>
    </row>
    <row r="1767" spans="1:20" hidden="1">
      <c r="A1767" s="28" t="s">
        <v>3721</v>
      </c>
      <c r="B1767" s="13" t="s">
        <v>3722</v>
      </c>
      <c r="C1767" s="14" t="s">
        <v>23</v>
      </c>
      <c r="D1767" s="15">
        <v>2</v>
      </c>
      <c r="E1767" s="14" t="s">
        <v>23</v>
      </c>
      <c r="F1767" s="15">
        <v>0</v>
      </c>
      <c r="G1767" s="14">
        <v>1</v>
      </c>
      <c r="H1767" s="27">
        <v>780.9</v>
      </c>
      <c r="I1767" s="15" t="s">
        <v>347</v>
      </c>
      <c r="J1767" s="15" t="s">
        <v>85</v>
      </c>
      <c r="K1767" s="17" t="s">
        <v>26</v>
      </c>
      <c r="L1767" s="17" t="s">
        <v>26</v>
      </c>
      <c r="M1767" s="18">
        <v>456.95</v>
      </c>
      <c r="N1767" s="18">
        <v>0</v>
      </c>
      <c r="O1767" s="18">
        <v>481</v>
      </c>
      <c r="P1767" s="18">
        <v>0</v>
      </c>
      <c r="Q1767" s="19">
        <f t="shared" si="87"/>
        <v>913.9</v>
      </c>
      <c r="R1767" s="19">
        <f t="shared" si="88"/>
        <v>962</v>
      </c>
      <c r="S1767" s="20">
        <f t="shared" si="89"/>
        <v>5.2631578947368363E-2</v>
      </c>
      <c r="T1767" s="21"/>
    </row>
    <row r="1768" spans="1:20" hidden="1">
      <c r="A1768" s="28" t="s">
        <v>3723</v>
      </c>
      <c r="B1768" s="13" t="s">
        <v>3724</v>
      </c>
      <c r="C1768" s="14" t="s">
        <v>72</v>
      </c>
      <c r="D1768" s="15">
        <v>7</v>
      </c>
      <c r="E1768" s="14" t="s">
        <v>72</v>
      </c>
      <c r="F1768" s="15">
        <v>0</v>
      </c>
      <c r="G1768" s="14">
        <v>1</v>
      </c>
      <c r="H1768" s="27">
        <v>780.57</v>
      </c>
      <c r="I1768" s="15" t="s">
        <v>2713</v>
      </c>
      <c r="J1768" s="15" t="s">
        <v>77</v>
      </c>
      <c r="K1768" s="17" t="s">
        <v>26</v>
      </c>
      <c r="L1768" s="17" t="s">
        <v>26</v>
      </c>
      <c r="M1768" s="18">
        <v>111.51</v>
      </c>
      <c r="N1768" s="18">
        <v>0</v>
      </c>
      <c r="O1768" s="18">
        <v>105.26544</v>
      </c>
      <c r="P1768" s="18">
        <v>0</v>
      </c>
      <c r="Q1768" s="19">
        <f t="shared" si="87"/>
        <v>780.57</v>
      </c>
      <c r="R1768" s="19">
        <f t="shared" si="88"/>
        <v>736.85807999999997</v>
      </c>
      <c r="S1768" s="20">
        <f t="shared" si="89"/>
        <v>-5.600000000000005E-2</v>
      </c>
      <c r="T1768" s="21"/>
    </row>
    <row r="1769" spans="1:20" hidden="1">
      <c r="A1769" s="28" t="s">
        <v>3725</v>
      </c>
      <c r="B1769" s="13" t="s">
        <v>3726</v>
      </c>
      <c r="C1769" s="14" t="s">
        <v>72</v>
      </c>
      <c r="D1769" s="15">
        <v>1</v>
      </c>
      <c r="E1769" s="14" t="s">
        <v>72</v>
      </c>
      <c r="F1769" s="15">
        <v>0</v>
      </c>
      <c r="G1769" s="14">
        <v>1</v>
      </c>
      <c r="H1769" s="27">
        <v>779.63</v>
      </c>
      <c r="I1769" s="15" t="s">
        <v>58</v>
      </c>
      <c r="J1769" s="15" t="s">
        <v>50</v>
      </c>
      <c r="K1769" s="17" t="s">
        <v>26</v>
      </c>
      <c r="L1769" s="17" t="s">
        <v>26</v>
      </c>
      <c r="M1769" s="18">
        <v>790.56</v>
      </c>
      <c r="N1769" s="18">
        <v>0</v>
      </c>
      <c r="O1769" s="18">
        <v>826.57583999999986</v>
      </c>
      <c r="P1769" s="18">
        <v>0</v>
      </c>
      <c r="Q1769" s="19">
        <f t="shared" si="87"/>
        <v>790.56</v>
      </c>
      <c r="R1769" s="19">
        <f t="shared" si="88"/>
        <v>826.57583999999986</v>
      </c>
      <c r="S1769" s="20">
        <f t="shared" si="89"/>
        <v>4.555737704918017E-2</v>
      </c>
      <c r="T1769" s="21"/>
    </row>
    <row r="1770" spans="1:20" hidden="1">
      <c r="A1770" s="28" t="s">
        <v>3727</v>
      </c>
      <c r="B1770" s="13" t="s">
        <v>3728</v>
      </c>
      <c r="C1770" s="14" t="s">
        <v>72</v>
      </c>
      <c r="D1770" s="15">
        <v>0</v>
      </c>
      <c r="E1770" s="14" t="s">
        <v>72</v>
      </c>
      <c r="F1770" s="15">
        <v>0</v>
      </c>
      <c r="G1770" s="14">
        <v>1</v>
      </c>
      <c r="H1770" s="27">
        <v>0</v>
      </c>
      <c r="I1770" s="15" t="s">
        <v>400</v>
      </c>
      <c r="J1770" s="15" t="s">
        <v>77</v>
      </c>
      <c r="K1770" s="17" t="s">
        <v>26</v>
      </c>
      <c r="L1770" s="17" t="s">
        <v>26</v>
      </c>
      <c r="M1770" s="18">
        <v>129.88</v>
      </c>
      <c r="N1770" s="18">
        <v>0</v>
      </c>
      <c r="O1770" s="18">
        <v>132.55647999999999</v>
      </c>
      <c r="P1770" s="18">
        <v>0</v>
      </c>
      <c r="Q1770" s="19">
        <f t="shared" si="87"/>
        <v>0</v>
      </c>
      <c r="R1770" s="19">
        <f t="shared" si="88"/>
        <v>0</v>
      </c>
      <c r="S1770" s="20">
        <v>0</v>
      </c>
      <c r="T1770" s="21"/>
    </row>
    <row r="1771" spans="1:20" hidden="1">
      <c r="A1771" s="28" t="s">
        <v>3729</v>
      </c>
      <c r="B1771" s="13" t="s">
        <v>3730</v>
      </c>
      <c r="C1771" s="14" t="s">
        <v>72</v>
      </c>
      <c r="D1771" s="15">
        <v>8</v>
      </c>
      <c r="E1771" s="14" t="s">
        <v>72</v>
      </c>
      <c r="F1771" s="15">
        <v>0</v>
      </c>
      <c r="G1771" s="14">
        <v>1</v>
      </c>
      <c r="H1771" s="27">
        <v>779.2</v>
      </c>
      <c r="I1771" s="15" t="s">
        <v>1432</v>
      </c>
      <c r="J1771" s="15" t="s">
        <v>156</v>
      </c>
      <c r="K1771" s="17" t="s">
        <v>26</v>
      </c>
      <c r="L1771" s="17" t="s">
        <v>26</v>
      </c>
      <c r="M1771" s="18">
        <v>97.4</v>
      </c>
      <c r="N1771" s="18">
        <v>0</v>
      </c>
      <c r="O1771" s="18">
        <v>99.308799999999991</v>
      </c>
      <c r="P1771" s="18">
        <v>0</v>
      </c>
      <c r="Q1771" s="19">
        <f t="shared" si="87"/>
        <v>779.2</v>
      </c>
      <c r="R1771" s="19">
        <f t="shared" si="88"/>
        <v>794.47039999999993</v>
      </c>
      <c r="S1771" s="20">
        <f t="shared" si="89"/>
        <v>1.9597535934291477E-2</v>
      </c>
      <c r="T1771" s="21"/>
    </row>
    <row r="1772" spans="1:20">
      <c r="A1772" s="28" t="s">
        <v>3731</v>
      </c>
      <c r="B1772" s="13" t="s">
        <v>3732</v>
      </c>
      <c r="C1772" s="14" t="s">
        <v>22</v>
      </c>
      <c r="D1772" s="15">
        <v>9</v>
      </c>
      <c r="E1772" s="14" t="s">
        <v>23</v>
      </c>
      <c r="F1772" s="15">
        <v>0</v>
      </c>
      <c r="G1772" s="14">
        <v>10</v>
      </c>
      <c r="H1772" s="27">
        <v>584.28</v>
      </c>
      <c r="I1772" s="15" t="s">
        <v>41</v>
      </c>
      <c r="J1772" s="15" t="s">
        <v>25</v>
      </c>
      <c r="K1772" s="17" t="s">
        <v>26</v>
      </c>
      <c r="L1772" s="17" t="s">
        <v>32</v>
      </c>
      <c r="M1772" s="18">
        <v>64.92</v>
      </c>
      <c r="N1772" s="18">
        <v>556.28</v>
      </c>
      <c r="O1772" s="18">
        <v>61.284479999999995</v>
      </c>
      <c r="P1772" s="18">
        <v>525.12831999999992</v>
      </c>
      <c r="Q1772" s="19">
        <f t="shared" si="87"/>
        <v>584.28</v>
      </c>
      <c r="R1772" s="19">
        <f t="shared" si="88"/>
        <v>551.56031999999993</v>
      </c>
      <c r="S1772" s="20">
        <f t="shared" si="89"/>
        <v>-5.600000000000005E-2</v>
      </c>
      <c r="T1772" s="21"/>
    </row>
    <row r="1773" spans="1:20">
      <c r="A1773" s="28" t="s">
        <v>3733</v>
      </c>
      <c r="B1773" s="13" t="s">
        <v>3734</v>
      </c>
      <c r="C1773" s="14" t="s">
        <v>72</v>
      </c>
      <c r="D1773" s="15">
        <v>3</v>
      </c>
      <c r="E1773" s="14" t="s">
        <v>72</v>
      </c>
      <c r="F1773" s="15">
        <v>0</v>
      </c>
      <c r="G1773" s="14">
        <v>1</v>
      </c>
      <c r="H1773" s="27">
        <v>778.83</v>
      </c>
      <c r="I1773" s="15" t="s">
        <v>58</v>
      </c>
      <c r="J1773" s="15" t="s">
        <v>50</v>
      </c>
      <c r="K1773" s="17" t="s">
        <v>26</v>
      </c>
      <c r="L1773" s="17" t="s">
        <v>32</v>
      </c>
      <c r="M1773" s="18">
        <v>261.66000000000003</v>
      </c>
      <c r="N1773" s="18">
        <v>0</v>
      </c>
      <c r="O1773" s="18">
        <v>273.5312859060403</v>
      </c>
      <c r="P1773" s="18">
        <v>0</v>
      </c>
      <c r="Q1773" s="19">
        <f t="shared" si="87"/>
        <v>784.98</v>
      </c>
      <c r="R1773" s="19">
        <f t="shared" si="88"/>
        <v>820.59385771812094</v>
      </c>
      <c r="S1773" s="20">
        <f t="shared" si="89"/>
        <v>4.5369127516778684E-2</v>
      </c>
      <c r="T1773" s="21"/>
    </row>
    <row r="1774" spans="1:20" hidden="1">
      <c r="A1774" s="28" t="s">
        <v>3735</v>
      </c>
      <c r="B1774" s="13" t="s">
        <v>3736</v>
      </c>
      <c r="C1774" s="14" t="s">
        <v>72</v>
      </c>
      <c r="D1774" s="15">
        <v>1</v>
      </c>
      <c r="E1774" s="14" t="s">
        <v>72</v>
      </c>
      <c r="F1774" s="15">
        <v>0</v>
      </c>
      <c r="G1774" s="14">
        <v>1</v>
      </c>
      <c r="H1774" s="27">
        <v>778.21</v>
      </c>
      <c r="I1774" s="15" t="s">
        <v>73</v>
      </c>
      <c r="J1774" s="15" t="s">
        <v>38</v>
      </c>
      <c r="K1774" s="17" t="s">
        <v>26</v>
      </c>
      <c r="L1774" s="17" t="s">
        <v>26</v>
      </c>
      <c r="M1774" s="18">
        <v>747.79</v>
      </c>
      <c r="N1774" s="18">
        <v>0</v>
      </c>
      <c r="O1774" s="18">
        <v>640.5</v>
      </c>
      <c r="P1774" s="18">
        <v>0</v>
      </c>
      <c r="Q1774" s="19">
        <f t="shared" si="87"/>
        <v>747.79</v>
      </c>
      <c r="R1774" s="19">
        <f t="shared" si="88"/>
        <v>640.5</v>
      </c>
      <c r="S1774" s="20">
        <f t="shared" si="89"/>
        <v>-0.14347610960296331</v>
      </c>
      <c r="T1774" s="21"/>
    </row>
    <row r="1775" spans="1:20">
      <c r="A1775" s="28" t="s">
        <v>3737</v>
      </c>
      <c r="B1775" s="13" t="s">
        <v>3738</v>
      </c>
      <c r="C1775" s="14" t="s">
        <v>22</v>
      </c>
      <c r="D1775" s="15">
        <v>22</v>
      </c>
      <c r="E1775" s="14" t="s">
        <v>22</v>
      </c>
      <c r="F1775" s="15">
        <v>0</v>
      </c>
      <c r="G1775" s="14">
        <v>1</v>
      </c>
      <c r="H1775" s="27">
        <v>777.99</v>
      </c>
      <c r="I1775" s="15" t="s">
        <v>58</v>
      </c>
      <c r="J1775" s="15" t="s">
        <v>50</v>
      </c>
      <c r="K1775" s="17" t="s">
        <v>26</v>
      </c>
      <c r="L1775" s="17" t="s">
        <v>32</v>
      </c>
      <c r="M1775" s="18">
        <v>35.71</v>
      </c>
      <c r="N1775" s="18">
        <v>0</v>
      </c>
      <c r="O1775" s="18">
        <v>36.180608732824425</v>
      </c>
      <c r="P1775" s="18">
        <v>0</v>
      </c>
      <c r="Q1775" s="19">
        <f t="shared" si="87"/>
        <v>785.62</v>
      </c>
      <c r="R1775" s="19">
        <f t="shared" si="88"/>
        <v>795.97339212213728</v>
      </c>
      <c r="S1775" s="20">
        <f t="shared" si="89"/>
        <v>1.3178625954198386E-2</v>
      </c>
      <c r="T1775" s="21"/>
    </row>
    <row r="1776" spans="1:20" hidden="1">
      <c r="A1776" s="28" t="s">
        <v>3739</v>
      </c>
      <c r="B1776" s="13" t="s">
        <v>3740</v>
      </c>
      <c r="C1776" s="14" t="s">
        <v>72</v>
      </c>
      <c r="D1776" s="15">
        <v>4</v>
      </c>
      <c r="E1776" s="14" t="s">
        <v>72</v>
      </c>
      <c r="F1776" s="15">
        <v>0</v>
      </c>
      <c r="G1776" s="14">
        <v>1</v>
      </c>
      <c r="H1776" s="27">
        <v>777.6</v>
      </c>
      <c r="I1776" s="15" t="s">
        <v>1251</v>
      </c>
      <c r="J1776" s="15" t="s">
        <v>50</v>
      </c>
      <c r="K1776" s="17" t="s">
        <v>26</v>
      </c>
      <c r="L1776" s="17" t="s">
        <v>26</v>
      </c>
      <c r="M1776" s="18">
        <v>194.4</v>
      </c>
      <c r="N1776" s="18">
        <v>0</v>
      </c>
      <c r="O1776" s="18">
        <v>187.71912</v>
      </c>
      <c r="P1776" s="18">
        <v>0</v>
      </c>
      <c r="Q1776" s="19">
        <f t="shared" si="87"/>
        <v>777.6</v>
      </c>
      <c r="R1776" s="19">
        <f t="shared" si="88"/>
        <v>750.87648000000002</v>
      </c>
      <c r="S1776" s="20">
        <f t="shared" si="89"/>
        <v>-3.4366666666666656E-2</v>
      </c>
      <c r="T1776" s="21"/>
    </row>
    <row r="1777" spans="1:20" hidden="1">
      <c r="A1777" s="28" t="s">
        <v>3741</v>
      </c>
      <c r="B1777" s="13" t="s">
        <v>3742</v>
      </c>
      <c r="C1777" s="14" t="s">
        <v>22</v>
      </c>
      <c r="D1777" s="15">
        <v>4</v>
      </c>
      <c r="E1777" s="14" t="s">
        <v>23</v>
      </c>
      <c r="F1777" s="15">
        <v>2</v>
      </c>
      <c r="G1777" s="14">
        <v>5</v>
      </c>
      <c r="H1777" s="27">
        <v>571.19000000000005</v>
      </c>
      <c r="I1777" s="15" t="s">
        <v>2640</v>
      </c>
      <c r="J1777" s="15" t="s">
        <v>25</v>
      </c>
      <c r="K1777" s="17" t="s">
        <v>26</v>
      </c>
      <c r="L1777" s="17" t="s">
        <v>26</v>
      </c>
      <c r="M1777" s="18">
        <v>55.45</v>
      </c>
      <c r="N1777" s="18">
        <v>263.5</v>
      </c>
      <c r="O1777" s="18">
        <v>57.112000000000002</v>
      </c>
      <c r="P1777" s="18">
        <v>271.39787195671772</v>
      </c>
      <c r="Q1777" s="19">
        <f t="shared" si="87"/>
        <v>748.8</v>
      </c>
      <c r="R1777" s="19">
        <f t="shared" si="88"/>
        <v>771.24374391343542</v>
      </c>
      <c r="S1777" s="20">
        <f t="shared" si="89"/>
        <v>2.997294860234434E-2</v>
      </c>
      <c r="T1777" s="21"/>
    </row>
    <row r="1778" spans="1:20" hidden="1">
      <c r="A1778" s="28" t="s">
        <v>3743</v>
      </c>
      <c r="B1778" s="13" t="s">
        <v>3744</v>
      </c>
      <c r="C1778" s="14" t="s">
        <v>72</v>
      </c>
      <c r="D1778" s="15">
        <v>3</v>
      </c>
      <c r="E1778" s="14" t="s">
        <v>72</v>
      </c>
      <c r="F1778" s="15">
        <v>0</v>
      </c>
      <c r="G1778" s="14">
        <v>1</v>
      </c>
      <c r="H1778" s="27">
        <v>777</v>
      </c>
      <c r="I1778" s="15" t="s">
        <v>84</v>
      </c>
      <c r="J1778" s="15" t="s">
        <v>50</v>
      </c>
      <c r="K1778" s="17" t="s">
        <v>26</v>
      </c>
      <c r="L1778" s="17" t="s">
        <v>26</v>
      </c>
      <c r="M1778" s="18">
        <v>259</v>
      </c>
      <c r="N1778" s="18">
        <v>0</v>
      </c>
      <c r="O1778" s="18">
        <v>263.37599999999998</v>
      </c>
      <c r="P1778" s="18">
        <v>0</v>
      </c>
      <c r="Q1778" s="19">
        <f t="shared" si="87"/>
        <v>777</v>
      </c>
      <c r="R1778" s="19">
        <f t="shared" si="88"/>
        <v>790.12799999999993</v>
      </c>
      <c r="S1778" s="20">
        <f t="shared" si="89"/>
        <v>1.6895752895752736E-2</v>
      </c>
      <c r="T1778" s="21"/>
    </row>
    <row r="1779" spans="1:20" hidden="1">
      <c r="A1779" s="28" t="s">
        <v>3745</v>
      </c>
      <c r="B1779" s="13" t="s">
        <v>3746</v>
      </c>
      <c r="C1779" s="14" t="s">
        <v>72</v>
      </c>
      <c r="D1779" s="15">
        <v>1</v>
      </c>
      <c r="E1779" s="14" t="s">
        <v>72</v>
      </c>
      <c r="F1779" s="15">
        <v>0</v>
      </c>
      <c r="G1779" s="14">
        <v>1</v>
      </c>
      <c r="H1779" s="27">
        <v>775.2</v>
      </c>
      <c r="I1779" s="15" t="s">
        <v>1408</v>
      </c>
      <c r="J1779" s="15" t="s">
        <v>114</v>
      </c>
      <c r="K1779" s="17" t="s">
        <v>26</v>
      </c>
      <c r="L1779" s="17" t="s">
        <v>26</v>
      </c>
      <c r="M1779" s="18">
        <v>775.2</v>
      </c>
      <c r="N1779" s="18">
        <v>0</v>
      </c>
      <c r="O1779" s="18">
        <v>747.83680000000004</v>
      </c>
      <c r="P1779" s="18">
        <v>0</v>
      </c>
      <c r="Q1779" s="19">
        <f t="shared" si="87"/>
        <v>775.2</v>
      </c>
      <c r="R1779" s="19">
        <f t="shared" si="88"/>
        <v>747.83680000000004</v>
      </c>
      <c r="S1779" s="20">
        <f t="shared" si="89"/>
        <v>-3.5298245614035051E-2</v>
      </c>
      <c r="T1779" s="21"/>
    </row>
    <row r="1780" spans="1:20">
      <c r="A1780" s="28" t="s">
        <v>3747</v>
      </c>
      <c r="B1780" s="13" t="s">
        <v>3748</v>
      </c>
      <c r="C1780" s="14" t="s">
        <v>72</v>
      </c>
      <c r="D1780" s="15">
        <v>2</v>
      </c>
      <c r="E1780" s="14" t="s">
        <v>72</v>
      </c>
      <c r="F1780" s="15">
        <v>0</v>
      </c>
      <c r="G1780" s="14">
        <v>1</v>
      </c>
      <c r="H1780" s="27">
        <v>775.02</v>
      </c>
      <c r="I1780" s="15" t="s">
        <v>84</v>
      </c>
      <c r="J1780" s="15" t="s">
        <v>50</v>
      </c>
      <c r="K1780" s="17" t="s">
        <v>26</v>
      </c>
      <c r="L1780" s="17" t="s">
        <v>32</v>
      </c>
      <c r="M1780" s="18">
        <v>386.02</v>
      </c>
      <c r="N1780" s="18">
        <v>0</v>
      </c>
      <c r="O1780" s="18">
        <v>383.13824658097684</v>
      </c>
      <c r="P1780" s="18">
        <v>0</v>
      </c>
      <c r="Q1780" s="19">
        <f t="shared" si="87"/>
        <v>772.04</v>
      </c>
      <c r="R1780" s="19">
        <f t="shared" si="88"/>
        <v>766.27649316195368</v>
      </c>
      <c r="S1780" s="20">
        <f t="shared" si="89"/>
        <v>-7.4652956298200124E-3</v>
      </c>
      <c r="T1780" s="21"/>
    </row>
    <row r="1781" spans="1:20" hidden="1">
      <c r="A1781" s="28" t="s">
        <v>3749</v>
      </c>
      <c r="B1781" s="13" t="s">
        <v>3750</v>
      </c>
      <c r="C1781" s="14" t="s">
        <v>72</v>
      </c>
      <c r="D1781" s="15">
        <v>2</v>
      </c>
      <c r="E1781" s="14" t="s">
        <v>72</v>
      </c>
      <c r="F1781" s="15">
        <v>0</v>
      </c>
      <c r="G1781" s="14">
        <v>1</v>
      </c>
      <c r="H1781" s="27">
        <v>258</v>
      </c>
      <c r="I1781" s="15" t="s">
        <v>84</v>
      </c>
      <c r="J1781" s="15" t="s">
        <v>50</v>
      </c>
      <c r="K1781" s="17" t="s">
        <v>26</v>
      </c>
      <c r="L1781" s="17" t="s">
        <v>26</v>
      </c>
      <c r="M1781" s="18">
        <v>129</v>
      </c>
      <c r="N1781" s="18">
        <v>0</v>
      </c>
      <c r="O1781" s="18">
        <v>127.91199999999999</v>
      </c>
      <c r="P1781" s="18">
        <v>0</v>
      </c>
      <c r="Q1781" s="19">
        <f t="shared" si="87"/>
        <v>258</v>
      </c>
      <c r="R1781" s="19">
        <f t="shared" si="88"/>
        <v>255.82399999999998</v>
      </c>
      <c r="S1781" s="20">
        <f t="shared" si="89"/>
        <v>-8.4341085271318894E-3</v>
      </c>
      <c r="T1781" s="21"/>
    </row>
    <row r="1782" spans="1:20" hidden="1">
      <c r="A1782" s="29" t="s">
        <v>3751</v>
      </c>
      <c r="B1782" s="23" t="s">
        <v>3752</v>
      </c>
      <c r="C1782" s="14" t="s">
        <v>72</v>
      </c>
      <c r="D1782" s="15">
        <v>2</v>
      </c>
      <c r="E1782" s="14" t="s">
        <v>72</v>
      </c>
      <c r="F1782" s="15">
        <v>0</v>
      </c>
      <c r="G1782" s="14">
        <v>1</v>
      </c>
      <c r="H1782" s="27">
        <v>773.52</v>
      </c>
      <c r="I1782" s="15" t="s">
        <v>3753</v>
      </c>
      <c r="J1782" s="15" t="s">
        <v>77</v>
      </c>
      <c r="K1782" s="17" t="s">
        <v>26</v>
      </c>
      <c r="L1782" s="17" t="s">
        <v>26</v>
      </c>
      <c r="M1782" s="18">
        <v>386.76</v>
      </c>
      <c r="N1782" s="18">
        <v>0</v>
      </c>
      <c r="O1782" s="18">
        <v>371.78199999999998</v>
      </c>
      <c r="P1782" s="18">
        <v>0</v>
      </c>
      <c r="Q1782" s="19">
        <f t="shared" si="87"/>
        <v>773.52</v>
      </c>
      <c r="R1782" s="19">
        <f t="shared" si="88"/>
        <v>743.56399999999996</v>
      </c>
      <c r="S1782" s="20">
        <f t="shared" si="89"/>
        <v>-3.8726859034026284E-2</v>
      </c>
      <c r="T1782" s="21" t="s">
        <v>97</v>
      </c>
    </row>
    <row r="1783" spans="1:20">
      <c r="A1783" s="28" t="s">
        <v>3754</v>
      </c>
      <c r="B1783" s="13" t="s">
        <v>3375</v>
      </c>
      <c r="C1783" s="14" t="s">
        <v>22</v>
      </c>
      <c r="D1783" s="15">
        <v>64</v>
      </c>
      <c r="E1783" s="14" t="s">
        <v>22</v>
      </c>
      <c r="F1783" s="15">
        <v>0</v>
      </c>
      <c r="G1783" s="14">
        <v>1</v>
      </c>
      <c r="H1783" s="27">
        <v>796.22</v>
      </c>
      <c r="I1783" s="15" t="s">
        <v>2460</v>
      </c>
      <c r="J1783" s="15" t="s">
        <v>77</v>
      </c>
      <c r="K1783" s="17" t="s">
        <v>26</v>
      </c>
      <c r="L1783" s="17" t="s">
        <v>32</v>
      </c>
      <c r="M1783" s="18">
        <v>12.53</v>
      </c>
      <c r="N1783" s="18">
        <v>0</v>
      </c>
      <c r="O1783" s="18">
        <v>13.161764705882353</v>
      </c>
      <c r="P1783" s="18">
        <v>0</v>
      </c>
      <c r="Q1783" s="19">
        <f t="shared" si="87"/>
        <v>801.92</v>
      </c>
      <c r="R1783" s="19">
        <f t="shared" si="88"/>
        <v>842.35294117647061</v>
      </c>
      <c r="S1783" s="20">
        <f t="shared" si="89"/>
        <v>5.0420168067226934E-2</v>
      </c>
      <c r="T1783" s="21"/>
    </row>
    <row r="1784" spans="1:20">
      <c r="A1784" s="28" t="s">
        <v>3755</v>
      </c>
      <c r="B1784" s="13" t="s">
        <v>3756</v>
      </c>
      <c r="C1784" s="14" t="s">
        <v>72</v>
      </c>
      <c r="D1784" s="15">
        <v>6</v>
      </c>
      <c r="E1784" s="14" t="s">
        <v>72</v>
      </c>
      <c r="F1784" s="15">
        <v>0</v>
      </c>
      <c r="G1784" s="14">
        <v>1</v>
      </c>
      <c r="H1784" s="27">
        <v>773.04</v>
      </c>
      <c r="I1784" s="15" t="s">
        <v>285</v>
      </c>
      <c r="J1784" s="15" t="s">
        <v>50</v>
      </c>
      <c r="K1784" s="17" t="s">
        <v>26</v>
      </c>
      <c r="L1784" s="17" t="s">
        <v>32</v>
      </c>
      <c r="M1784" s="18">
        <v>128.84</v>
      </c>
      <c r="N1784" s="18">
        <v>0</v>
      </c>
      <c r="O1784" s="18">
        <v>132.32600060126265</v>
      </c>
      <c r="P1784" s="18">
        <v>0</v>
      </c>
      <c r="Q1784" s="19">
        <f t="shared" si="87"/>
        <v>773.04</v>
      </c>
      <c r="R1784" s="19">
        <f t="shared" si="88"/>
        <v>793.95600360757589</v>
      </c>
      <c r="S1784" s="20">
        <f t="shared" si="89"/>
        <v>2.7056819320573133E-2</v>
      </c>
      <c r="T1784" s="21"/>
    </row>
    <row r="1785" spans="1:20" hidden="1">
      <c r="A1785" s="28" t="s">
        <v>3757</v>
      </c>
      <c r="B1785" s="13" t="s">
        <v>3758</v>
      </c>
      <c r="C1785" s="14" t="s">
        <v>72</v>
      </c>
      <c r="D1785" s="15">
        <v>7</v>
      </c>
      <c r="E1785" s="14" t="s">
        <v>72</v>
      </c>
      <c r="F1785" s="15">
        <v>0</v>
      </c>
      <c r="G1785" s="14">
        <v>1</v>
      </c>
      <c r="H1785" s="27">
        <v>772.99</v>
      </c>
      <c r="I1785" s="15" t="s">
        <v>250</v>
      </c>
      <c r="J1785" s="15" t="s">
        <v>50</v>
      </c>
      <c r="K1785" s="17" t="s">
        <v>26</v>
      </c>
      <c r="L1785" s="17" t="s">
        <v>26</v>
      </c>
      <c r="M1785" s="18">
        <v>111.01</v>
      </c>
      <c r="N1785" s="18">
        <v>0</v>
      </c>
      <c r="O1785" s="18">
        <v>111.85456000000002</v>
      </c>
      <c r="P1785" s="18">
        <v>0</v>
      </c>
      <c r="Q1785" s="19">
        <f t="shared" si="87"/>
        <v>777.07</v>
      </c>
      <c r="R1785" s="19">
        <f t="shared" si="88"/>
        <v>782.98192000000017</v>
      </c>
      <c r="S1785" s="20">
        <f t="shared" si="89"/>
        <v>7.6079632465544389E-3</v>
      </c>
      <c r="T1785" s="21"/>
    </row>
    <row r="1786" spans="1:20" hidden="1">
      <c r="A1786" s="28" t="s">
        <v>3759</v>
      </c>
      <c r="B1786" s="13" t="s">
        <v>3760</v>
      </c>
      <c r="C1786" s="14" t="s">
        <v>72</v>
      </c>
      <c r="D1786" s="15">
        <v>1</v>
      </c>
      <c r="E1786" s="14" t="s">
        <v>72</v>
      </c>
      <c r="F1786" s="15">
        <v>0</v>
      </c>
      <c r="G1786" s="14">
        <v>1</v>
      </c>
      <c r="H1786" s="27">
        <v>772.95</v>
      </c>
      <c r="I1786" s="15" t="s">
        <v>285</v>
      </c>
      <c r="J1786" s="15" t="s">
        <v>50</v>
      </c>
      <c r="K1786" s="17" t="s">
        <v>26</v>
      </c>
      <c r="L1786" s="17" t="s">
        <v>26</v>
      </c>
      <c r="M1786" s="18">
        <v>772.95</v>
      </c>
      <c r="N1786" s="18">
        <v>0</v>
      </c>
      <c r="O1786" s="18">
        <v>780.83728440826553</v>
      </c>
      <c r="P1786" s="18">
        <v>0</v>
      </c>
      <c r="Q1786" s="19">
        <f t="shared" si="87"/>
        <v>772.95</v>
      </c>
      <c r="R1786" s="19">
        <f t="shared" si="88"/>
        <v>780.83728440826553</v>
      </c>
      <c r="S1786" s="20">
        <f t="shared" si="89"/>
        <v>1.0204132748904193E-2</v>
      </c>
      <c r="T1786" s="21"/>
    </row>
    <row r="1787" spans="1:20">
      <c r="A1787" s="28" t="s">
        <v>3761</v>
      </c>
      <c r="B1787" s="13" t="s">
        <v>3762</v>
      </c>
      <c r="C1787" s="14" t="s">
        <v>23</v>
      </c>
      <c r="D1787" s="15">
        <v>7</v>
      </c>
      <c r="E1787" s="14" t="s">
        <v>23</v>
      </c>
      <c r="F1787" s="15">
        <v>0</v>
      </c>
      <c r="G1787" s="14">
        <v>1</v>
      </c>
      <c r="H1787" s="27">
        <v>878.38</v>
      </c>
      <c r="I1787" s="15" t="s">
        <v>3763</v>
      </c>
      <c r="J1787" s="15" t="s">
        <v>85</v>
      </c>
      <c r="K1787" s="17" t="s">
        <v>26</v>
      </c>
      <c r="L1787" s="17" t="s">
        <v>32</v>
      </c>
      <c r="M1787" s="18">
        <v>132.9</v>
      </c>
      <c r="N1787" s="18">
        <v>0</v>
      </c>
      <c r="O1787" s="18">
        <v>129.328</v>
      </c>
      <c r="P1787" s="18">
        <v>0</v>
      </c>
      <c r="Q1787" s="19">
        <f t="shared" si="87"/>
        <v>930.30000000000007</v>
      </c>
      <c r="R1787" s="19">
        <f t="shared" si="88"/>
        <v>905.29600000000005</v>
      </c>
      <c r="S1787" s="20">
        <f t="shared" si="89"/>
        <v>-2.6877351392024074E-2</v>
      </c>
      <c r="T1787" s="21"/>
    </row>
    <row r="1788" spans="1:20">
      <c r="A1788" s="28" t="s">
        <v>3764</v>
      </c>
      <c r="B1788" s="13" t="s">
        <v>3765</v>
      </c>
      <c r="C1788" s="14" t="s">
        <v>72</v>
      </c>
      <c r="D1788" s="15">
        <v>2</v>
      </c>
      <c r="E1788" s="14" t="s">
        <v>72</v>
      </c>
      <c r="F1788" s="15">
        <v>0</v>
      </c>
      <c r="G1788" s="14">
        <v>1</v>
      </c>
      <c r="H1788" s="27">
        <v>770.08</v>
      </c>
      <c r="I1788" s="15" t="s">
        <v>84</v>
      </c>
      <c r="J1788" s="15" t="s">
        <v>50</v>
      </c>
      <c r="K1788" s="17" t="s">
        <v>26</v>
      </c>
      <c r="L1788" s="17" t="s">
        <v>32</v>
      </c>
      <c r="M1788" s="18">
        <v>385.04</v>
      </c>
      <c r="N1788" s="18">
        <v>0</v>
      </c>
      <c r="O1788" s="18">
        <v>382.16556257069414</v>
      </c>
      <c r="P1788" s="18">
        <v>0</v>
      </c>
      <c r="Q1788" s="19">
        <f t="shared" si="87"/>
        <v>770.08</v>
      </c>
      <c r="R1788" s="19">
        <f t="shared" si="88"/>
        <v>764.33112514138827</v>
      </c>
      <c r="S1788" s="20">
        <f t="shared" si="89"/>
        <v>-7.4652956298200124E-3</v>
      </c>
      <c r="T1788" s="21"/>
    </row>
    <row r="1789" spans="1:20">
      <c r="A1789" s="28" t="s">
        <v>3766</v>
      </c>
      <c r="B1789" s="13" t="s">
        <v>3767</v>
      </c>
      <c r="C1789" s="14" t="s">
        <v>72</v>
      </c>
      <c r="D1789" s="15">
        <v>1</v>
      </c>
      <c r="E1789" s="14" t="s">
        <v>72</v>
      </c>
      <c r="F1789" s="15">
        <v>0</v>
      </c>
      <c r="G1789" s="14">
        <v>1</v>
      </c>
      <c r="H1789" s="27">
        <v>769</v>
      </c>
      <c r="I1789" s="15" t="s">
        <v>2876</v>
      </c>
      <c r="J1789" s="15" t="s">
        <v>50</v>
      </c>
      <c r="K1789" s="17" t="s">
        <v>26</v>
      </c>
      <c r="L1789" s="17" t="s">
        <v>32</v>
      </c>
      <c r="M1789" s="18">
        <v>939.35</v>
      </c>
      <c r="N1789" s="18">
        <v>0</v>
      </c>
      <c r="O1789" s="18">
        <v>962.59732283076914</v>
      </c>
      <c r="P1789" s="18">
        <v>0</v>
      </c>
      <c r="Q1789" s="19">
        <f t="shared" si="87"/>
        <v>939.35</v>
      </c>
      <c r="R1789" s="19">
        <f t="shared" si="88"/>
        <v>962.59732283076914</v>
      </c>
      <c r="S1789" s="20">
        <f t="shared" si="89"/>
        <v>2.4748307692307625E-2</v>
      </c>
      <c r="T1789" s="21"/>
    </row>
    <row r="1790" spans="1:20">
      <c r="A1790" s="28" t="s">
        <v>3768</v>
      </c>
      <c r="B1790" s="13" t="s">
        <v>3769</v>
      </c>
      <c r="C1790" s="14" t="s">
        <v>72</v>
      </c>
      <c r="D1790" s="15">
        <v>2</v>
      </c>
      <c r="E1790" s="14" t="s">
        <v>72</v>
      </c>
      <c r="F1790" s="15">
        <v>0</v>
      </c>
      <c r="G1790" s="14">
        <v>1</v>
      </c>
      <c r="H1790" s="27">
        <v>768.28</v>
      </c>
      <c r="I1790" s="15" t="s">
        <v>84</v>
      </c>
      <c r="J1790" s="15" t="s">
        <v>50</v>
      </c>
      <c r="K1790" s="17" t="s">
        <v>26</v>
      </c>
      <c r="L1790" s="17" t="s">
        <v>32</v>
      </c>
      <c r="M1790" s="18">
        <v>384.14</v>
      </c>
      <c r="N1790" s="18">
        <v>0</v>
      </c>
      <c r="O1790" s="18">
        <v>381.2722813367609</v>
      </c>
      <c r="P1790" s="18">
        <v>0</v>
      </c>
      <c r="Q1790" s="19">
        <f t="shared" si="87"/>
        <v>768.28</v>
      </c>
      <c r="R1790" s="19">
        <f t="shared" si="88"/>
        <v>762.5445626735218</v>
      </c>
      <c r="S1790" s="20">
        <f t="shared" si="89"/>
        <v>-7.4652956298201234E-3</v>
      </c>
      <c r="T1790" s="21"/>
    </row>
    <row r="1791" spans="1:20" hidden="1">
      <c r="A1791" s="28" t="s">
        <v>3770</v>
      </c>
      <c r="B1791" s="13" t="s">
        <v>3771</v>
      </c>
      <c r="C1791" s="14" t="s">
        <v>22</v>
      </c>
      <c r="D1791" s="15">
        <v>2</v>
      </c>
      <c r="E1791" s="14" t="s">
        <v>22</v>
      </c>
      <c r="F1791" s="15">
        <v>0</v>
      </c>
      <c r="G1791" s="14">
        <v>1</v>
      </c>
      <c r="H1791" s="27">
        <v>768.18</v>
      </c>
      <c r="I1791" s="15" t="s">
        <v>130</v>
      </c>
      <c r="J1791" s="15" t="s">
        <v>50</v>
      </c>
      <c r="K1791" s="17" t="s">
        <v>26</v>
      </c>
      <c r="L1791" s="17" t="s">
        <v>26</v>
      </c>
      <c r="M1791" s="18">
        <v>356.88</v>
      </c>
      <c r="N1791" s="18">
        <v>0</v>
      </c>
      <c r="O1791" s="18">
        <v>359.32717714285707</v>
      </c>
      <c r="P1791" s="18">
        <v>0</v>
      </c>
      <c r="Q1791" s="19">
        <f t="shared" si="87"/>
        <v>713.76</v>
      </c>
      <c r="R1791" s="19">
        <f t="shared" si="88"/>
        <v>718.65435428571413</v>
      </c>
      <c r="S1791" s="20">
        <f t="shared" si="89"/>
        <v>6.8571428571426729E-3</v>
      </c>
      <c r="T1791" s="21"/>
    </row>
    <row r="1792" spans="1:20" hidden="1">
      <c r="A1792" s="28" t="s">
        <v>3772</v>
      </c>
      <c r="B1792" s="13" t="s">
        <v>3773</v>
      </c>
      <c r="C1792" s="14" t="s">
        <v>72</v>
      </c>
      <c r="D1792" s="15">
        <v>5</v>
      </c>
      <c r="E1792" s="14" t="s">
        <v>23</v>
      </c>
      <c r="F1792" s="15">
        <v>1</v>
      </c>
      <c r="G1792" s="14">
        <v>36</v>
      </c>
      <c r="H1792" s="27">
        <v>767.37</v>
      </c>
      <c r="I1792" s="15" t="s">
        <v>584</v>
      </c>
      <c r="J1792" s="15" t="s">
        <v>38</v>
      </c>
      <c r="K1792" s="17" t="s">
        <v>26</v>
      </c>
      <c r="L1792" s="17" t="s">
        <v>26</v>
      </c>
      <c r="M1792" s="18">
        <v>24.96</v>
      </c>
      <c r="N1792" s="18">
        <v>877.96</v>
      </c>
      <c r="O1792" s="18">
        <v>24.072533333333329</v>
      </c>
      <c r="P1792" s="18">
        <v>846.74364444444439</v>
      </c>
      <c r="Q1792" s="19">
        <f t="shared" si="87"/>
        <v>1002.76</v>
      </c>
      <c r="R1792" s="19">
        <f t="shared" si="88"/>
        <v>967.10631111111104</v>
      </c>
      <c r="S1792" s="20">
        <f t="shared" si="89"/>
        <v>-3.5555555555555562E-2</v>
      </c>
      <c r="T1792" s="21"/>
    </row>
    <row r="1793" spans="1:20" hidden="1">
      <c r="A1793" s="28" t="s">
        <v>3774</v>
      </c>
      <c r="B1793" s="13" t="s">
        <v>3775</v>
      </c>
      <c r="C1793" s="14" t="s">
        <v>22</v>
      </c>
      <c r="D1793" s="15">
        <v>9</v>
      </c>
      <c r="E1793" s="14" t="s">
        <v>23</v>
      </c>
      <c r="F1793" s="15">
        <v>0</v>
      </c>
      <c r="G1793" s="14">
        <v>20</v>
      </c>
      <c r="H1793" s="27">
        <v>766.62</v>
      </c>
      <c r="I1793" s="15" t="s">
        <v>3776</v>
      </c>
      <c r="J1793" s="15" t="s">
        <v>50</v>
      </c>
      <c r="K1793" s="17" t="s">
        <v>26</v>
      </c>
      <c r="L1793" s="17" t="s">
        <v>26</v>
      </c>
      <c r="M1793" s="18">
        <v>98.6</v>
      </c>
      <c r="N1793" s="18">
        <v>1693.42</v>
      </c>
      <c r="O1793" s="18">
        <v>101.48755199999999</v>
      </c>
      <c r="P1793" s="18">
        <v>1743.0126806068965</v>
      </c>
      <c r="Q1793" s="19">
        <f t="shared" si="87"/>
        <v>887.4</v>
      </c>
      <c r="R1793" s="19">
        <f t="shared" si="88"/>
        <v>913.387968</v>
      </c>
      <c r="S1793" s="20">
        <f t="shared" si="89"/>
        <v>2.9285517241379289E-2</v>
      </c>
      <c r="T1793" s="21"/>
    </row>
    <row r="1794" spans="1:20">
      <c r="A1794" s="28" t="s">
        <v>3777</v>
      </c>
      <c r="B1794" s="13" t="s">
        <v>3778</v>
      </c>
      <c r="C1794" s="14" t="s">
        <v>72</v>
      </c>
      <c r="D1794" s="15">
        <v>2</v>
      </c>
      <c r="E1794" s="14" t="s">
        <v>72</v>
      </c>
      <c r="F1794" s="15">
        <v>0</v>
      </c>
      <c r="G1794" s="14">
        <v>1</v>
      </c>
      <c r="H1794" s="27">
        <v>766.36</v>
      </c>
      <c r="I1794" s="15" t="s">
        <v>192</v>
      </c>
      <c r="J1794" s="15" t="s">
        <v>85</v>
      </c>
      <c r="K1794" s="17" t="s">
        <v>26</v>
      </c>
      <c r="L1794" s="17" t="s">
        <v>32</v>
      </c>
      <c r="M1794" s="18">
        <v>383.18</v>
      </c>
      <c r="N1794" s="18">
        <v>0</v>
      </c>
      <c r="O1794" s="18">
        <v>385.88954006571743</v>
      </c>
      <c r="P1794" s="18">
        <v>0</v>
      </c>
      <c r="Q1794" s="19">
        <f t="shared" si="87"/>
        <v>766.36</v>
      </c>
      <c r="R1794" s="19">
        <f t="shared" si="88"/>
        <v>771.77908013143485</v>
      </c>
      <c r="S1794" s="20">
        <f t="shared" si="89"/>
        <v>7.0711938663745588E-3</v>
      </c>
      <c r="T1794" s="21"/>
    </row>
    <row r="1795" spans="1:20" hidden="1">
      <c r="A1795" s="28" t="s">
        <v>3779</v>
      </c>
      <c r="B1795" s="13" t="s">
        <v>3780</v>
      </c>
      <c r="C1795" s="14" t="s">
        <v>72</v>
      </c>
      <c r="D1795" s="15">
        <v>4</v>
      </c>
      <c r="E1795" s="14" t="s">
        <v>72</v>
      </c>
      <c r="F1795" s="15">
        <v>0</v>
      </c>
      <c r="G1795" s="14">
        <v>1</v>
      </c>
      <c r="H1795" s="27">
        <v>765.9</v>
      </c>
      <c r="I1795" s="15" t="s">
        <v>84</v>
      </c>
      <c r="J1795" s="15" t="s">
        <v>85</v>
      </c>
      <c r="K1795" s="17" t="s">
        <v>26</v>
      </c>
      <c r="L1795" s="17" t="s">
        <v>26</v>
      </c>
      <c r="M1795" s="18">
        <v>193</v>
      </c>
      <c r="N1795" s="18">
        <v>0</v>
      </c>
      <c r="O1795" s="18">
        <v>192.57599999999999</v>
      </c>
      <c r="P1795" s="18">
        <v>0</v>
      </c>
      <c r="Q1795" s="19">
        <f t="shared" si="87"/>
        <v>772</v>
      </c>
      <c r="R1795" s="19">
        <f t="shared" si="88"/>
        <v>770.30399999999997</v>
      </c>
      <c r="S1795" s="20">
        <f t="shared" si="89"/>
        <v>-2.1968911917098488E-3</v>
      </c>
      <c r="T1795" s="21"/>
    </row>
    <row r="1796" spans="1:20" hidden="1">
      <c r="A1796" s="28" t="s">
        <v>3781</v>
      </c>
      <c r="B1796" s="13" t="s">
        <v>3782</v>
      </c>
      <c r="C1796" s="14" t="s">
        <v>22</v>
      </c>
      <c r="D1796" s="15">
        <v>3</v>
      </c>
      <c r="E1796" s="14" t="s">
        <v>22</v>
      </c>
      <c r="F1796" s="15">
        <v>0</v>
      </c>
      <c r="G1796" s="14">
        <v>1</v>
      </c>
      <c r="H1796" s="27">
        <v>765.66</v>
      </c>
      <c r="I1796" s="15" t="s">
        <v>130</v>
      </c>
      <c r="J1796" s="15" t="s">
        <v>50</v>
      </c>
      <c r="K1796" s="17" t="s">
        <v>26</v>
      </c>
      <c r="L1796" s="17" t="s">
        <v>26</v>
      </c>
      <c r="M1796" s="18">
        <v>279.75</v>
      </c>
      <c r="N1796" s="18">
        <v>0</v>
      </c>
      <c r="O1796" s="18">
        <v>289.21310034602072</v>
      </c>
      <c r="P1796" s="18">
        <v>0</v>
      </c>
      <c r="Q1796" s="19">
        <f t="shared" ref="Q1796:Q1842" si="90">(D1796*M1796)+(F1796*N1796)</f>
        <v>839.25</v>
      </c>
      <c r="R1796" s="19">
        <f t="shared" ref="R1796:R1842" si="91">(D1796*O1796)+(F1796*P1796)</f>
        <v>867.63930103806217</v>
      </c>
      <c r="S1796" s="20">
        <f t="shared" si="89"/>
        <v>3.3826989619377024E-2</v>
      </c>
      <c r="T1796" s="21"/>
    </row>
    <row r="1797" spans="1:20" hidden="1">
      <c r="A1797" s="28" t="s">
        <v>3783</v>
      </c>
      <c r="B1797" s="13" t="s">
        <v>3784</v>
      </c>
      <c r="C1797" s="14" t="s">
        <v>22</v>
      </c>
      <c r="D1797" s="15">
        <v>7</v>
      </c>
      <c r="E1797" s="14" t="s">
        <v>23</v>
      </c>
      <c r="F1797" s="15">
        <v>3</v>
      </c>
      <c r="G1797" s="14">
        <v>10</v>
      </c>
      <c r="H1797" s="27">
        <v>576.83000000000004</v>
      </c>
      <c r="I1797" s="15" t="s">
        <v>41</v>
      </c>
      <c r="J1797" s="15" t="s">
        <v>25</v>
      </c>
      <c r="K1797" s="17" t="s">
        <v>26</v>
      </c>
      <c r="L1797" s="17" t="s">
        <v>26</v>
      </c>
      <c r="M1797" s="18">
        <v>15.68</v>
      </c>
      <c r="N1797" s="18">
        <v>156.86000000000001</v>
      </c>
      <c r="O1797" s="18">
        <v>15.993600000000001</v>
      </c>
      <c r="P1797" s="18">
        <v>159.93600000000001</v>
      </c>
      <c r="Q1797" s="19">
        <f t="shared" si="90"/>
        <v>580.34</v>
      </c>
      <c r="R1797" s="19">
        <f t="shared" si="91"/>
        <v>591.76319999999998</v>
      </c>
      <c r="S1797" s="20">
        <f t="shared" si="89"/>
        <v>1.9683633731950145E-2</v>
      </c>
      <c r="T1797" s="21"/>
    </row>
    <row r="1798" spans="1:20" hidden="1">
      <c r="A1798" s="28" t="s">
        <v>3785</v>
      </c>
      <c r="B1798" s="13" t="s">
        <v>3786</v>
      </c>
      <c r="C1798" s="14" t="s">
        <v>22</v>
      </c>
      <c r="D1798" s="15">
        <v>0</v>
      </c>
      <c r="E1798" s="14" t="s">
        <v>23</v>
      </c>
      <c r="F1798" s="15">
        <v>3</v>
      </c>
      <c r="G1798" s="14">
        <v>8</v>
      </c>
      <c r="H1798" s="27">
        <v>765</v>
      </c>
      <c r="I1798" s="15" t="s">
        <v>55</v>
      </c>
      <c r="J1798" s="15" t="s">
        <v>50</v>
      </c>
      <c r="K1798" s="17" t="s">
        <v>26</v>
      </c>
      <c r="L1798" s="17" t="s">
        <v>26</v>
      </c>
      <c r="M1798" s="18">
        <v>32.33</v>
      </c>
      <c r="N1798" s="18">
        <v>255</v>
      </c>
      <c r="O1798" s="18">
        <v>32.33</v>
      </c>
      <c r="P1798" s="18">
        <v>255</v>
      </c>
      <c r="Q1798" s="19">
        <f t="shared" si="90"/>
        <v>765</v>
      </c>
      <c r="R1798" s="19">
        <f t="shared" si="91"/>
        <v>765</v>
      </c>
      <c r="S1798" s="20">
        <f t="shared" si="89"/>
        <v>0</v>
      </c>
      <c r="T1798" s="21"/>
    </row>
    <row r="1799" spans="1:20" hidden="1">
      <c r="A1799" s="28" t="s">
        <v>3787</v>
      </c>
      <c r="B1799" s="13" t="s">
        <v>1329</v>
      </c>
      <c r="C1799" s="14" t="s">
        <v>22</v>
      </c>
      <c r="D1799" s="15">
        <v>0</v>
      </c>
      <c r="E1799" s="14" t="s">
        <v>23</v>
      </c>
      <c r="F1799" s="15">
        <v>5</v>
      </c>
      <c r="G1799" s="14">
        <v>10</v>
      </c>
      <c r="H1799" s="27">
        <v>762.5</v>
      </c>
      <c r="I1799" s="15" t="s">
        <v>1588</v>
      </c>
      <c r="J1799" s="15" t="s">
        <v>38</v>
      </c>
      <c r="K1799" s="17" t="s">
        <v>26</v>
      </c>
      <c r="L1799" s="17" t="s">
        <v>26</v>
      </c>
      <c r="M1799" s="18">
        <v>18.5</v>
      </c>
      <c r="N1799" s="18">
        <v>175</v>
      </c>
      <c r="O1799" s="18">
        <v>12.025</v>
      </c>
      <c r="P1799" s="18">
        <v>113.75</v>
      </c>
      <c r="Q1799" s="19">
        <f t="shared" si="90"/>
        <v>875</v>
      </c>
      <c r="R1799" s="19">
        <f t="shared" si="91"/>
        <v>568.75</v>
      </c>
      <c r="S1799" s="20">
        <f t="shared" si="89"/>
        <v>-0.35</v>
      </c>
      <c r="T1799" s="21"/>
    </row>
    <row r="1800" spans="1:20">
      <c r="A1800" s="28" t="s">
        <v>3788</v>
      </c>
      <c r="B1800" s="13" t="s">
        <v>3789</v>
      </c>
      <c r="C1800" s="14" t="s">
        <v>22</v>
      </c>
      <c r="D1800" s="15">
        <v>22</v>
      </c>
      <c r="E1800" s="14" t="s">
        <v>23</v>
      </c>
      <c r="F1800" s="15">
        <v>4</v>
      </c>
      <c r="G1800" s="14">
        <v>4</v>
      </c>
      <c r="H1800" s="27">
        <v>742.86</v>
      </c>
      <c r="I1800" s="15" t="s">
        <v>55</v>
      </c>
      <c r="J1800" s="15" t="s">
        <v>50</v>
      </c>
      <c r="K1800" s="17" t="s">
        <v>26</v>
      </c>
      <c r="L1800" s="17" t="s">
        <v>32</v>
      </c>
      <c r="M1800" s="18">
        <v>19.600000000000001</v>
      </c>
      <c r="N1800" s="18">
        <v>78.23</v>
      </c>
      <c r="O1800" s="18">
        <v>20.40414561027837</v>
      </c>
      <c r="P1800" s="18">
        <v>81.439607708779434</v>
      </c>
      <c r="Q1800" s="19">
        <f t="shared" si="90"/>
        <v>744.12000000000012</v>
      </c>
      <c r="R1800" s="19">
        <f t="shared" si="91"/>
        <v>774.64963426124189</v>
      </c>
      <c r="S1800" s="20">
        <f t="shared" si="89"/>
        <v>4.1027837259100419E-2</v>
      </c>
      <c r="T1800" s="21"/>
    </row>
    <row r="1801" spans="1:20" hidden="1">
      <c r="A1801" s="28" t="s">
        <v>3790</v>
      </c>
      <c r="B1801" s="13" t="s">
        <v>3791</v>
      </c>
      <c r="C1801" s="14" t="s">
        <v>72</v>
      </c>
      <c r="D1801" s="15">
        <v>4</v>
      </c>
      <c r="E1801" s="14" t="s">
        <v>72</v>
      </c>
      <c r="F1801" s="15">
        <v>0</v>
      </c>
      <c r="G1801" s="14">
        <v>1</v>
      </c>
      <c r="H1801" s="27">
        <v>761.4</v>
      </c>
      <c r="I1801" s="15" t="s">
        <v>1251</v>
      </c>
      <c r="J1801" s="15" t="s">
        <v>50</v>
      </c>
      <c r="K1801" s="17" t="s">
        <v>26</v>
      </c>
      <c r="L1801" s="17" t="s">
        <v>26</v>
      </c>
      <c r="M1801" s="18">
        <v>190.35</v>
      </c>
      <c r="N1801" s="18">
        <v>0</v>
      </c>
      <c r="O1801" s="18">
        <v>183.89591999999996</v>
      </c>
      <c r="P1801" s="18">
        <v>0</v>
      </c>
      <c r="Q1801" s="19">
        <f t="shared" si="90"/>
        <v>761.4</v>
      </c>
      <c r="R1801" s="19">
        <f t="shared" si="91"/>
        <v>735.58367999999984</v>
      </c>
      <c r="S1801" s="20">
        <f t="shared" si="89"/>
        <v>-3.3906382978723615E-2</v>
      </c>
      <c r="T1801" s="21"/>
    </row>
    <row r="1802" spans="1:20">
      <c r="A1802" s="28" t="s">
        <v>3792</v>
      </c>
      <c r="B1802" s="13" t="s">
        <v>3793</v>
      </c>
      <c r="C1802" s="14" t="s">
        <v>22</v>
      </c>
      <c r="D1802" s="15">
        <v>4</v>
      </c>
      <c r="E1802" s="14" t="s">
        <v>22</v>
      </c>
      <c r="F1802" s="15">
        <v>0</v>
      </c>
      <c r="G1802" s="14">
        <v>1</v>
      </c>
      <c r="H1802" s="27">
        <v>760.32</v>
      </c>
      <c r="I1802" s="15" t="s">
        <v>189</v>
      </c>
      <c r="J1802" s="15" t="s">
        <v>282</v>
      </c>
      <c r="K1802" s="17" t="s">
        <v>26</v>
      </c>
      <c r="L1802" s="17" t="s">
        <v>32</v>
      </c>
      <c r="M1802" s="18">
        <v>190.08</v>
      </c>
      <c r="N1802" s="18">
        <v>0</v>
      </c>
      <c r="O1802" s="18">
        <v>196.389375</v>
      </c>
      <c r="P1802" s="18">
        <v>0</v>
      </c>
      <c r="Q1802" s="19">
        <f t="shared" si="90"/>
        <v>760.32</v>
      </c>
      <c r="R1802" s="19">
        <f t="shared" si="91"/>
        <v>785.5575</v>
      </c>
      <c r="S1802" s="20">
        <f t="shared" ref="S1802:S1843" si="92">R1802/Q1802-1</f>
        <v>3.3193260732323093E-2</v>
      </c>
      <c r="T1802" s="21"/>
    </row>
    <row r="1803" spans="1:20">
      <c r="A1803" s="28" t="s">
        <v>3794</v>
      </c>
      <c r="B1803" s="13" t="s">
        <v>3795</v>
      </c>
      <c r="C1803" s="14" t="s">
        <v>22</v>
      </c>
      <c r="D1803" s="15">
        <v>2</v>
      </c>
      <c r="E1803" s="14" t="s">
        <v>23</v>
      </c>
      <c r="F1803" s="15">
        <v>2</v>
      </c>
      <c r="G1803" s="14">
        <v>4</v>
      </c>
      <c r="H1803" s="27">
        <v>592.36</v>
      </c>
      <c r="I1803" s="15" t="s">
        <v>1080</v>
      </c>
      <c r="J1803" s="15" t="s">
        <v>25</v>
      </c>
      <c r="K1803" s="17" t="s">
        <v>26</v>
      </c>
      <c r="L1803" s="17" t="s">
        <v>32</v>
      </c>
      <c r="M1803" s="18">
        <v>55.89</v>
      </c>
      <c r="N1803" s="18">
        <v>223.55</v>
      </c>
      <c r="O1803" s="18">
        <v>56.193978680738773</v>
      </c>
      <c r="P1803" s="18">
        <v>224.76586033421282</v>
      </c>
      <c r="Q1803" s="19">
        <f t="shared" si="90"/>
        <v>558.88</v>
      </c>
      <c r="R1803" s="19">
        <f t="shared" si="91"/>
        <v>561.91967802990314</v>
      </c>
      <c r="S1803" s="20">
        <f t="shared" si="92"/>
        <v>5.438874230430768E-3</v>
      </c>
      <c r="T1803" s="21"/>
    </row>
    <row r="1804" spans="1:20">
      <c r="A1804" s="28" t="s">
        <v>3796</v>
      </c>
      <c r="B1804" s="13" t="s">
        <v>3797</v>
      </c>
      <c r="C1804" s="14" t="s">
        <v>72</v>
      </c>
      <c r="D1804" s="15">
        <v>2</v>
      </c>
      <c r="E1804" s="14" t="s">
        <v>72</v>
      </c>
      <c r="F1804" s="15">
        <v>0</v>
      </c>
      <c r="G1804" s="14">
        <v>1</v>
      </c>
      <c r="H1804" s="27">
        <v>759.6</v>
      </c>
      <c r="I1804" s="15" t="s">
        <v>58</v>
      </c>
      <c r="J1804" s="15" t="s">
        <v>50</v>
      </c>
      <c r="K1804" s="17" t="s">
        <v>26</v>
      </c>
      <c r="L1804" s="17" t="s">
        <v>32</v>
      </c>
      <c r="M1804" s="18">
        <v>422</v>
      </c>
      <c r="N1804" s="18">
        <v>0</v>
      </c>
      <c r="O1804" s="18">
        <v>441.32000000000005</v>
      </c>
      <c r="P1804" s="18">
        <v>0</v>
      </c>
      <c r="Q1804" s="19">
        <f t="shared" si="90"/>
        <v>844</v>
      </c>
      <c r="R1804" s="19">
        <f t="shared" si="91"/>
        <v>882.6400000000001</v>
      </c>
      <c r="S1804" s="20">
        <f t="shared" si="92"/>
        <v>4.5781990521327032E-2</v>
      </c>
      <c r="T1804" s="21"/>
    </row>
    <row r="1805" spans="1:20">
      <c r="A1805" s="28" t="s">
        <v>3798</v>
      </c>
      <c r="B1805" s="13" t="s">
        <v>3799</v>
      </c>
      <c r="C1805" s="14" t="s">
        <v>72</v>
      </c>
      <c r="D1805" s="15">
        <v>2</v>
      </c>
      <c r="E1805" s="14" t="s">
        <v>72</v>
      </c>
      <c r="F1805" s="15">
        <v>0</v>
      </c>
      <c r="G1805" s="14">
        <v>1</v>
      </c>
      <c r="H1805" s="27">
        <v>1495.24</v>
      </c>
      <c r="I1805" s="15" t="s">
        <v>130</v>
      </c>
      <c r="J1805" s="15" t="s">
        <v>50</v>
      </c>
      <c r="K1805" s="17" t="s">
        <v>26</v>
      </c>
      <c r="L1805" s="17" t="s">
        <v>32</v>
      </c>
      <c r="M1805" s="18">
        <v>758.04</v>
      </c>
      <c r="N1805" s="18">
        <v>0</v>
      </c>
      <c r="O1805" s="18">
        <v>763.63990481687006</v>
      </c>
      <c r="P1805" s="18">
        <v>0</v>
      </c>
      <c r="Q1805" s="19">
        <f t="shared" si="90"/>
        <v>1516.08</v>
      </c>
      <c r="R1805" s="19">
        <f t="shared" si="91"/>
        <v>1527.2798096337401</v>
      </c>
      <c r="S1805" s="20">
        <f t="shared" si="92"/>
        <v>7.3873473917869248E-3</v>
      </c>
      <c r="T1805" s="21"/>
    </row>
    <row r="1806" spans="1:20" hidden="1">
      <c r="A1806" s="28" t="s">
        <v>3800</v>
      </c>
      <c r="B1806" s="13" t="s">
        <v>3801</v>
      </c>
      <c r="C1806" s="14" t="s">
        <v>72</v>
      </c>
      <c r="D1806" s="15">
        <v>2</v>
      </c>
      <c r="E1806" s="14" t="s">
        <v>72</v>
      </c>
      <c r="F1806" s="15">
        <v>0</v>
      </c>
      <c r="G1806" s="14">
        <v>1</v>
      </c>
      <c r="H1806" s="27">
        <v>758</v>
      </c>
      <c r="I1806" s="15" t="s">
        <v>84</v>
      </c>
      <c r="J1806" s="15" t="s">
        <v>50</v>
      </c>
      <c r="K1806" s="17" t="s">
        <v>26</v>
      </c>
      <c r="L1806" s="17" t="s">
        <v>26</v>
      </c>
      <c r="M1806" s="18">
        <v>379</v>
      </c>
      <c r="N1806" s="18">
        <v>0</v>
      </c>
      <c r="O1806" s="18">
        <v>376.65600000000001</v>
      </c>
      <c r="P1806" s="18">
        <v>0</v>
      </c>
      <c r="Q1806" s="19">
        <f t="shared" si="90"/>
        <v>758</v>
      </c>
      <c r="R1806" s="19">
        <f t="shared" si="91"/>
        <v>753.31200000000001</v>
      </c>
      <c r="S1806" s="20">
        <f t="shared" si="92"/>
        <v>-6.1846965699208223E-3</v>
      </c>
      <c r="T1806" s="21"/>
    </row>
    <row r="1807" spans="1:20" hidden="1">
      <c r="A1807" s="28" t="s">
        <v>3802</v>
      </c>
      <c r="B1807" s="13" t="s">
        <v>3803</v>
      </c>
      <c r="C1807" s="14" t="s">
        <v>72</v>
      </c>
      <c r="D1807" s="15">
        <v>2</v>
      </c>
      <c r="E1807" s="14" t="s">
        <v>72</v>
      </c>
      <c r="F1807" s="15">
        <v>0</v>
      </c>
      <c r="G1807" s="14">
        <v>1</v>
      </c>
      <c r="H1807" s="27">
        <v>756.7</v>
      </c>
      <c r="I1807" s="15" t="s">
        <v>587</v>
      </c>
      <c r="J1807" s="15" t="s">
        <v>50</v>
      </c>
      <c r="K1807" s="17" t="s">
        <v>26</v>
      </c>
      <c r="L1807" s="17" t="s">
        <v>26</v>
      </c>
      <c r="M1807" s="18">
        <v>378.35</v>
      </c>
      <c r="N1807" s="18">
        <v>0</v>
      </c>
      <c r="O1807" s="18">
        <v>387.59695999999997</v>
      </c>
      <c r="P1807" s="18">
        <v>0</v>
      </c>
      <c r="Q1807" s="19">
        <f t="shared" si="90"/>
        <v>756.7</v>
      </c>
      <c r="R1807" s="19">
        <f t="shared" si="91"/>
        <v>775.19391999999993</v>
      </c>
      <c r="S1807" s="20">
        <f t="shared" si="92"/>
        <v>2.4440227302761741E-2</v>
      </c>
      <c r="T1807" s="21"/>
    </row>
    <row r="1808" spans="1:20" hidden="1">
      <c r="A1808" s="28" t="s">
        <v>3804</v>
      </c>
      <c r="B1808" s="13" t="s">
        <v>3805</v>
      </c>
      <c r="C1808" s="14" t="s">
        <v>72</v>
      </c>
      <c r="D1808" s="15">
        <v>2</v>
      </c>
      <c r="E1808" s="14" t="s">
        <v>72</v>
      </c>
      <c r="F1808" s="15">
        <v>0</v>
      </c>
      <c r="G1808" s="14">
        <v>1</v>
      </c>
      <c r="H1808" s="27">
        <v>756.5</v>
      </c>
      <c r="I1808" s="15" t="s">
        <v>84</v>
      </c>
      <c r="J1808" s="15" t="s">
        <v>50</v>
      </c>
      <c r="K1808" s="17" t="s">
        <v>26</v>
      </c>
      <c r="L1808" s="17" t="s">
        <v>26</v>
      </c>
      <c r="M1808" s="18">
        <v>390.65</v>
      </c>
      <c r="N1808" s="18">
        <v>0</v>
      </c>
      <c r="O1808" s="18">
        <v>398.75519349593492</v>
      </c>
      <c r="P1808" s="18">
        <v>0</v>
      </c>
      <c r="Q1808" s="19">
        <f t="shared" si="90"/>
        <v>781.3</v>
      </c>
      <c r="R1808" s="19">
        <f t="shared" si="91"/>
        <v>797.51038699186984</v>
      </c>
      <c r="S1808" s="20">
        <f t="shared" si="92"/>
        <v>2.0747967479674667E-2</v>
      </c>
      <c r="T1808" s="21"/>
    </row>
    <row r="1809" spans="1:20">
      <c r="A1809" s="28" t="s">
        <v>3806</v>
      </c>
      <c r="B1809" s="13" t="s">
        <v>3807</v>
      </c>
      <c r="C1809" s="14" t="s">
        <v>72</v>
      </c>
      <c r="D1809" s="15">
        <v>5</v>
      </c>
      <c r="E1809" s="14" t="s">
        <v>72</v>
      </c>
      <c r="F1809" s="15">
        <v>0</v>
      </c>
      <c r="G1809" s="14">
        <v>1</v>
      </c>
      <c r="H1809" s="27">
        <v>938.07</v>
      </c>
      <c r="I1809" s="15" t="s">
        <v>130</v>
      </c>
      <c r="J1809" s="15" t="s">
        <v>50</v>
      </c>
      <c r="K1809" s="17" t="s">
        <v>26</v>
      </c>
      <c r="L1809" s="17" t="s">
        <v>32</v>
      </c>
      <c r="M1809" s="18">
        <v>189.04</v>
      </c>
      <c r="N1809" s="18">
        <v>0</v>
      </c>
      <c r="O1809" s="18">
        <v>191.08020528301884</v>
      </c>
      <c r="P1809" s="18">
        <v>0</v>
      </c>
      <c r="Q1809" s="19">
        <f t="shared" si="90"/>
        <v>945.19999999999993</v>
      </c>
      <c r="R1809" s="19">
        <f t="shared" si="91"/>
        <v>955.40102641509418</v>
      </c>
      <c r="S1809" s="20">
        <f t="shared" si="92"/>
        <v>1.0792452830188592E-2</v>
      </c>
      <c r="T1809" s="21"/>
    </row>
    <row r="1810" spans="1:20" hidden="1">
      <c r="A1810" s="28" t="s">
        <v>3808</v>
      </c>
      <c r="B1810" s="13" t="s">
        <v>3809</v>
      </c>
      <c r="C1810" s="14" t="s">
        <v>72</v>
      </c>
      <c r="D1810" s="15">
        <v>1</v>
      </c>
      <c r="E1810" s="14" t="s">
        <v>72</v>
      </c>
      <c r="F1810" s="15">
        <v>0</v>
      </c>
      <c r="G1810" s="14">
        <v>1</v>
      </c>
      <c r="H1810" s="27">
        <v>755.86</v>
      </c>
      <c r="I1810" s="15" t="s">
        <v>587</v>
      </c>
      <c r="J1810" s="15" t="s">
        <v>50</v>
      </c>
      <c r="K1810" s="17" t="s">
        <v>26</v>
      </c>
      <c r="L1810" s="17" t="s">
        <v>26</v>
      </c>
      <c r="M1810" s="18">
        <v>755.86</v>
      </c>
      <c r="N1810" s="18">
        <v>0</v>
      </c>
      <c r="O1810" s="18">
        <v>749.30666427610947</v>
      </c>
      <c r="P1810" s="18">
        <v>0</v>
      </c>
      <c r="Q1810" s="19">
        <f t="shared" si="90"/>
        <v>755.86</v>
      </c>
      <c r="R1810" s="19">
        <f t="shared" si="91"/>
        <v>749.30666427610947</v>
      </c>
      <c r="S1810" s="20">
        <f t="shared" si="92"/>
        <v>-8.6700390599986354E-3</v>
      </c>
      <c r="T1810" s="21"/>
    </row>
    <row r="1811" spans="1:20">
      <c r="A1811" s="28" t="s">
        <v>3810</v>
      </c>
      <c r="B1811" s="13" t="s">
        <v>3811</v>
      </c>
      <c r="C1811" s="14" t="s">
        <v>22</v>
      </c>
      <c r="D1811" s="15">
        <v>5</v>
      </c>
      <c r="E1811" s="14" t="s">
        <v>22</v>
      </c>
      <c r="F1811" s="15">
        <v>0</v>
      </c>
      <c r="G1811" s="14">
        <v>1</v>
      </c>
      <c r="H1811" s="27">
        <v>752.35</v>
      </c>
      <c r="I1811" s="15" t="s">
        <v>155</v>
      </c>
      <c r="J1811" s="15" t="s">
        <v>25</v>
      </c>
      <c r="K1811" s="17" t="s">
        <v>26</v>
      </c>
      <c r="L1811" s="17" t="s">
        <v>32</v>
      </c>
      <c r="M1811" s="18">
        <v>158.91</v>
      </c>
      <c r="N1811" s="18">
        <v>0</v>
      </c>
      <c r="O1811" s="18">
        <v>163.98916397709525</v>
      </c>
      <c r="P1811" s="18">
        <v>0</v>
      </c>
      <c r="Q1811" s="19">
        <f t="shared" si="90"/>
        <v>794.55</v>
      </c>
      <c r="R1811" s="19">
        <f t="shared" si="91"/>
        <v>819.94581988547623</v>
      </c>
      <c r="S1811" s="20">
        <f t="shared" si="92"/>
        <v>3.1962519521082644E-2</v>
      </c>
      <c r="T1811" s="21"/>
    </row>
    <row r="1812" spans="1:20" hidden="1">
      <c r="A1812" s="28" t="s">
        <v>3812</v>
      </c>
      <c r="B1812" s="13" t="s">
        <v>3813</v>
      </c>
      <c r="C1812" s="14" t="s">
        <v>72</v>
      </c>
      <c r="D1812" s="15">
        <v>1</v>
      </c>
      <c r="E1812" s="14" t="s">
        <v>72</v>
      </c>
      <c r="F1812" s="15">
        <v>0</v>
      </c>
      <c r="G1812" s="14">
        <v>1</v>
      </c>
      <c r="H1812" s="27">
        <v>752.14</v>
      </c>
      <c r="I1812" s="15" t="s">
        <v>285</v>
      </c>
      <c r="J1812" s="15" t="s">
        <v>50</v>
      </c>
      <c r="K1812" s="17" t="s">
        <v>26</v>
      </c>
      <c r="L1812" s="17" t="s">
        <v>26</v>
      </c>
      <c r="M1812" s="18">
        <v>752.14</v>
      </c>
      <c r="N1812" s="18">
        <v>0</v>
      </c>
      <c r="O1812" s="18">
        <v>759.82208885456885</v>
      </c>
      <c r="P1812" s="18">
        <v>0</v>
      </c>
      <c r="Q1812" s="19">
        <f t="shared" si="90"/>
        <v>752.14</v>
      </c>
      <c r="R1812" s="19">
        <f t="shared" si="91"/>
        <v>759.82208885456885</v>
      </c>
      <c r="S1812" s="20">
        <f t="shared" si="92"/>
        <v>1.0213642213642293E-2</v>
      </c>
      <c r="T1812" s="21"/>
    </row>
    <row r="1813" spans="1:20">
      <c r="A1813" s="28" t="s">
        <v>3814</v>
      </c>
      <c r="B1813" s="13" t="s">
        <v>3815</v>
      </c>
      <c r="C1813" s="14" t="s">
        <v>23</v>
      </c>
      <c r="D1813" s="15">
        <v>19</v>
      </c>
      <c r="E1813" s="14" t="s">
        <v>23</v>
      </c>
      <c r="F1813" s="15">
        <v>0</v>
      </c>
      <c r="G1813" s="14">
        <v>1</v>
      </c>
      <c r="H1813" s="27">
        <v>752.13</v>
      </c>
      <c r="I1813" s="15" t="s">
        <v>250</v>
      </c>
      <c r="J1813" s="15" t="s">
        <v>25</v>
      </c>
      <c r="K1813" s="17" t="s">
        <v>26</v>
      </c>
      <c r="L1813" s="17" t="s">
        <v>32</v>
      </c>
      <c r="M1813" s="18">
        <v>39.69</v>
      </c>
      <c r="N1813" s="18">
        <v>0</v>
      </c>
      <c r="O1813" s="18">
        <v>39.791977226277375</v>
      </c>
      <c r="P1813" s="18">
        <v>0</v>
      </c>
      <c r="Q1813" s="19">
        <f t="shared" si="90"/>
        <v>754.1099999999999</v>
      </c>
      <c r="R1813" s="19">
        <f t="shared" si="91"/>
        <v>756.0475672992701</v>
      </c>
      <c r="S1813" s="20">
        <f t="shared" si="92"/>
        <v>2.5693430656936744E-3</v>
      </c>
      <c r="T1813" s="21"/>
    </row>
    <row r="1814" spans="1:20" hidden="1">
      <c r="A1814" s="28" t="s">
        <v>3816</v>
      </c>
      <c r="B1814" s="13" t="s">
        <v>3817</v>
      </c>
      <c r="C1814" s="14" t="s">
        <v>72</v>
      </c>
      <c r="D1814" s="15">
        <v>4</v>
      </c>
      <c r="E1814" s="14" t="s">
        <v>72</v>
      </c>
      <c r="F1814" s="15">
        <v>0</v>
      </c>
      <c r="G1814" s="14">
        <v>1</v>
      </c>
      <c r="H1814" s="27">
        <v>752</v>
      </c>
      <c r="I1814" s="15" t="s">
        <v>2713</v>
      </c>
      <c r="J1814" s="15" t="s">
        <v>77</v>
      </c>
      <c r="K1814" s="17" t="s">
        <v>26</v>
      </c>
      <c r="L1814" s="17" t="s">
        <v>26</v>
      </c>
      <c r="M1814" s="18">
        <v>188</v>
      </c>
      <c r="N1814" s="18">
        <v>0</v>
      </c>
      <c r="O1814" s="18">
        <v>177.47199999999998</v>
      </c>
      <c r="P1814" s="18">
        <v>0</v>
      </c>
      <c r="Q1814" s="19">
        <f t="shared" si="90"/>
        <v>752</v>
      </c>
      <c r="R1814" s="19">
        <f t="shared" si="91"/>
        <v>709.88799999999992</v>
      </c>
      <c r="S1814" s="20">
        <f t="shared" si="92"/>
        <v>-5.6000000000000161E-2</v>
      </c>
      <c r="T1814" s="21"/>
    </row>
    <row r="1815" spans="1:20" hidden="1">
      <c r="A1815" s="28" t="s">
        <v>3818</v>
      </c>
      <c r="B1815" s="13" t="s">
        <v>3819</v>
      </c>
      <c r="C1815" s="14" t="s">
        <v>72</v>
      </c>
      <c r="D1815" s="15">
        <v>2</v>
      </c>
      <c r="E1815" s="14" t="s">
        <v>72</v>
      </c>
      <c r="F1815" s="15">
        <v>0</v>
      </c>
      <c r="G1815" s="14">
        <v>1</v>
      </c>
      <c r="H1815" s="27">
        <v>749.58</v>
      </c>
      <c r="I1815" s="15" t="s">
        <v>130</v>
      </c>
      <c r="J1815" s="15" t="s">
        <v>50</v>
      </c>
      <c r="K1815" s="17" t="s">
        <v>26</v>
      </c>
      <c r="L1815" s="17" t="s">
        <v>26</v>
      </c>
      <c r="M1815" s="18">
        <v>390.1</v>
      </c>
      <c r="N1815" s="18">
        <v>0</v>
      </c>
      <c r="O1815" s="18">
        <v>394.29720496277918</v>
      </c>
      <c r="P1815" s="18">
        <v>0</v>
      </c>
      <c r="Q1815" s="19">
        <f t="shared" si="90"/>
        <v>780.2</v>
      </c>
      <c r="R1815" s="19">
        <f t="shared" si="91"/>
        <v>788.59440992555835</v>
      </c>
      <c r="S1815" s="20">
        <f t="shared" si="92"/>
        <v>1.0759305210918058E-2</v>
      </c>
      <c r="T1815" s="21"/>
    </row>
    <row r="1816" spans="1:20">
      <c r="A1816" s="28" t="s">
        <v>3820</v>
      </c>
      <c r="B1816" s="13" t="s">
        <v>3821</v>
      </c>
      <c r="C1816" s="14" t="s">
        <v>72</v>
      </c>
      <c r="D1816" s="15">
        <v>2</v>
      </c>
      <c r="E1816" s="14" t="s">
        <v>72</v>
      </c>
      <c r="F1816" s="15">
        <v>0</v>
      </c>
      <c r="G1816" s="14">
        <v>1</v>
      </c>
      <c r="H1816" s="27">
        <v>749.58</v>
      </c>
      <c r="I1816" s="15" t="s">
        <v>130</v>
      </c>
      <c r="J1816" s="15" t="s">
        <v>50</v>
      </c>
      <c r="K1816" s="17" t="s">
        <v>26</v>
      </c>
      <c r="L1816" s="17" t="s">
        <v>32</v>
      </c>
      <c r="M1816" s="18">
        <v>387.28</v>
      </c>
      <c r="N1816" s="18">
        <v>0</v>
      </c>
      <c r="O1816" s="18">
        <v>391.44686372208434</v>
      </c>
      <c r="P1816" s="18">
        <v>0</v>
      </c>
      <c r="Q1816" s="19">
        <f t="shared" si="90"/>
        <v>774.56</v>
      </c>
      <c r="R1816" s="19">
        <f t="shared" si="91"/>
        <v>782.89372744416869</v>
      </c>
      <c r="S1816" s="20">
        <f t="shared" si="92"/>
        <v>1.0759305210918058E-2</v>
      </c>
      <c r="T1816" s="21"/>
    </row>
    <row r="1817" spans="1:20">
      <c r="A1817" s="28" t="s">
        <v>3822</v>
      </c>
      <c r="B1817" s="13" t="s">
        <v>3823</v>
      </c>
      <c r="C1817" s="14" t="s">
        <v>22</v>
      </c>
      <c r="D1817" s="15">
        <v>3</v>
      </c>
      <c r="E1817" s="14" t="s">
        <v>23</v>
      </c>
      <c r="F1817" s="15">
        <v>7</v>
      </c>
      <c r="G1817" s="14">
        <v>5</v>
      </c>
      <c r="H1817" s="27">
        <v>858.11</v>
      </c>
      <c r="I1817" s="15" t="s">
        <v>175</v>
      </c>
      <c r="J1817" s="15" t="s">
        <v>50</v>
      </c>
      <c r="K1817" s="17" t="s">
        <v>26</v>
      </c>
      <c r="L1817" s="17" t="s">
        <v>32</v>
      </c>
      <c r="M1817" s="18">
        <v>27.38</v>
      </c>
      <c r="N1817" s="18">
        <v>113.38</v>
      </c>
      <c r="O1817" s="18">
        <v>27.153576629213482</v>
      </c>
      <c r="P1817" s="18">
        <v>112.44238561797751</v>
      </c>
      <c r="Q1817" s="19">
        <f t="shared" si="90"/>
        <v>875.8</v>
      </c>
      <c r="R1817" s="19">
        <f t="shared" si="91"/>
        <v>868.55742921348303</v>
      </c>
      <c r="S1817" s="20">
        <f t="shared" si="92"/>
        <v>-8.2696629213483419E-3</v>
      </c>
      <c r="T1817" s="21"/>
    </row>
    <row r="1818" spans="1:20" hidden="1">
      <c r="A1818" s="28" t="s">
        <v>3824</v>
      </c>
      <c r="B1818" s="13" t="s">
        <v>3825</v>
      </c>
      <c r="C1818" s="14" t="s">
        <v>72</v>
      </c>
      <c r="D1818" s="15">
        <v>1</v>
      </c>
      <c r="E1818" s="14" t="s">
        <v>72</v>
      </c>
      <c r="F1818" s="15">
        <v>0</v>
      </c>
      <c r="G1818" s="14">
        <v>1</v>
      </c>
      <c r="H1818" s="27">
        <v>749</v>
      </c>
      <c r="I1818" s="15" t="s">
        <v>125</v>
      </c>
      <c r="J1818" s="15" t="s">
        <v>25</v>
      </c>
      <c r="K1818" s="17" t="s">
        <v>26</v>
      </c>
      <c r="L1818" s="17" t="s">
        <v>26</v>
      </c>
      <c r="M1818" s="18">
        <v>749</v>
      </c>
      <c r="N1818" s="18">
        <v>0</v>
      </c>
      <c r="O1818" s="18">
        <v>759.63615000000004</v>
      </c>
      <c r="P1818" s="18">
        <v>0</v>
      </c>
      <c r="Q1818" s="19">
        <f t="shared" si="90"/>
        <v>749</v>
      </c>
      <c r="R1818" s="19">
        <f t="shared" si="91"/>
        <v>759.63615000000004</v>
      </c>
      <c r="S1818" s="20">
        <f t="shared" si="92"/>
        <v>1.4200467289719576E-2</v>
      </c>
      <c r="T1818" s="21"/>
    </row>
    <row r="1819" spans="1:20">
      <c r="A1819" s="28" t="s">
        <v>3826</v>
      </c>
      <c r="B1819" s="13" t="s">
        <v>3827</v>
      </c>
      <c r="C1819" s="14" t="s">
        <v>72</v>
      </c>
      <c r="D1819" s="15">
        <v>2</v>
      </c>
      <c r="E1819" s="14" t="s">
        <v>72</v>
      </c>
      <c r="F1819" s="15">
        <v>0</v>
      </c>
      <c r="G1819" s="14">
        <v>1</v>
      </c>
      <c r="H1819" s="27">
        <v>748</v>
      </c>
      <c r="I1819" s="15" t="s">
        <v>84</v>
      </c>
      <c r="J1819" s="15" t="s">
        <v>85</v>
      </c>
      <c r="K1819" s="17" t="s">
        <v>26</v>
      </c>
      <c r="L1819" s="17" t="s">
        <v>32</v>
      </c>
      <c r="M1819" s="18">
        <v>374</v>
      </c>
      <c r="N1819" s="18">
        <v>0</v>
      </c>
      <c r="O1819" s="18">
        <v>372.88</v>
      </c>
      <c r="P1819" s="18">
        <v>0</v>
      </c>
      <c r="Q1819" s="19">
        <f t="shared" si="90"/>
        <v>748</v>
      </c>
      <c r="R1819" s="19">
        <f t="shared" si="91"/>
        <v>745.76</v>
      </c>
      <c r="S1819" s="20">
        <f t="shared" si="92"/>
        <v>-2.9946524064171642E-3</v>
      </c>
      <c r="T1819" s="21"/>
    </row>
    <row r="1820" spans="1:20">
      <c r="A1820" s="28" t="s">
        <v>3828</v>
      </c>
      <c r="B1820" s="13" t="s">
        <v>3829</v>
      </c>
      <c r="C1820" s="14" t="s">
        <v>22</v>
      </c>
      <c r="D1820" s="15">
        <v>8</v>
      </c>
      <c r="E1820" s="14" t="s">
        <v>23</v>
      </c>
      <c r="F1820" s="15">
        <v>0</v>
      </c>
      <c r="G1820" s="14">
        <v>10</v>
      </c>
      <c r="H1820" s="27">
        <v>852.56</v>
      </c>
      <c r="I1820" s="15" t="s">
        <v>24</v>
      </c>
      <c r="J1820" s="15" t="s">
        <v>50</v>
      </c>
      <c r="K1820" s="17" t="s">
        <v>26</v>
      </c>
      <c r="L1820" s="17" t="s">
        <v>32</v>
      </c>
      <c r="M1820" s="18">
        <v>106.57</v>
      </c>
      <c r="N1820" s="18">
        <v>1065.73</v>
      </c>
      <c r="O1820" s="18">
        <v>106.65456286178859</v>
      </c>
      <c r="P1820" s="18">
        <v>1066.545628617886</v>
      </c>
      <c r="Q1820" s="19">
        <f t="shared" si="90"/>
        <v>852.56</v>
      </c>
      <c r="R1820" s="19">
        <f t="shared" si="91"/>
        <v>853.23650289430873</v>
      </c>
      <c r="S1820" s="20">
        <f t="shared" si="92"/>
        <v>7.9349593495914306E-4</v>
      </c>
      <c r="T1820" s="21"/>
    </row>
    <row r="1821" spans="1:20" hidden="1">
      <c r="A1821" s="30" t="s">
        <v>3830</v>
      </c>
      <c r="B1821" s="23" t="s">
        <v>3831</v>
      </c>
      <c r="C1821" s="14" t="s">
        <v>72</v>
      </c>
      <c r="D1821" s="15">
        <v>1</v>
      </c>
      <c r="E1821" s="14" t="s">
        <v>23</v>
      </c>
      <c r="F1821" s="15">
        <v>1</v>
      </c>
      <c r="G1821" s="14">
        <v>4</v>
      </c>
      <c r="H1821" s="27">
        <v>745.95</v>
      </c>
      <c r="I1821" s="15" t="s">
        <v>226</v>
      </c>
      <c r="J1821" s="15" t="s">
        <v>85</v>
      </c>
      <c r="K1821" s="17" t="s">
        <v>26</v>
      </c>
      <c r="L1821" s="17" t="s">
        <v>26</v>
      </c>
      <c r="M1821" s="18">
        <v>149.19999999999999</v>
      </c>
      <c r="N1821" s="18">
        <v>596.75</v>
      </c>
      <c r="O1821" s="18">
        <v>80.905020000000007</v>
      </c>
      <c r="P1821" s="18">
        <v>323.62008000000003</v>
      </c>
      <c r="Q1821" s="19">
        <f t="shared" si="90"/>
        <v>745.95</v>
      </c>
      <c r="R1821" s="19">
        <f t="shared" si="91"/>
        <v>404.52510000000007</v>
      </c>
      <c r="S1821" s="20">
        <f t="shared" si="92"/>
        <v>-0.45770480595214147</v>
      </c>
      <c r="T1821" s="21" t="s">
        <v>97</v>
      </c>
    </row>
    <row r="1822" spans="1:20" hidden="1">
      <c r="A1822" s="28" t="s">
        <v>3832</v>
      </c>
      <c r="B1822" s="13" t="s">
        <v>3833</v>
      </c>
      <c r="C1822" s="14" t="s">
        <v>72</v>
      </c>
      <c r="D1822" s="15">
        <v>2</v>
      </c>
      <c r="E1822" s="14" t="s">
        <v>72</v>
      </c>
      <c r="F1822" s="15">
        <v>0</v>
      </c>
      <c r="G1822" s="14">
        <v>1</v>
      </c>
      <c r="H1822" s="27">
        <v>745.86</v>
      </c>
      <c r="I1822" s="15" t="s">
        <v>130</v>
      </c>
      <c r="J1822" s="15" t="s">
        <v>50</v>
      </c>
      <c r="K1822" s="17" t="s">
        <v>26</v>
      </c>
      <c r="L1822" s="17" t="s">
        <v>26</v>
      </c>
      <c r="M1822" s="18">
        <v>388.17</v>
      </c>
      <c r="N1822" s="18">
        <v>0</v>
      </c>
      <c r="O1822" s="18">
        <v>392.47568618453869</v>
      </c>
      <c r="P1822" s="18">
        <v>0</v>
      </c>
      <c r="Q1822" s="19">
        <f t="shared" si="90"/>
        <v>776.34</v>
      </c>
      <c r="R1822" s="19">
        <f t="shared" si="91"/>
        <v>784.95137236907738</v>
      </c>
      <c r="S1822" s="20">
        <f t="shared" si="92"/>
        <v>1.1092269326683279E-2</v>
      </c>
      <c r="T1822" s="21"/>
    </row>
    <row r="1823" spans="1:20">
      <c r="A1823" s="28" t="s">
        <v>3834</v>
      </c>
      <c r="B1823" s="13" t="s">
        <v>3835</v>
      </c>
      <c r="C1823" s="14" t="s">
        <v>22</v>
      </c>
      <c r="D1823" s="15">
        <v>2</v>
      </c>
      <c r="E1823" s="14" t="s">
        <v>23</v>
      </c>
      <c r="F1823" s="15">
        <v>3</v>
      </c>
      <c r="G1823" s="14">
        <v>5</v>
      </c>
      <c r="H1823" s="27">
        <v>469.32</v>
      </c>
      <c r="I1823" s="15" t="s">
        <v>44</v>
      </c>
      <c r="J1823" s="15" t="s">
        <v>25</v>
      </c>
      <c r="K1823" s="17" t="s">
        <v>26</v>
      </c>
      <c r="L1823" s="17" t="s">
        <v>32</v>
      </c>
      <c r="M1823" s="18">
        <v>29.39</v>
      </c>
      <c r="N1823" s="18">
        <v>146.94999999999999</v>
      </c>
      <c r="O1823" s="18">
        <v>30.124749999999999</v>
      </c>
      <c r="P1823" s="18">
        <v>150.62374999999997</v>
      </c>
      <c r="Q1823" s="19">
        <f t="shared" si="90"/>
        <v>499.63</v>
      </c>
      <c r="R1823" s="19">
        <f t="shared" si="91"/>
        <v>512.12074999999993</v>
      </c>
      <c r="S1823" s="20">
        <f t="shared" si="92"/>
        <v>2.4999999999999911E-2</v>
      </c>
      <c r="T1823" s="21"/>
    </row>
    <row r="1824" spans="1:20" hidden="1">
      <c r="A1824" s="30" t="s">
        <v>3836</v>
      </c>
      <c r="B1824" s="23" t="s">
        <v>3837</v>
      </c>
      <c r="C1824" s="14" t="s">
        <v>22</v>
      </c>
      <c r="D1824" s="15">
        <v>9</v>
      </c>
      <c r="E1824" s="14" t="s">
        <v>23</v>
      </c>
      <c r="F1824" s="15">
        <v>6</v>
      </c>
      <c r="G1824" s="14">
        <v>5</v>
      </c>
      <c r="H1824" s="27">
        <v>829.37</v>
      </c>
      <c r="I1824" s="15" t="s">
        <v>370</v>
      </c>
      <c r="J1824" s="15" t="s">
        <v>50</v>
      </c>
      <c r="K1824" s="17" t="s">
        <v>26</v>
      </c>
      <c r="L1824" s="17" t="s">
        <v>26</v>
      </c>
      <c r="M1824" s="18">
        <v>25.59</v>
      </c>
      <c r="N1824" s="18">
        <v>106.46</v>
      </c>
      <c r="O1824" s="18">
        <v>12.485340000000001</v>
      </c>
      <c r="P1824" s="18">
        <v>62.426700000000004</v>
      </c>
      <c r="Q1824" s="19">
        <f t="shared" si="90"/>
        <v>869.06999999999994</v>
      </c>
      <c r="R1824" s="19">
        <f t="shared" si="91"/>
        <v>486.92826000000002</v>
      </c>
      <c r="S1824" s="20">
        <f t="shared" si="92"/>
        <v>-0.43971341779143214</v>
      </c>
      <c r="T1824" s="21" t="s">
        <v>97</v>
      </c>
    </row>
    <row r="1825" spans="1:20" hidden="1">
      <c r="A1825" s="28" t="s">
        <v>3838</v>
      </c>
      <c r="B1825" s="13" t="s">
        <v>3839</v>
      </c>
      <c r="C1825" s="14" t="s">
        <v>72</v>
      </c>
      <c r="D1825" s="15">
        <v>1</v>
      </c>
      <c r="E1825" s="14" t="s">
        <v>72</v>
      </c>
      <c r="F1825" s="15">
        <v>0</v>
      </c>
      <c r="G1825" s="14">
        <v>1</v>
      </c>
      <c r="H1825" s="27">
        <v>372</v>
      </c>
      <c r="I1825" s="15" t="s">
        <v>130</v>
      </c>
      <c r="J1825" s="15" t="s">
        <v>50</v>
      </c>
      <c r="K1825" s="17" t="s">
        <v>26</v>
      </c>
      <c r="L1825" s="17" t="s">
        <v>26</v>
      </c>
      <c r="M1825" s="18">
        <v>387.2</v>
      </c>
      <c r="N1825" s="18">
        <v>0</v>
      </c>
      <c r="O1825" s="18">
        <v>391.10297600000001</v>
      </c>
      <c r="P1825" s="18">
        <v>0</v>
      </c>
      <c r="Q1825" s="19">
        <f t="shared" si="90"/>
        <v>387.2</v>
      </c>
      <c r="R1825" s="19">
        <f t="shared" si="91"/>
        <v>391.10297600000001</v>
      </c>
      <c r="S1825" s="20">
        <f t="shared" si="92"/>
        <v>1.0080000000000089E-2</v>
      </c>
      <c r="T1825" s="21"/>
    </row>
    <row r="1826" spans="1:20" hidden="1">
      <c r="A1826" s="28" t="s">
        <v>3840</v>
      </c>
      <c r="B1826" s="13" t="s">
        <v>3841</v>
      </c>
      <c r="C1826" s="14" t="s">
        <v>22</v>
      </c>
      <c r="D1826" s="15">
        <v>4</v>
      </c>
      <c r="E1826" s="14" t="s">
        <v>23</v>
      </c>
      <c r="F1826" s="15">
        <v>1</v>
      </c>
      <c r="G1826" s="14">
        <v>10</v>
      </c>
      <c r="H1826" s="27">
        <v>742.91</v>
      </c>
      <c r="I1826" s="15" t="s">
        <v>41</v>
      </c>
      <c r="J1826" s="15" t="s">
        <v>25</v>
      </c>
      <c r="K1826" s="17" t="s">
        <v>26</v>
      </c>
      <c r="L1826" s="17" t="s">
        <v>26</v>
      </c>
      <c r="M1826" s="18">
        <v>110.03</v>
      </c>
      <c r="N1826" s="18">
        <v>973.24</v>
      </c>
      <c r="O1826" s="18">
        <v>112.24568054823405</v>
      </c>
      <c r="P1826" s="18">
        <v>992.8381908276225</v>
      </c>
      <c r="Q1826" s="19">
        <f t="shared" si="90"/>
        <v>1413.3600000000001</v>
      </c>
      <c r="R1826" s="19">
        <f t="shared" si="91"/>
        <v>1441.8209130205587</v>
      </c>
      <c r="S1826" s="20">
        <f t="shared" si="92"/>
        <v>2.0137058513442163E-2</v>
      </c>
      <c r="T1826" s="21"/>
    </row>
    <row r="1827" spans="1:20">
      <c r="A1827" s="28" t="s">
        <v>3842</v>
      </c>
      <c r="B1827" s="13" t="s">
        <v>3843</v>
      </c>
      <c r="C1827" s="14" t="s">
        <v>72</v>
      </c>
      <c r="D1827" s="15">
        <v>5</v>
      </c>
      <c r="E1827" s="14" t="s">
        <v>72</v>
      </c>
      <c r="F1827" s="15">
        <v>0</v>
      </c>
      <c r="G1827" s="14">
        <v>1</v>
      </c>
      <c r="H1827" s="27">
        <v>920.54</v>
      </c>
      <c r="I1827" s="15" t="s">
        <v>285</v>
      </c>
      <c r="J1827" s="15" t="s">
        <v>50</v>
      </c>
      <c r="K1827" s="17" t="s">
        <v>26</v>
      </c>
      <c r="L1827" s="17" t="s">
        <v>32</v>
      </c>
      <c r="M1827" s="18">
        <v>188.28</v>
      </c>
      <c r="N1827" s="18">
        <v>0</v>
      </c>
      <c r="O1827" s="18">
        <v>190.52967979434447</v>
      </c>
      <c r="P1827" s="18">
        <v>0</v>
      </c>
      <c r="Q1827" s="19">
        <f t="shared" si="90"/>
        <v>941.4</v>
      </c>
      <c r="R1827" s="19">
        <f t="shared" si="91"/>
        <v>952.64839897172237</v>
      </c>
      <c r="S1827" s="20">
        <f t="shared" si="92"/>
        <v>1.1948586118252003E-2</v>
      </c>
      <c r="T1827" s="21"/>
    </row>
    <row r="1828" spans="1:20" hidden="1">
      <c r="A1828" s="28" t="s">
        <v>3844</v>
      </c>
      <c r="B1828" s="13" t="s">
        <v>3845</v>
      </c>
      <c r="C1828" s="14" t="s">
        <v>72</v>
      </c>
      <c r="D1828" s="15">
        <v>3</v>
      </c>
      <c r="E1828" s="14" t="s">
        <v>72</v>
      </c>
      <c r="F1828" s="15">
        <v>0</v>
      </c>
      <c r="G1828" s="14">
        <v>1</v>
      </c>
      <c r="H1828" s="27">
        <v>741.15</v>
      </c>
      <c r="I1828" s="15" t="s">
        <v>1251</v>
      </c>
      <c r="J1828" s="15" t="s">
        <v>50</v>
      </c>
      <c r="K1828" s="17" t="s">
        <v>26</v>
      </c>
      <c r="L1828" s="17" t="s">
        <v>26</v>
      </c>
      <c r="M1828" s="18">
        <v>247.05</v>
      </c>
      <c r="N1828" s="18">
        <v>0</v>
      </c>
      <c r="O1828" s="18">
        <v>238.95</v>
      </c>
      <c r="P1828" s="18">
        <v>0</v>
      </c>
      <c r="Q1828" s="19">
        <f t="shared" si="90"/>
        <v>741.15000000000009</v>
      </c>
      <c r="R1828" s="19">
        <f t="shared" si="91"/>
        <v>716.84999999999991</v>
      </c>
      <c r="S1828" s="20">
        <f t="shared" si="92"/>
        <v>-3.2786885245901898E-2</v>
      </c>
      <c r="T1828" s="21"/>
    </row>
    <row r="1829" spans="1:20">
      <c r="A1829" s="28" t="s">
        <v>3846</v>
      </c>
      <c r="B1829" s="13" t="s">
        <v>3847</v>
      </c>
      <c r="C1829" s="14" t="s">
        <v>72</v>
      </c>
      <c r="D1829" s="15">
        <v>2</v>
      </c>
      <c r="E1829" s="14" t="s">
        <v>72</v>
      </c>
      <c r="F1829" s="15">
        <v>0</v>
      </c>
      <c r="G1829" s="14">
        <v>1</v>
      </c>
      <c r="H1829" s="27">
        <v>740</v>
      </c>
      <c r="I1829" s="15" t="s">
        <v>84</v>
      </c>
      <c r="J1829" s="15" t="s">
        <v>50</v>
      </c>
      <c r="K1829" s="17" t="s">
        <v>26</v>
      </c>
      <c r="L1829" s="17" t="s">
        <v>32</v>
      </c>
      <c r="M1829" s="18">
        <v>370</v>
      </c>
      <c r="N1829" s="18">
        <v>0</v>
      </c>
      <c r="O1829" s="18">
        <v>367.21599999999995</v>
      </c>
      <c r="P1829" s="18">
        <v>0</v>
      </c>
      <c r="Q1829" s="19">
        <f t="shared" si="90"/>
        <v>740</v>
      </c>
      <c r="R1829" s="19">
        <f t="shared" si="91"/>
        <v>734.4319999999999</v>
      </c>
      <c r="S1829" s="20">
        <f t="shared" si="92"/>
        <v>-7.5243243243244828E-3</v>
      </c>
      <c r="T1829" s="21"/>
    </row>
    <row r="1830" spans="1:20" hidden="1">
      <c r="A1830" s="28" t="s">
        <v>3848</v>
      </c>
      <c r="B1830" s="13" t="s">
        <v>3849</v>
      </c>
      <c r="C1830" s="14" t="s">
        <v>23</v>
      </c>
      <c r="D1830" s="15">
        <v>10</v>
      </c>
      <c r="E1830" s="14" t="s">
        <v>23</v>
      </c>
      <c r="F1830" s="15">
        <v>0</v>
      </c>
      <c r="G1830" s="14">
        <v>1</v>
      </c>
      <c r="H1830" s="27">
        <v>739.38</v>
      </c>
      <c r="I1830" s="15" t="s">
        <v>2903</v>
      </c>
      <c r="J1830" s="15" t="s">
        <v>38</v>
      </c>
      <c r="K1830" s="17" t="s">
        <v>26</v>
      </c>
      <c r="L1830" s="17" t="s">
        <v>26</v>
      </c>
      <c r="M1830" s="18">
        <v>74.099999999999994</v>
      </c>
      <c r="N1830" s="18">
        <v>0</v>
      </c>
      <c r="O1830" s="18">
        <v>71.085376601195549</v>
      </c>
      <c r="P1830" s="18">
        <v>0</v>
      </c>
      <c r="Q1830" s="19">
        <f t="shared" si="90"/>
        <v>741</v>
      </c>
      <c r="R1830" s="19">
        <f t="shared" si="91"/>
        <v>710.85376601195549</v>
      </c>
      <c r="S1830" s="20">
        <f t="shared" si="92"/>
        <v>-4.0683176771989848E-2</v>
      </c>
      <c r="T1830" s="21"/>
    </row>
    <row r="1831" spans="1:20" hidden="1">
      <c r="A1831" s="28" t="s">
        <v>3850</v>
      </c>
      <c r="B1831" s="13" t="s">
        <v>417</v>
      </c>
      <c r="C1831" s="14" t="s">
        <v>72</v>
      </c>
      <c r="D1831" s="15">
        <v>0</v>
      </c>
      <c r="E1831" s="14" t="s">
        <v>72</v>
      </c>
      <c r="F1831" s="15">
        <v>0</v>
      </c>
      <c r="G1831" s="14">
        <v>1</v>
      </c>
      <c r="H1831" s="27">
        <v>0</v>
      </c>
      <c r="I1831" s="15" t="s">
        <v>49</v>
      </c>
      <c r="J1831" s="15" t="s">
        <v>50</v>
      </c>
      <c r="K1831" s="17" t="s">
        <v>26</v>
      </c>
      <c r="L1831" s="17" t="s">
        <v>26</v>
      </c>
      <c r="M1831" s="18">
        <v>246.4</v>
      </c>
      <c r="N1831" s="18">
        <v>0</v>
      </c>
      <c r="O1831" s="18">
        <v>254.04455999999999</v>
      </c>
      <c r="P1831" s="18">
        <v>0</v>
      </c>
      <c r="Q1831" s="19">
        <f t="shared" si="90"/>
        <v>0</v>
      </c>
      <c r="R1831" s="19">
        <f t="shared" si="91"/>
        <v>0</v>
      </c>
      <c r="S1831" s="20">
        <v>0</v>
      </c>
      <c r="T1831" s="21"/>
    </row>
    <row r="1832" spans="1:20">
      <c r="A1832" s="28" t="s">
        <v>3851</v>
      </c>
      <c r="B1832" s="13" t="s">
        <v>3852</v>
      </c>
      <c r="C1832" s="14" t="s">
        <v>72</v>
      </c>
      <c r="D1832" s="15">
        <v>2</v>
      </c>
      <c r="E1832" s="14" t="s">
        <v>72</v>
      </c>
      <c r="F1832" s="15">
        <v>0</v>
      </c>
      <c r="G1832" s="14">
        <v>1</v>
      </c>
      <c r="H1832" s="27">
        <v>1438</v>
      </c>
      <c r="I1832" s="15" t="s">
        <v>84</v>
      </c>
      <c r="J1832" s="15" t="s">
        <v>50</v>
      </c>
      <c r="K1832" s="17" t="s">
        <v>26</v>
      </c>
      <c r="L1832" s="17" t="s">
        <v>32</v>
      </c>
      <c r="M1832" s="18">
        <v>739</v>
      </c>
      <c r="N1832" s="18">
        <v>0</v>
      </c>
      <c r="O1832" s="18">
        <v>754.25600000000009</v>
      </c>
      <c r="P1832" s="18">
        <v>0</v>
      </c>
      <c r="Q1832" s="19">
        <f t="shared" si="90"/>
        <v>1478</v>
      </c>
      <c r="R1832" s="19">
        <f t="shared" si="91"/>
        <v>1508.5120000000002</v>
      </c>
      <c r="S1832" s="20">
        <f t="shared" si="92"/>
        <v>2.0644113667117825E-2</v>
      </c>
      <c r="T1832" s="21"/>
    </row>
    <row r="1833" spans="1:20" hidden="1">
      <c r="A1833" s="28" t="s">
        <v>3853</v>
      </c>
      <c r="B1833" s="13" t="s">
        <v>3854</v>
      </c>
      <c r="C1833" s="14" t="s">
        <v>23</v>
      </c>
      <c r="D1833" s="15">
        <v>3</v>
      </c>
      <c r="E1833" s="14" t="s">
        <v>23</v>
      </c>
      <c r="F1833" s="15">
        <v>0</v>
      </c>
      <c r="G1833" s="14">
        <v>1</v>
      </c>
      <c r="H1833" s="27">
        <v>738.36</v>
      </c>
      <c r="I1833" s="15" t="s">
        <v>2835</v>
      </c>
      <c r="J1833" s="15" t="s">
        <v>50</v>
      </c>
      <c r="K1833" s="17" t="s">
        <v>26</v>
      </c>
      <c r="L1833" s="17" t="s">
        <v>26</v>
      </c>
      <c r="M1833" s="18">
        <v>246.12</v>
      </c>
      <c r="N1833" s="18">
        <v>0</v>
      </c>
      <c r="O1833" s="18">
        <v>253.35072</v>
      </c>
      <c r="P1833" s="18">
        <v>0</v>
      </c>
      <c r="Q1833" s="19">
        <f t="shared" si="90"/>
        <v>738.36</v>
      </c>
      <c r="R1833" s="19">
        <f t="shared" si="91"/>
        <v>760.05215999999996</v>
      </c>
      <c r="S1833" s="20">
        <f t="shared" si="92"/>
        <v>2.9378839590443517E-2</v>
      </c>
      <c r="T1833" s="21"/>
    </row>
    <row r="1834" spans="1:20">
      <c r="A1834" s="28" t="s">
        <v>3855</v>
      </c>
      <c r="B1834" s="13" t="s">
        <v>3856</v>
      </c>
      <c r="C1834" s="14" t="s">
        <v>72</v>
      </c>
      <c r="D1834" s="15">
        <v>5</v>
      </c>
      <c r="E1834" s="14" t="s">
        <v>72</v>
      </c>
      <c r="F1834" s="15">
        <v>0</v>
      </c>
      <c r="G1834" s="14">
        <v>1</v>
      </c>
      <c r="H1834" s="27">
        <v>737.9</v>
      </c>
      <c r="I1834" s="15" t="s">
        <v>130</v>
      </c>
      <c r="J1834" s="15" t="s">
        <v>50</v>
      </c>
      <c r="K1834" s="17" t="s">
        <v>26</v>
      </c>
      <c r="L1834" s="17" t="s">
        <v>32</v>
      </c>
      <c r="M1834" s="18">
        <v>171.54</v>
      </c>
      <c r="N1834" s="18">
        <v>0</v>
      </c>
      <c r="O1834" s="18">
        <v>173.44904959999997</v>
      </c>
      <c r="P1834" s="18">
        <v>0</v>
      </c>
      <c r="Q1834" s="19">
        <f t="shared" si="90"/>
        <v>857.69999999999993</v>
      </c>
      <c r="R1834" s="19">
        <f t="shared" si="91"/>
        <v>867.24524799999983</v>
      </c>
      <c r="S1834" s="20">
        <f t="shared" si="92"/>
        <v>1.1128888888888744E-2</v>
      </c>
      <c r="T1834" s="21"/>
    </row>
    <row r="1835" spans="1:20">
      <c r="A1835" s="28" t="s">
        <v>3857</v>
      </c>
      <c r="B1835" s="13" t="s">
        <v>3858</v>
      </c>
      <c r="C1835" s="14" t="s">
        <v>23</v>
      </c>
      <c r="D1835" s="15">
        <v>10</v>
      </c>
      <c r="E1835" s="14" t="s">
        <v>23</v>
      </c>
      <c r="F1835" s="15">
        <v>0</v>
      </c>
      <c r="G1835" s="14">
        <v>1</v>
      </c>
      <c r="H1835" s="27">
        <v>1224.1500000000001</v>
      </c>
      <c r="I1835" s="15" t="s">
        <v>175</v>
      </c>
      <c r="J1835" s="15" t="s">
        <v>25</v>
      </c>
      <c r="K1835" s="17" t="s">
        <v>26</v>
      </c>
      <c r="L1835" s="17" t="s">
        <v>32</v>
      </c>
      <c r="M1835" s="18">
        <v>122.45</v>
      </c>
      <c r="N1835" s="18">
        <v>0</v>
      </c>
      <c r="O1835" s="18">
        <v>121.49347958115183</v>
      </c>
      <c r="P1835" s="18">
        <v>0</v>
      </c>
      <c r="Q1835" s="19">
        <f t="shared" si="90"/>
        <v>1224.5</v>
      </c>
      <c r="R1835" s="19">
        <f t="shared" si="91"/>
        <v>1214.9347958115184</v>
      </c>
      <c r="S1835" s="20">
        <f t="shared" si="92"/>
        <v>-7.8115183246072473E-3</v>
      </c>
      <c r="T1835" s="21"/>
    </row>
    <row r="1836" spans="1:20">
      <c r="A1836" s="28" t="s">
        <v>3859</v>
      </c>
      <c r="B1836" s="13" t="s">
        <v>3860</v>
      </c>
      <c r="C1836" s="14" t="s">
        <v>72</v>
      </c>
      <c r="D1836" s="15">
        <v>2</v>
      </c>
      <c r="E1836" s="14" t="s">
        <v>72</v>
      </c>
      <c r="F1836" s="15">
        <v>0</v>
      </c>
      <c r="G1836" s="14">
        <v>1</v>
      </c>
      <c r="H1836" s="27">
        <v>734</v>
      </c>
      <c r="I1836" s="15" t="s">
        <v>84</v>
      </c>
      <c r="J1836" s="15" t="s">
        <v>50</v>
      </c>
      <c r="K1836" s="17" t="s">
        <v>26</v>
      </c>
      <c r="L1836" s="17" t="s">
        <v>32</v>
      </c>
      <c r="M1836" s="18">
        <v>367</v>
      </c>
      <c r="N1836" s="18">
        <v>0</v>
      </c>
      <c r="O1836" s="18">
        <v>338.89599999999996</v>
      </c>
      <c r="P1836" s="18">
        <v>0</v>
      </c>
      <c r="Q1836" s="19">
        <f t="shared" si="90"/>
        <v>734</v>
      </c>
      <c r="R1836" s="19">
        <f t="shared" si="91"/>
        <v>677.79199999999992</v>
      </c>
      <c r="S1836" s="20">
        <f t="shared" si="92"/>
        <v>-7.657765667574945E-2</v>
      </c>
      <c r="T1836" s="21"/>
    </row>
    <row r="1837" spans="1:20" hidden="1">
      <c r="A1837" s="28" t="s">
        <v>3861</v>
      </c>
      <c r="B1837" s="13" t="s">
        <v>3862</v>
      </c>
      <c r="C1837" s="14" t="s">
        <v>72</v>
      </c>
      <c r="D1837" s="15">
        <v>12</v>
      </c>
      <c r="E1837" s="14" t="s">
        <v>72</v>
      </c>
      <c r="F1837" s="15">
        <v>0</v>
      </c>
      <c r="G1837" s="14">
        <v>1</v>
      </c>
      <c r="H1837" s="27">
        <v>732.48</v>
      </c>
      <c r="I1837" s="15" t="s">
        <v>288</v>
      </c>
      <c r="J1837" s="15" t="s">
        <v>38</v>
      </c>
      <c r="K1837" s="17" t="s">
        <v>26</v>
      </c>
      <c r="L1837" s="17" t="s">
        <v>26</v>
      </c>
      <c r="M1837" s="18">
        <v>63.13</v>
      </c>
      <c r="N1837" s="18">
        <v>0</v>
      </c>
      <c r="O1837" s="18">
        <v>57.638175000000004</v>
      </c>
      <c r="P1837" s="18">
        <v>0</v>
      </c>
      <c r="Q1837" s="19">
        <f t="shared" si="90"/>
        <v>757.56000000000006</v>
      </c>
      <c r="R1837" s="19">
        <f t="shared" si="91"/>
        <v>691.6581000000001</v>
      </c>
      <c r="S1837" s="20">
        <f t="shared" si="92"/>
        <v>-8.6992317440202638E-2</v>
      </c>
      <c r="T1837" s="21"/>
    </row>
    <row r="1838" spans="1:20" hidden="1">
      <c r="A1838" s="28" t="s">
        <v>3863</v>
      </c>
      <c r="B1838" s="13" t="s">
        <v>3864</v>
      </c>
      <c r="C1838" s="14" t="s">
        <v>72</v>
      </c>
      <c r="D1838" s="15">
        <v>1</v>
      </c>
      <c r="E1838" s="14" t="s">
        <v>72</v>
      </c>
      <c r="F1838" s="15">
        <v>0</v>
      </c>
      <c r="G1838" s="14">
        <v>1</v>
      </c>
      <c r="H1838" s="27">
        <v>732.46</v>
      </c>
      <c r="I1838" s="15" t="s">
        <v>1077</v>
      </c>
      <c r="J1838" s="15" t="s">
        <v>85</v>
      </c>
      <c r="K1838" s="17" t="s">
        <v>26</v>
      </c>
      <c r="L1838" s="17" t="s">
        <v>26</v>
      </c>
      <c r="M1838" s="18">
        <v>732.46</v>
      </c>
      <c r="N1838" s="18">
        <v>0</v>
      </c>
      <c r="O1838" s="18">
        <v>722.55922703430338</v>
      </c>
      <c r="P1838" s="18">
        <v>0</v>
      </c>
      <c r="Q1838" s="19">
        <f t="shared" si="90"/>
        <v>732.46</v>
      </c>
      <c r="R1838" s="19">
        <f t="shared" si="91"/>
        <v>722.55922703430338</v>
      </c>
      <c r="S1838" s="20">
        <f t="shared" si="92"/>
        <v>-1.3517151743025813E-2</v>
      </c>
      <c r="T1838" s="21"/>
    </row>
    <row r="1839" spans="1:20">
      <c r="A1839" s="28" t="s">
        <v>3865</v>
      </c>
      <c r="B1839" s="13" t="s">
        <v>3866</v>
      </c>
      <c r="C1839" s="14" t="s">
        <v>22</v>
      </c>
      <c r="D1839" s="15">
        <v>7</v>
      </c>
      <c r="E1839" s="14" t="s">
        <v>22</v>
      </c>
      <c r="F1839" s="15">
        <v>0</v>
      </c>
      <c r="G1839" s="14">
        <v>1</v>
      </c>
      <c r="H1839" s="27">
        <v>848.72</v>
      </c>
      <c r="I1839" s="15" t="s">
        <v>130</v>
      </c>
      <c r="J1839" s="15" t="s">
        <v>50</v>
      </c>
      <c r="K1839" s="17" t="s">
        <v>26</v>
      </c>
      <c r="L1839" s="17" t="s">
        <v>32</v>
      </c>
      <c r="M1839" s="18">
        <v>121.8</v>
      </c>
      <c r="N1839" s="18">
        <v>0</v>
      </c>
      <c r="O1839" s="18">
        <v>122.99748631578946</v>
      </c>
      <c r="P1839" s="18">
        <v>0</v>
      </c>
      <c r="Q1839" s="19">
        <f t="shared" si="90"/>
        <v>852.6</v>
      </c>
      <c r="R1839" s="19">
        <f t="shared" si="91"/>
        <v>860.98240421052617</v>
      </c>
      <c r="S1839" s="20">
        <f t="shared" si="92"/>
        <v>9.8315789473681914E-3</v>
      </c>
      <c r="T1839" s="21"/>
    </row>
    <row r="1840" spans="1:20" hidden="1">
      <c r="A1840" s="28" t="s">
        <v>3867</v>
      </c>
      <c r="B1840" s="13" t="s">
        <v>3868</v>
      </c>
      <c r="C1840" s="14" t="s">
        <v>72</v>
      </c>
      <c r="D1840" s="15">
        <v>4</v>
      </c>
      <c r="E1840" s="14" t="s">
        <v>72</v>
      </c>
      <c r="F1840" s="15">
        <v>0</v>
      </c>
      <c r="G1840" s="14">
        <v>1</v>
      </c>
      <c r="H1840" s="27">
        <v>730.01</v>
      </c>
      <c r="I1840" s="15" t="s">
        <v>241</v>
      </c>
      <c r="J1840" s="15" t="s">
        <v>25</v>
      </c>
      <c r="K1840" s="17" t="s">
        <v>26</v>
      </c>
      <c r="L1840" s="17" t="s">
        <v>26</v>
      </c>
      <c r="M1840" s="18">
        <v>178.28</v>
      </c>
      <c r="N1840" s="18">
        <v>0</v>
      </c>
      <c r="O1840" s="18">
        <v>178.61637735849058</v>
      </c>
      <c r="P1840" s="18">
        <v>0</v>
      </c>
      <c r="Q1840" s="19">
        <f t="shared" si="90"/>
        <v>713.12</v>
      </c>
      <c r="R1840" s="19">
        <f t="shared" si="91"/>
        <v>714.46550943396232</v>
      </c>
      <c r="S1840" s="20">
        <f t="shared" si="92"/>
        <v>1.8867924528302993E-3</v>
      </c>
      <c r="T1840" s="21"/>
    </row>
    <row r="1841" spans="1:20">
      <c r="A1841" s="28" t="s">
        <v>3869</v>
      </c>
      <c r="B1841" s="13" t="s">
        <v>3870</v>
      </c>
      <c r="C1841" s="14" t="s">
        <v>72</v>
      </c>
      <c r="D1841" s="15">
        <v>3</v>
      </c>
      <c r="E1841" s="14" t="s">
        <v>72</v>
      </c>
      <c r="F1841" s="15">
        <v>0</v>
      </c>
      <c r="G1841" s="14">
        <v>1</v>
      </c>
      <c r="H1841" s="27">
        <v>1069</v>
      </c>
      <c r="I1841" s="15" t="s">
        <v>84</v>
      </c>
      <c r="J1841" s="15" t="s">
        <v>50</v>
      </c>
      <c r="K1841" s="17" t="s">
        <v>26</v>
      </c>
      <c r="L1841" s="17" t="s">
        <v>32</v>
      </c>
      <c r="M1841" s="18">
        <v>365</v>
      </c>
      <c r="N1841" s="18">
        <v>0</v>
      </c>
      <c r="O1841" s="18">
        <v>338.89599999999996</v>
      </c>
      <c r="P1841" s="18">
        <v>0</v>
      </c>
      <c r="Q1841" s="19">
        <f t="shared" si="90"/>
        <v>1095</v>
      </c>
      <c r="R1841" s="19">
        <f t="shared" si="91"/>
        <v>1016.6879999999999</v>
      </c>
      <c r="S1841" s="20">
        <f t="shared" si="92"/>
        <v>-7.1517808219178192E-2</v>
      </c>
      <c r="T1841" s="21"/>
    </row>
    <row r="1842" spans="1:20" hidden="1">
      <c r="A1842" s="28" t="s">
        <v>3871</v>
      </c>
      <c r="B1842" s="13" t="s">
        <v>3872</v>
      </c>
      <c r="C1842" s="14" t="s">
        <v>22</v>
      </c>
      <c r="D1842" s="15">
        <v>5</v>
      </c>
      <c r="E1842" s="14" t="s">
        <v>22</v>
      </c>
      <c r="F1842" s="15">
        <v>0</v>
      </c>
      <c r="G1842" s="14">
        <v>1</v>
      </c>
      <c r="H1842" s="27">
        <v>728.31</v>
      </c>
      <c r="I1842" s="15" t="s">
        <v>130</v>
      </c>
      <c r="J1842" s="15" t="s">
        <v>50</v>
      </c>
      <c r="K1842" s="17" t="s">
        <v>26</v>
      </c>
      <c r="L1842" s="17" t="s">
        <v>26</v>
      </c>
      <c r="M1842" s="18">
        <v>157.78</v>
      </c>
      <c r="N1842" s="18">
        <v>0</v>
      </c>
      <c r="O1842" s="18">
        <v>161.82846056441716</v>
      </c>
      <c r="P1842" s="18">
        <v>0</v>
      </c>
      <c r="Q1842" s="19">
        <f t="shared" si="90"/>
        <v>788.9</v>
      </c>
      <c r="R1842" s="19">
        <f t="shared" si="91"/>
        <v>809.14230282208575</v>
      </c>
      <c r="S1842" s="20">
        <f t="shared" si="92"/>
        <v>2.5658895705521267E-2</v>
      </c>
      <c r="T1842" s="21"/>
    </row>
    <row r="1843" spans="1:20">
      <c r="A1843" s="31"/>
      <c r="B1843" s="32"/>
      <c r="C1843" s="33"/>
      <c r="D1843" s="34"/>
      <c r="E1843" s="33"/>
      <c r="F1843" s="34"/>
      <c r="G1843" s="33"/>
      <c r="H1843" s="35"/>
      <c r="I1843" s="34"/>
      <c r="J1843" s="34"/>
      <c r="M1843" s="37"/>
      <c r="N1843" s="37"/>
      <c r="O1843" s="37"/>
      <c r="P1843" s="37"/>
      <c r="Q1843" s="38">
        <f>SUBTOTAL(9,Q4:Q1842)</f>
        <v>4195994.320000005</v>
      </c>
      <c r="R1843" s="38">
        <f>SUBTOTAL(9,R4:R1842)</f>
        <v>4473051.0089613199</v>
      </c>
      <c r="S1843" s="20">
        <f t="shared" si="92"/>
        <v>6.6028852241466929E-2</v>
      </c>
    </row>
    <row r="1844" spans="1:20">
      <c r="A1844" s="31"/>
      <c r="B1844" s="32"/>
      <c r="C1844" s="33"/>
      <c r="D1844" s="34"/>
      <c r="E1844" s="33"/>
      <c r="F1844" s="34"/>
      <c r="G1844" s="33"/>
      <c r="H1844" s="35"/>
      <c r="I1844" s="34"/>
      <c r="J1844" s="34"/>
      <c r="M1844" s="37"/>
      <c r="N1844" s="37"/>
      <c r="O1844" s="37"/>
      <c r="P1844" s="37"/>
      <c r="Q1844" s="38"/>
      <c r="R1844" s="38"/>
      <c r="S1844" s="39"/>
    </row>
    <row r="1845" spans="1:20">
      <c r="A1845" s="31"/>
      <c r="B1845" s="32"/>
      <c r="C1845" s="33"/>
      <c r="D1845" s="34"/>
      <c r="E1845" s="33"/>
      <c r="F1845" s="34"/>
      <c r="G1845" s="33"/>
      <c r="H1845" s="35"/>
      <c r="I1845" s="34"/>
      <c r="J1845" s="34"/>
      <c r="M1845" s="37"/>
      <c r="N1845" s="37"/>
      <c r="O1845" s="37"/>
      <c r="P1845" s="37"/>
      <c r="Q1845" s="38"/>
      <c r="R1845" s="38"/>
      <c r="S1845" s="39"/>
    </row>
    <row r="1846" spans="1:20" ht="12" thickBot="1">
      <c r="H1846" s="40">
        <f>SUM(H4:H1829)</f>
        <v>5311551.0100000193</v>
      </c>
      <c r="S1846" s="39"/>
    </row>
    <row r="1847" spans="1:20">
      <c r="H1847" s="42">
        <f>+H1846+H1864</f>
        <v>8045861.4800000181</v>
      </c>
      <c r="I1847" s="43" t="s">
        <v>3873</v>
      </c>
    </row>
    <row r="1848" spans="1:20" ht="12" thickBot="1">
      <c r="H1848" s="44">
        <v>23257616.340000086</v>
      </c>
      <c r="I1848" s="45" t="s">
        <v>3874</v>
      </c>
    </row>
    <row r="1849" spans="1:20">
      <c r="I1849" s="46"/>
    </row>
    <row r="1851" spans="1:20">
      <c r="H1851" s="41"/>
    </row>
    <row r="1852" spans="1:20">
      <c r="I1852" s="47"/>
    </row>
    <row r="1853" spans="1:20">
      <c r="I1853" s="48"/>
    </row>
    <row r="1863" spans="1:20" ht="12" thickBot="1"/>
    <row r="1864" spans="1:20" ht="12" thickBot="1">
      <c r="A1864" s="162" t="s">
        <v>3875</v>
      </c>
      <c r="B1864" s="163"/>
      <c r="C1864" s="163"/>
      <c r="D1864" s="163"/>
      <c r="E1864" s="163"/>
      <c r="G1864" s="11"/>
      <c r="H1864" s="49">
        <f>SUM(H1866:H3437)</f>
        <v>2734310.4699999988</v>
      </c>
      <c r="L1864" s="50"/>
      <c r="M1864" s="11"/>
      <c r="N1864" s="11"/>
      <c r="O1864" s="11"/>
      <c r="P1864" s="11"/>
      <c r="Q1864" s="48"/>
      <c r="R1864" s="51"/>
    </row>
    <row r="1865" spans="1:20" ht="57.5">
      <c r="A1865" s="52" t="s">
        <v>0</v>
      </c>
      <c r="B1865" s="2"/>
      <c r="C1865" s="3" t="s">
        <v>2</v>
      </c>
      <c r="D1865" s="3" t="s">
        <v>3</v>
      </c>
      <c r="E1865" s="3" t="s">
        <v>4</v>
      </c>
      <c r="F1865" s="3" t="s">
        <v>5</v>
      </c>
      <c r="G1865" s="3" t="s">
        <v>6</v>
      </c>
      <c r="H1865" s="4" t="s">
        <v>7</v>
      </c>
      <c r="I1865" s="161" t="s">
        <v>8</v>
      </c>
      <c r="J1865" s="5" t="s">
        <v>9</v>
      </c>
      <c r="K1865" s="6" t="s">
        <v>10</v>
      </c>
      <c r="L1865" s="7" t="s">
        <v>11</v>
      </c>
      <c r="M1865" s="8" t="s">
        <v>12</v>
      </c>
      <c r="N1865" s="8" t="s">
        <v>13</v>
      </c>
      <c r="O1865" s="9" t="s">
        <v>14</v>
      </c>
      <c r="P1865" s="9" t="s">
        <v>15</v>
      </c>
      <c r="Q1865" s="8" t="s">
        <v>16</v>
      </c>
      <c r="R1865" s="10" t="s">
        <v>17</v>
      </c>
      <c r="S1865" s="6" t="s">
        <v>18</v>
      </c>
    </row>
    <row r="1866" spans="1:20">
      <c r="A1866" s="53" t="s">
        <v>3876</v>
      </c>
      <c r="B1866" s="23" t="s">
        <v>3877</v>
      </c>
      <c r="C1866" s="14" t="s">
        <v>22</v>
      </c>
      <c r="D1866" s="15">
        <v>1</v>
      </c>
      <c r="E1866" s="14" t="s">
        <v>23</v>
      </c>
      <c r="F1866" s="15">
        <v>7</v>
      </c>
      <c r="G1866" s="14">
        <v>4</v>
      </c>
      <c r="H1866" s="16">
        <v>1653.68</v>
      </c>
      <c r="I1866" s="15" t="s">
        <v>44</v>
      </c>
      <c r="J1866" s="15" t="s">
        <v>25</v>
      </c>
      <c r="K1866" s="17" t="s">
        <v>32</v>
      </c>
      <c r="L1866" s="17" t="s">
        <v>26</v>
      </c>
      <c r="M1866" s="18">
        <v>64.67</v>
      </c>
      <c r="N1866" s="18">
        <v>258.68</v>
      </c>
      <c r="O1866" s="54" t="s">
        <v>3878</v>
      </c>
      <c r="P1866" s="54" t="s">
        <v>3878</v>
      </c>
      <c r="Q1866" s="19">
        <f t="shared" ref="Q1866:Q1929" si="93">(D1866*M1866)+(F1866*N1866)</f>
        <v>1875.43</v>
      </c>
      <c r="R1866" s="19" t="e">
        <f t="shared" ref="R1866:R1929" si="94">(D1866*O1866)+(F1866*P1866)</f>
        <v>#VALUE!</v>
      </c>
      <c r="S1866" s="20" t="e">
        <f t="shared" ref="S1866:S1929" si="95">R1866/Q1866-1</f>
        <v>#VALUE!</v>
      </c>
      <c r="T1866" s="21"/>
    </row>
    <row r="1867" spans="1:20">
      <c r="A1867" s="53" t="s">
        <v>3879</v>
      </c>
      <c r="B1867" s="23" t="s">
        <v>3880</v>
      </c>
      <c r="C1867" s="14" t="s">
        <v>22</v>
      </c>
      <c r="D1867" s="15">
        <v>10</v>
      </c>
      <c r="E1867" s="14" t="s">
        <v>23</v>
      </c>
      <c r="F1867" s="15">
        <v>16</v>
      </c>
      <c r="G1867" s="14">
        <v>5</v>
      </c>
      <c r="H1867" s="16">
        <v>1945.4</v>
      </c>
      <c r="I1867" s="15" t="s">
        <v>44</v>
      </c>
      <c r="J1867" s="15" t="s">
        <v>25</v>
      </c>
      <c r="K1867" s="17" t="s">
        <v>32</v>
      </c>
      <c r="L1867" s="17" t="s">
        <v>26</v>
      </c>
      <c r="M1867" s="18">
        <v>22.62</v>
      </c>
      <c r="N1867" s="18">
        <v>113.1</v>
      </c>
      <c r="O1867" s="54" t="s">
        <v>3878</v>
      </c>
      <c r="P1867" s="54" t="s">
        <v>3878</v>
      </c>
      <c r="Q1867" s="19">
        <f t="shared" si="93"/>
        <v>2035.8</v>
      </c>
      <c r="R1867" s="19" t="e">
        <f t="shared" si="94"/>
        <v>#VALUE!</v>
      </c>
      <c r="S1867" s="20" t="e">
        <f t="shared" si="95"/>
        <v>#VALUE!</v>
      </c>
    </row>
    <row r="1868" spans="1:20">
      <c r="A1868" s="53" t="s">
        <v>3881</v>
      </c>
      <c r="B1868" s="23" t="s">
        <v>3882</v>
      </c>
      <c r="C1868" s="14" t="s">
        <v>22</v>
      </c>
      <c r="D1868" s="15">
        <v>37</v>
      </c>
      <c r="E1868" s="14" t="s">
        <v>23</v>
      </c>
      <c r="F1868" s="15">
        <v>268</v>
      </c>
      <c r="G1868" s="14">
        <v>5</v>
      </c>
      <c r="H1868" s="16">
        <v>65285.279999999999</v>
      </c>
      <c r="I1868" s="15" t="s">
        <v>44</v>
      </c>
      <c r="J1868" s="15" t="s">
        <v>25</v>
      </c>
      <c r="K1868" s="17" t="s">
        <v>32</v>
      </c>
      <c r="L1868" s="17" t="s">
        <v>32</v>
      </c>
      <c r="M1868" s="18">
        <v>50.05</v>
      </c>
      <c r="N1868" s="18">
        <v>250.25</v>
      </c>
      <c r="O1868" s="54" t="s">
        <v>3878</v>
      </c>
      <c r="P1868" s="54" t="s">
        <v>3878</v>
      </c>
      <c r="Q1868" s="19">
        <f t="shared" si="93"/>
        <v>68918.850000000006</v>
      </c>
      <c r="R1868" s="19" t="e">
        <f t="shared" si="94"/>
        <v>#VALUE!</v>
      </c>
      <c r="S1868" s="20" t="e">
        <f t="shared" si="95"/>
        <v>#VALUE!</v>
      </c>
    </row>
    <row r="1869" spans="1:20">
      <c r="A1869" s="53" t="s">
        <v>3883</v>
      </c>
      <c r="B1869" s="23" t="s">
        <v>3884</v>
      </c>
      <c r="C1869" s="14" t="s">
        <v>22</v>
      </c>
      <c r="D1869" s="15">
        <v>21</v>
      </c>
      <c r="E1869" s="14" t="s">
        <v>23</v>
      </c>
      <c r="F1869" s="15">
        <v>437</v>
      </c>
      <c r="G1869" s="14">
        <v>5</v>
      </c>
      <c r="H1869" s="16">
        <v>100020.46</v>
      </c>
      <c r="I1869" s="15" t="s">
        <v>24</v>
      </c>
      <c r="J1869" s="15" t="s">
        <v>25</v>
      </c>
      <c r="K1869" s="17" t="s">
        <v>32</v>
      </c>
      <c r="L1869" s="17" t="s">
        <v>32</v>
      </c>
      <c r="M1869" s="18">
        <v>47.52</v>
      </c>
      <c r="N1869" s="18">
        <v>237.6</v>
      </c>
      <c r="O1869" s="54" t="s">
        <v>3878</v>
      </c>
      <c r="P1869" s="54" t="s">
        <v>3878</v>
      </c>
      <c r="Q1869" s="19">
        <f t="shared" si="93"/>
        <v>104829.12</v>
      </c>
      <c r="R1869" s="19" t="e">
        <f t="shared" si="94"/>
        <v>#VALUE!</v>
      </c>
      <c r="S1869" s="20" t="e">
        <f t="shared" si="95"/>
        <v>#VALUE!</v>
      </c>
    </row>
    <row r="1870" spans="1:20">
      <c r="A1870" s="53" t="s">
        <v>3885</v>
      </c>
      <c r="B1870" s="23" t="s">
        <v>3884</v>
      </c>
      <c r="C1870" s="14" t="s">
        <v>22</v>
      </c>
      <c r="D1870" s="15">
        <v>30</v>
      </c>
      <c r="E1870" s="14" t="s">
        <v>23</v>
      </c>
      <c r="F1870" s="15">
        <v>2</v>
      </c>
      <c r="G1870" s="14">
        <v>5</v>
      </c>
      <c r="H1870" s="16">
        <v>1878.92</v>
      </c>
      <c r="I1870" s="15" t="s">
        <v>24</v>
      </c>
      <c r="J1870" s="15" t="s">
        <v>25</v>
      </c>
      <c r="K1870" s="17" t="s">
        <v>32</v>
      </c>
      <c r="L1870" s="17" t="s">
        <v>32</v>
      </c>
      <c r="M1870" s="18">
        <v>49.21</v>
      </c>
      <c r="N1870" s="18">
        <v>246.05</v>
      </c>
      <c r="O1870" s="54" t="s">
        <v>3878</v>
      </c>
      <c r="P1870" s="54" t="s">
        <v>3878</v>
      </c>
      <c r="Q1870" s="19">
        <f t="shared" si="93"/>
        <v>1968.4</v>
      </c>
      <c r="R1870" s="19" t="e">
        <f t="shared" si="94"/>
        <v>#VALUE!</v>
      </c>
      <c r="S1870" s="20" t="e">
        <f t="shared" si="95"/>
        <v>#VALUE!</v>
      </c>
    </row>
    <row r="1871" spans="1:20">
      <c r="A1871" s="53" t="s">
        <v>3886</v>
      </c>
      <c r="B1871" s="23" t="s">
        <v>3887</v>
      </c>
      <c r="C1871" s="14" t="s">
        <v>22</v>
      </c>
      <c r="D1871" s="15">
        <v>21</v>
      </c>
      <c r="E1871" s="14" t="s">
        <v>23</v>
      </c>
      <c r="F1871" s="15">
        <v>25</v>
      </c>
      <c r="G1871" s="14">
        <v>5</v>
      </c>
      <c r="H1871" s="16">
        <v>3295.67</v>
      </c>
      <c r="I1871" s="15" t="s">
        <v>44</v>
      </c>
      <c r="J1871" s="15" t="s">
        <v>25</v>
      </c>
      <c r="K1871" s="17" t="s">
        <v>32</v>
      </c>
      <c r="L1871" s="17" t="s">
        <v>32</v>
      </c>
      <c r="M1871" s="18">
        <v>24.2</v>
      </c>
      <c r="N1871" s="18">
        <v>121</v>
      </c>
      <c r="O1871" s="54" t="s">
        <v>3878</v>
      </c>
      <c r="P1871" s="54" t="s">
        <v>3878</v>
      </c>
      <c r="Q1871" s="19">
        <f t="shared" si="93"/>
        <v>3533.2</v>
      </c>
      <c r="R1871" s="19" t="e">
        <f t="shared" si="94"/>
        <v>#VALUE!</v>
      </c>
      <c r="S1871" s="20" t="e">
        <f t="shared" si="95"/>
        <v>#VALUE!</v>
      </c>
    </row>
    <row r="1872" spans="1:20">
      <c r="A1872" s="53" t="s">
        <v>3888</v>
      </c>
      <c r="B1872" s="23" t="s">
        <v>3889</v>
      </c>
      <c r="C1872" s="14" t="s">
        <v>23</v>
      </c>
      <c r="D1872" s="15">
        <v>16</v>
      </c>
      <c r="E1872" s="14" t="s">
        <v>23</v>
      </c>
      <c r="F1872" s="15">
        <v>0</v>
      </c>
      <c r="G1872" s="14">
        <v>1</v>
      </c>
      <c r="H1872" s="16">
        <v>2174.4899999999998</v>
      </c>
      <c r="I1872" s="15" t="s">
        <v>29</v>
      </c>
      <c r="J1872" s="15" t="s">
        <v>25</v>
      </c>
      <c r="K1872" s="17" t="s">
        <v>32</v>
      </c>
      <c r="L1872" s="17" t="s">
        <v>32</v>
      </c>
      <c r="M1872" s="18">
        <v>137.16</v>
      </c>
      <c r="N1872" s="18">
        <v>0</v>
      </c>
      <c r="O1872" s="54" t="s">
        <v>3878</v>
      </c>
      <c r="P1872" s="54" t="s">
        <v>3878</v>
      </c>
      <c r="Q1872" s="19">
        <f t="shared" si="93"/>
        <v>2194.56</v>
      </c>
      <c r="R1872" s="19" t="e">
        <f t="shared" si="94"/>
        <v>#VALUE!</v>
      </c>
      <c r="S1872" s="20" t="e">
        <f t="shared" si="95"/>
        <v>#VALUE!</v>
      </c>
    </row>
    <row r="1873" spans="1:19">
      <c r="A1873" s="53" t="s">
        <v>3890</v>
      </c>
      <c r="B1873" s="23" t="s">
        <v>3891</v>
      </c>
      <c r="C1873" s="14" t="s">
        <v>23</v>
      </c>
      <c r="D1873" s="15">
        <v>6</v>
      </c>
      <c r="E1873" s="14" t="s">
        <v>23</v>
      </c>
      <c r="F1873" s="15">
        <v>0</v>
      </c>
      <c r="G1873" s="14">
        <v>1</v>
      </c>
      <c r="H1873" s="16">
        <v>1427.32</v>
      </c>
      <c r="I1873" s="15" t="s">
        <v>24</v>
      </c>
      <c r="J1873" s="15" t="s">
        <v>25</v>
      </c>
      <c r="K1873" s="17" t="s">
        <v>32</v>
      </c>
      <c r="L1873" s="17" t="s">
        <v>32</v>
      </c>
      <c r="M1873" s="18">
        <v>257.36</v>
      </c>
      <c r="N1873" s="18">
        <v>0</v>
      </c>
      <c r="O1873" s="54" t="s">
        <v>3878</v>
      </c>
      <c r="P1873" s="54" t="s">
        <v>3878</v>
      </c>
      <c r="Q1873" s="19">
        <f t="shared" si="93"/>
        <v>1544.16</v>
      </c>
      <c r="R1873" s="19" t="e">
        <f t="shared" si="94"/>
        <v>#VALUE!</v>
      </c>
      <c r="S1873" s="20" t="e">
        <f t="shared" si="95"/>
        <v>#VALUE!</v>
      </c>
    </row>
    <row r="1874" spans="1:19">
      <c r="A1874" s="53" t="s">
        <v>3892</v>
      </c>
      <c r="B1874" s="23" t="s">
        <v>3893</v>
      </c>
      <c r="C1874" s="14" t="s">
        <v>23</v>
      </c>
      <c r="D1874" s="15">
        <v>46</v>
      </c>
      <c r="E1874" s="14" t="s">
        <v>23</v>
      </c>
      <c r="F1874" s="15">
        <v>0</v>
      </c>
      <c r="G1874" s="14">
        <v>1</v>
      </c>
      <c r="H1874" s="16">
        <v>10514.4</v>
      </c>
      <c r="I1874" s="15" t="s">
        <v>24</v>
      </c>
      <c r="J1874" s="15" t="s">
        <v>25</v>
      </c>
      <c r="K1874" s="17" t="s">
        <v>32</v>
      </c>
      <c r="L1874" s="17" t="s">
        <v>32</v>
      </c>
      <c r="M1874" s="18">
        <v>241.79</v>
      </c>
      <c r="N1874" s="18">
        <v>0</v>
      </c>
      <c r="O1874" s="54" t="s">
        <v>3878</v>
      </c>
      <c r="P1874" s="54" t="s">
        <v>3878</v>
      </c>
      <c r="Q1874" s="19">
        <f t="shared" si="93"/>
        <v>11122.34</v>
      </c>
      <c r="R1874" s="19" t="e">
        <f t="shared" si="94"/>
        <v>#VALUE!</v>
      </c>
      <c r="S1874" s="20" t="e">
        <f t="shared" si="95"/>
        <v>#VALUE!</v>
      </c>
    </row>
    <row r="1875" spans="1:19">
      <c r="A1875" s="53" t="s">
        <v>3894</v>
      </c>
      <c r="B1875" s="23" t="s">
        <v>3895</v>
      </c>
      <c r="C1875" s="14" t="s">
        <v>23</v>
      </c>
      <c r="D1875" s="15">
        <v>38</v>
      </c>
      <c r="E1875" s="14" t="s">
        <v>23</v>
      </c>
      <c r="F1875" s="15">
        <v>0</v>
      </c>
      <c r="G1875" s="14">
        <v>1</v>
      </c>
      <c r="H1875" s="16">
        <v>4299.58</v>
      </c>
      <c r="I1875" s="15" t="s">
        <v>69</v>
      </c>
      <c r="J1875" s="15" t="s">
        <v>25</v>
      </c>
      <c r="K1875" s="17" t="s">
        <v>32</v>
      </c>
      <c r="L1875" s="17" t="s">
        <v>32</v>
      </c>
      <c r="M1875" s="18">
        <v>114.91</v>
      </c>
      <c r="N1875" s="18">
        <v>0</v>
      </c>
      <c r="O1875" s="54" t="s">
        <v>3878</v>
      </c>
      <c r="P1875" s="54" t="s">
        <v>3878</v>
      </c>
      <c r="Q1875" s="19">
        <f t="shared" si="93"/>
        <v>4366.58</v>
      </c>
      <c r="R1875" s="19" t="e">
        <f t="shared" si="94"/>
        <v>#VALUE!</v>
      </c>
      <c r="S1875" s="20" t="e">
        <f t="shared" si="95"/>
        <v>#VALUE!</v>
      </c>
    </row>
    <row r="1876" spans="1:19">
      <c r="A1876" s="53" t="s">
        <v>3896</v>
      </c>
      <c r="B1876" s="23" t="s">
        <v>3897</v>
      </c>
      <c r="C1876" s="14" t="s">
        <v>23</v>
      </c>
      <c r="D1876" s="15">
        <v>10</v>
      </c>
      <c r="E1876" s="14" t="s">
        <v>23</v>
      </c>
      <c r="F1876" s="15">
        <v>0</v>
      </c>
      <c r="G1876" s="14">
        <v>1</v>
      </c>
      <c r="H1876" s="16">
        <v>1875.81</v>
      </c>
      <c r="I1876" s="15" t="s">
        <v>69</v>
      </c>
      <c r="J1876" s="15" t="s">
        <v>25</v>
      </c>
      <c r="K1876" s="17" t="s">
        <v>32</v>
      </c>
      <c r="L1876" s="17" t="s">
        <v>32</v>
      </c>
      <c r="M1876" s="18">
        <v>192.63</v>
      </c>
      <c r="N1876" s="18">
        <v>0</v>
      </c>
      <c r="O1876" s="54" t="s">
        <v>3878</v>
      </c>
      <c r="P1876" s="54" t="s">
        <v>3878</v>
      </c>
      <c r="Q1876" s="19">
        <f t="shared" si="93"/>
        <v>1926.3</v>
      </c>
      <c r="R1876" s="19" t="e">
        <f t="shared" si="94"/>
        <v>#VALUE!</v>
      </c>
      <c r="S1876" s="20" t="e">
        <f t="shared" si="95"/>
        <v>#VALUE!</v>
      </c>
    </row>
    <row r="1877" spans="1:19">
      <c r="A1877" s="53" t="s">
        <v>3898</v>
      </c>
      <c r="B1877" s="23" t="s">
        <v>3899</v>
      </c>
      <c r="C1877" s="14" t="s">
        <v>23</v>
      </c>
      <c r="D1877" s="15">
        <v>44</v>
      </c>
      <c r="E1877" s="14" t="s">
        <v>23</v>
      </c>
      <c r="F1877" s="15">
        <v>0</v>
      </c>
      <c r="G1877" s="14">
        <v>1</v>
      </c>
      <c r="H1877" s="16">
        <v>8840.2099999999991</v>
      </c>
      <c r="I1877" s="15" t="s">
        <v>69</v>
      </c>
      <c r="J1877" s="15" t="s">
        <v>25</v>
      </c>
      <c r="K1877" s="17" t="s">
        <v>32</v>
      </c>
      <c r="L1877" s="17" t="s">
        <v>32</v>
      </c>
      <c r="M1877" s="18">
        <v>205.12</v>
      </c>
      <c r="N1877" s="18">
        <v>0</v>
      </c>
      <c r="O1877" s="54" t="s">
        <v>3878</v>
      </c>
      <c r="P1877" s="54" t="s">
        <v>3878</v>
      </c>
      <c r="Q1877" s="19">
        <f t="shared" si="93"/>
        <v>9025.2800000000007</v>
      </c>
      <c r="R1877" s="19" t="e">
        <f t="shared" si="94"/>
        <v>#VALUE!</v>
      </c>
      <c r="S1877" s="20" t="e">
        <f t="shared" si="95"/>
        <v>#VALUE!</v>
      </c>
    </row>
    <row r="1878" spans="1:19">
      <c r="A1878" s="53" t="s">
        <v>3900</v>
      </c>
      <c r="B1878" s="23" t="s">
        <v>3901</v>
      </c>
      <c r="C1878" s="14" t="s">
        <v>23</v>
      </c>
      <c r="D1878" s="15">
        <v>75</v>
      </c>
      <c r="E1878" s="14" t="s">
        <v>23</v>
      </c>
      <c r="F1878" s="15">
        <v>0</v>
      </c>
      <c r="G1878" s="14">
        <v>1</v>
      </c>
      <c r="H1878" s="16">
        <v>3984.44</v>
      </c>
      <c r="I1878" s="15" t="s">
        <v>969</v>
      </c>
      <c r="J1878" s="15" t="s">
        <v>85</v>
      </c>
      <c r="K1878" s="17" t="s">
        <v>32</v>
      </c>
      <c r="L1878" s="17" t="s">
        <v>32</v>
      </c>
      <c r="M1878" s="18">
        <v>53.99</v>
      </c>
      <c r="N1878" s="18">
        <v>0</v>
      </c>
      <c r="O1878" s="54" t="s">
        <v>3878</v>
      </c>
      <c r="P1878" s="54" t="s">
        <v>3878</v>
      </c>
      <c r="Q1878" s="19">
        <f t="shared" si="93"/>
        <v>4049.25</v>
      </c>
      <c r="R1878" s="19" t="e">
        <f t="shared" si="94"/>
        <v>#VALUE!</v>
      </c>
      <c r="S1878" s="20" t="e">
        <f t="shared" si="95"/>
        <v>#VALUE!</v>
      </c>
    </row>
    <row r="1879" spans="1:19">
      <c r="A1879" s="53" t="s">
        <v>3902</v>
      </c>
      <c r="B1879" s="23" t="s">
        <v>3903</v>
      </c>
      <c r="C1879" s="14" t="s">
        <v>23</v>
      </c>
      <c r="D1879" s="15">
        <v>545</v>
      </c>
      <c r="E1879" s="14" t="s">
        <v>23</v>
      </c>
      <c r="F1879" s="15">
        <v>0</v>
      </c>
      <c r="G1879" s="14">
        <v>1</v>
      </c>
      <c r="H1879" s="16">
        <v>26886.53</v>
      </c>
      <c r="I1879" s="15" t="s">
        <v>969</v>
      </c>
      <c r="J1879" s="15" t="s">
        <v>85</v>
      </c>
      <c r="K1879" s="17" t="s">
        <v>32</v>
      </c>
      <c r="L1879" s="17" t="s">
        <v>32</v>
      </c>
      <c r="M1879" s="18">
        <v>50.05</v>
      </c>
      <c r="N1879" s="18">
        <v>0</v>
      </c>
      <c r="O1879" s="54" t="s">
        <v>3878</v>
      </c>
      <c r="P1879" s="54" t="s">
        <v>3878</v>
      </c>
      <c r="Q1879" s="19">
        <f t="shared" si="93"/>
        <v>27277.25</v>
      </c>
      <c r="R1879" s="19" t="e">
        <f t="shared" si="94"/>
        <v>#VALUE!</v>
      </c>
      <c r="S1879" s="20" t="e">
        <f t="shared" si="95"/>
        <v>#VALUE!</v>
      </c>
    </row>
    <row r="1880" spans="1:19">
      <c r="A1880" s="53" t="s">
        <v>3904</v>
      </c>
      <c r="B1880" s="23" t="s">
        <v>3905</v>
      </c>
      <c r="C1880" s="14" t="s">
        <v>23</v>
      </c>
      <c r="D1880" s="15">
        <v>122</v>
      </c>
      <c r="E1880" s="14" t="s">
        <v>23</v>
      </c>
      <c r="F1880" s="15">
        <v>0</v>
      </c>
      <c r="G1880" s="14">
        <v>1</v>
      </c>
      <c r="H1880" s="16">
        <v>6004.02</v>
      </c>
      <c r="I1880" s="15" t="s">
        <v>969</v>
      </c>
      <c r="J1880" s="15" t="s">
        <v>85</v>
      </c>
      <c r="K1880" s="17" t="s">
        <v>32</v>
      </c>
      <c r="L1880" s="17" t="s">
        <v>32</v>
      </c>
      <c r="M1880" s="18">
        <v>50.05</v>
      </c>
      <c r="N1880" s="18">
        <v>0</v>
      </c>
      <c r="O1880" s="54" t="s">
        <v>3878</v>
      </c>
      <c r="P1880" s="54" t="s">
        <v>3878</v>
      </c>
      <c r="Q1880" s="19">
        <f t="shared" si="93"/>
        <v>6106.0999999999995</v>
      </c>
      <c r="R1880" s="19" t="e">
        <f t="shared" si="94"/>
        <v>#VALUE!</v>
      </c>
      <c r="S1880" s="20" t="e">
        <f t="shared" si="95"/>
        <v>#VALUE!</v>
      </c>
    </row>
    <row r="1881" spans="1:19">
      <c r="A1881" s="53" t="s">
        <v>3906</v>
      </c>
      <c r="B1881" s="23" t="s">
        <v>3907</v>
      </c>
      <c r="C1881" s="14" t="s">
        <v>23</v>
      </c>
      <c r="D1881" s="15">
        <v>16</v>
      </c>
      <c r="E1881" s="14" t="s">
        <v>23</v>
      </c>
      <c r="F1881" s="15">
        <v>0</v>
      </c>
      <c r="G1881" s="14">
        <v>1</v>
      </c>
      <c r="H1881" s="16">
        <v>2380.42</v>
      </c>
      <c r="I1881" s="15" t="s">
        <v>69</v>
      </c>
      <c r="J1881" s="15" t="s">
        <v>25</v>
      </c>
      <c r="K1881" s="17" t="s">
        <v>32</v>
      </c>
      <c r="L1881" s="17" t="s">
        <v>32</v>
      </c>
      <c r="M1881" s="18">
        <v>150.62</v>
      </c>
      <c r="N1881" s="18">
        <v>0</v>
      </c>
      <c r="O1881" s="54" t="s">
        <v>3878</v>
      </c>
      <c r="P1881" s="54" t="s">
        <v>3878</v>
      </c>
      <c r="Q1881" s="19">
        <f t="shared" si="93"/>
        <v>2409.92</v>
      </c>
      <c r="R1881" s="19" t="e">
        <f t="shared" si="94"/>
        <v>#VALUE!</v>
      </c>
      <c r="S1881" s="20" t="e">
        <f t="shared" si="95"/>
        <v>#VALUE!</v>
      </c>
    </row>
    <row r="1882" spans="1:19">
      <c r="A1882" s="53" t="s">
        <v>3908</v>
      </c>
      <c r="B1882" s="23" t="s">
        <v>3909</v>
      </c>
      <c r="C1882" s="14" t="s">
        <v>23</v>
      </c>
      <c r="D1882" s="15">
        <v>11</v>
      </c>
      <c r="E1882" s="14" t="s">
        <v>23</v>
      </c>
      <c r="F1882" s="15">
        <v>0</v>
      </c>
      <c r="G1882" s="14">
        <v>1</v>
      </c>
      <c r="H1882" s="16">
        <v>1261</v>
      </c>
      <c r="I1882" s="15" t="s">
        <v>93</v>
      </c>
      <c r="J1882" s="15" t="s">
        <v>25</v>
      </c>
      <c r="K1882" s="17" t="s">
        <v>32</v>
      </c>
      <c r="L1882" s="17" t="s">
        <v>32</v>
      </c>
      <c r="M1882" s="18">
        <v>116.8</v>
      </c>
      <c r="N1882" s="18">
        <v>0</v>
      </c>
      <c r="O1882" s="54" t="s">
        <v>3878</v>
      </c>
      <c r="P1882" s="54" t="s">
        <v>3878</v>
      </c>
      <c r="Q1882" s="19">
        <f t="shared" si="93"/>
        <v>1284.8</v>
      </c>
      <c r="R1882" s="19" t="e">
        <f t="shared" si="94"/>
        <v>#VALUE!</v>
      </c>
      <c r="S1882" s="20" t="e">
        <f t="shared" si="95"/>
        <v>#VALUE!</v>
      </c>
    </row>
    <row r="1883" spans="1:19">
      <c r="A1883" s="53" t="s">
        <v>3910</v>
      </c>
      <c r="B1883" s="23" t="s">
        <v>3911</v>
      </c>
      <c r="C1883" s="14" t="s">
        <v>23</v>
      </c>
      <c r="D1883" s="15">
        <v>23</v>
      </c>
      <c r="E1883" s="14" t="s">
        <v>23</v>
      </c>
      <c r="F1883" s="15">
        <v>0</v>
      </c>
      <c r="G1883" s="14">
        <v>1</v>
      </c>
      <c r="H1883" s="16">
        <v>3175.11</v>
      </c>
      <c r="I1883" s="15" t="s">
        <v>69</v>
      </c>
      <c r="J1883" s="15" t="s">
        <v>25</v>
      </c>
      <c r="K1883" s="17" t="s">
        <v>32</v>
      </c>
      <c r="L1883" s="17" t="s">
        <v>32</v>
      </c>
      <c r="M1883" s="18">
        <v>140.32</v>
      </c>
      <c r="N1883" s="18">
        <v>0</v>
      </c>
      <c r="O1883" s="54" t="s">
        <v>3878</v>
      </c>
      <c r="P1883" s="54" t="s">
        <v>3878</v>
      </c>
      <c r="Q1883" s="19">
        <f t="shared" si="93"/>
        <v>3227.3599999999997</v>
      </c>
      <c r="R1883" s="19" t="e">
        <f t="shared" si="94"/>
        <v>#VALUE!</v>
      </c>
      <c r="S1883" s="20" t="e">
        <f t="shared" si="95"/>
        <v>#VALUE!</v>
      </c>
    </row>
    <row r="1884" spans="1:19">
      <c r="A1884" s="53" t="s">
        <v>3912</v>
      </c>
      <c r="B1884" s="23" t="s">
        <v>3913</v>
      </c>
      <c r="C1884" s="14" t="s">
        <v>23</v>
      </c>
      <c r="D1884" s="15">
        <v>36</v>
      </c>
      <c r="E1884" s="14" t="s">
        <v>23</v>
      </c>
      <c r="F1884" s="15">
        <v>0</v>
      </c>
      <c r="G1884" s="14">
        <v>1</v>
      </c>
      <c r="H1884" s="16">
        <v>3853.14</v>
      </c>
      <c r="I1884" s="15" t="s">
        <v>69</v>
      </c>
      <c r="J1884" s="15" t="s">
        <v>25</v>
      </c>
      <c r="K1884" s="17" t="s">
        <v>32</v>
      </c>
      <c r="L1884" s="17" t="s">
        <v>32</v>
      </c>
      <c r="M1884" s="18">
        <v>108.57</v>
      </c>
      <c r="N1884" s="18">
        <v>0</v>
      </c>
      <c r="O1884" s="54" t="s">
        <v>3878</v>
      </c>
      <c r="P1884" s="54" t="s">
        <v>3878</v>
      </c>
      <c r="Q1884" s="19">
        <f t="shared" si="93"/>
        <v>3908.5199999999995</v>
      </c>
      <c r="R1884" s="19" t="e">
        <f t="shared" si="94"/>
        <v>#VALUE!</v>
      </c>
      <c r="S1884" s="20" t="e">
        <f t="shared" si="95"/>
        <v>#VALUE!</v>
      </c>
    </row>
    <row r="1885" spans="1:19">
      <c r="A1885" s="53" t="s">
        <v>3914</v>
      </c>
      <c r="B1885" s="23" t="s">
        <v>3913</v>
      </c>
      <c r="C1885" s="14" t="s">
        <v>23</v>
      </c>
      <c r="D1885" s="15">
        <v>51</v>
      </c>
      <c r="E1885" s="14" t="s">
        <v>23</v>
      </c>
      <c r="F1885" s="15">
        <v>0</v>
      </c>
      <c r="G1885" s="14">
        <v>1</v>
      </c>
      <c r="H1885" s="16">
        <v>4631.7</v>
      </c>
      <c r="I1885" s="15" t="s">
        <v>69</v>
      </c>
      <c r="J1885" s="15" t="s">
        <v>25</v>
      </c>
      <c r="K1885" s="17" t="s">
        <v>32</v>
      </c>
      <c r="L1885" s="17" t="s">
        <v>32</v>
      </c>
      <c r="M1885" s="18">
        <v>92.89</v>
      </c>
      <c r="N1885" s="18">
        <v>0</v>
      </c>
      <c r="O1885" s="54" t="s">
        <v>3878</v>
      </c>
      <c r="P1885" s="54" t="s">
        <v>3878</v>
      </c>
      <c r="Q1885" s="19">
        <f t="shared" si="93"/>
        <v>4737.3900000000003</v>
      </c>
      <c r="R1885" s="19" t="e">
        <f t="shared" si="94"/>
        <v>#VALUE!</v>
      </c>
      <c r="S1885" s="20" t="e">
        <f t="shared" si="95"/>
        <v>#VALUE!</v>
      </c>
    </row>
    <row r="1886" spans="1:19">
      <c r="A1886" s="53" t="s">
        <v>3915</v>
      </c>
      <c r="B1886" s="23" t="s">
        <v>3916</v>
      </c>
      <c r="C1886" s="14" t="s">
        <v>23</v>
      </c>
      <c r="D1886" s="15">
        <v>23</v>
      </c>
      <c r="E1886" s="14" t="s">
        <v>23</v>
      </c>
      <c r="F1886" s="15">
        <v>0</v>
      </c>
      <c r="G1886" s="14">
        <v>1</v>
      </c>
      <c r="H1886" s="16">
        <v>3504.74</v>
      </c>
      <c r="I1886" s="15" t="s">
        <v>69</v>
      </c>
      <c r="J1886" s="15" t="s">
        <v>25</v>
      </c>
      <c r="K1886" s="17" t="s">
        <v>32</v>
      </c>
      <c r="L1886" s="17" t="s">
        <v>32</v>
      </c>
      <c r="M1886" s="18">
        <v>155.43</v>
      </c>
      <c r="N1886" s="18">
        <v>0</v>
      </c>
      <c r="O1886" s="54" t="s">
        <v>3878</v>
      </c>
      <c r="P1886" s="54" t="s">
        <v>3878</v>
      </c>
      <c r="Q1886" s="19">
        <f t="shared" si="93"/>
        <v>3574.8900000000003</v>
      </c>
      <c r="R1886" s="19" t="e">
        <f t="shared" si="94"/>
        <v>#VALUE!</v>
      </c>
      <c r="S1886" s="20" t="e">
        <f t="shared" si="95"/>
        <v>#VALUE!</v>
      </c>
    </row>
    <row r="1887" spans="1:19">
      <c r="A1887" s="53" t="s">
        <v>3917</v>
      </c>
      <c r="B1887" s="23" t="s">
        <v>3918</v>
      </c>
      <c r="C1887" s="14" t="s">
        <v>23</v>
      </c>
      <c r="D1887" s="15">
        <v>74</v>
      </c>
      <c r="E1887" s="14" t="s">
        <v>23</v>
      </c>
      <c r="F1887" s="15">
        <v>0</v>
      </c>
      <c r="G1887" s="14">
        <v>1</v>
      </c>
      <c r="H1887" s="16">
        <v>8871.66</v>
      </c>
      <c r="I1887" s="15" t="s">
        <v>69</v>
      </c>
      <c r="J1887" s="15" t="s">
        <v>25</v>
      </c>
      <c r="K1887" s="17" t="s">
        <v>32</v>
      </c>
      <c r="L1887" s="17" t="s">
        <v>26</v>
      </c>
      <c r="M1887" s="18">
        <v>122.79</v>
      </c>
      <c r="N1887" s="18">
        <v>0</v>
      </c>
      <c r="O1887" s="54" t="s">
        <v>3878</v>
      </c>
      <c r="P1887" s="54" t="s">
        <v>3878</v>
      </c>
      <c r="Q1887" s="19">
        <f t="shared" si="93"/>
        <v>9086.4600000000009</v>
      </c>
      <c r="R1887" s="19" t="e">
        <f t="shared" si="94"/>
        <v>#VALUE!</v>
      </c>
      <c r="S1887" s="20" t="e">
        <f t="shared" si="95"/>
        <v>#VALUE!</v>
      </c>
    </row>
    <row r="1888" spans="1:19">
      <c r="A1888" s="53" t="s">
        <v>3919</v>
      </c>
      <c r="B1888" s="23" t="s">
        <v>3920</v>
      </c>
      <c r="C1888" s="14" t="s">
        <v>23</v>
      </c>
      <c r="D1888" s="15">
        <v>19</v>
      </c>
      <c r="E1888" s="14" t="s">
        <v>23</v>
      </c>
      <c r="F1888" s="15">
        <v>0</v>
      </c>
      <c r="G1888" s="14">
        <v>1</v>
      </c>
      <c r="H1888" s="16">
        <v>2152.52</v>
      </c>
      <c r="I1888" s="15" t="s">
        <v>69</v>
      </c>
      <c r="J1888" s="15" t="s">
        <v>25</v>
      </c>
      <c r="K1888" s="17" t="s">
        <v>32</v>
      </c>
      <c r="L1888" s="17" t="s">
        <v>32</v>
      </c>
      <c r="M1888" s="18">
        <v>114.83</v>
      </c>
      <c r="N1888" s="18">
        <v>0</v>
      </c>
      <c r="O1888" s="54" t="s">
        <v>3878</v>
      </c>
      <c r="P1888" s="54" t="s">
        <v>3878</v>
      </c>
      <c r="Q1888" s="19">
        <f t="shared" si="93"/>
        <v>2181.77</v>
      </c>
      <c r="R1888" s="19" t="e">
        <f t="shared" si="94"/>
        <v>#VALUE!</v>
      </c>
      <c r="S1888" s="20" t="e">
        <f t="shared" si="95"/>
        <v>#VALUE!</v>
      </c>
    </row>
    <row r="1889" spans="1:19">
      <c r="A1889" s="53" t="s">
        <v>3921</v>
      </c>
      <c r="B1889" s="23" t="s">
        <v>3922</v>
      </c>
      <c r="C1889" s="14" t="s">
        <v>23</v>
      </c>
      <c r="D1889" s="15">
        <v>26</v>
      </c>
      <c r="E1889" s="14" t="s">
        <v>23</v>
      </c>
      <c r="F1889" s="15">
        <v>0</v>
      </c>
      <c r="G1889" s="14">
        <v>1</v>
      </c>
      <c r="H1889" s="16">
        <v>2582.35</v>
      </c>
      <c r="I1889" s="15" t="s">
        <v>69</v>
      </c>
      <c r="J1889" s="15" t="s">
        <v>25</v>
      </c>
      <c r="K1889" s="17" t="s">
        <v>32</v>
      </c>
      <c r="L1889" s="17" t="s">
        <v>32</v>
      </c>
      <c r="M1889" s="18">
        <v>101.25</v>
      </c>
      <c r="N1889" s="18">
        <v>0</v>
      </c>
      <c r="O1889" s="54" t="s">
        <v>3878</v>
      </c>
      <c r="P1889" s="54" t="s">
        <v>3878</v>
      </c>
      <c r="Q1889" s="19">
        <f t="shared" si="93"/>
        <v>2632.5</v>
      </c>
      <c r="R1889" s="19" t="e">
        <f t="shared" si="94"/>
        <v>#VALUE!</v>
      </c>
      <c r="S1889" s="20" t="e">
        <f t="shared" si="95"/>
        <v>#VALUE!</v>
      </c>
    </row>
    <row r="1890" spans="1:19">
      <c r="A1890" s="53" t="s">
        <v>3923</v>
      </c>
      <c r="B1890" s="23" t="s">
        <v>3907</v>
      </c>
      <c r="C1890" s="14" t="s">
        <v>23</v>
      </c>
      <c r="D1890" s="15">
        <v>17</v>
      </c>
      <c r="E1890" s="14" t="s">
        <v>23</v>
      </c>
      <c r="F1890" s="15">
        <v>0</v>
      </c>
      <c r="G1890" s="14">
        <v>1</v>
      </c>
      <c r="H1890" s="16">
        <v>1825.39</v>
      </c>
      <c r="I1890" s="15" t="s">
        <v>69</v>
      </c>
      <c r="J1890" s="15" t="s">
        <v>25</v>
      </c>
      <c r="K1890" s="17" t="s">
        <v>32</v>
      </c>
      <c r="L1890" s="17" t="s">
        <v>26</v>
      </c>
      <c r="M1890" s="18">
        <v>109.44</v>
      </c>
      <c r="N1890" s="18">
        <v>0</v>
      </c>
      <c r="O1890" s="54" t="s">
        <v>3878</v>
      </c>
      <c r="P1890" s="54" t="s">
        <v>3878</v>
      </c>
      <c r="Q1890" s="19">
        <f t="shared" si="93"/>
        <v>1860.48</v>
      </c>
      <c r="R1890" s="19" t="e">
        <f t="shared" si="94"/>
        <v>#VALUE!</v>
      </c>
      <c r="S1890" s="20" t="e">
        <f t="shared" si="95"/>
        <v>#VALUE!</v>
      </c>
    </row>
    <row r="1891" spans="1:19">
      <c r="A1891" s="53" t="s">
        <v>3924</v>
      </c>
      <c r="B1891" s="23" t="s">
        <v>3925</v>
      </c>
      <c r="C1891" s="14" t="s">
        <v>23</v>
      </c>
      <c r="D1891" s="15">
        <v>27</v>
      </c>
      <c r="E1891" s="14" t="s">
        <v>23</v>
      </c>
      <c r="F1891" s="15">
        <v>0</v>
      </c>
      <c r="G1891" s="14">
        <v>1</v>
      </c>
      <c r="H1891" s="16">
        <v>1695.69</v>
      </c>
      <c r="I1891" s="15" t="s">
        <v>93</v>
      </c>
      <c r="J1891" s="15" t="s">
        <v>25</v>
      </c>
      <c r="K1891" s="17" t="s">
        <v>32</v>
      </c>
      <c r="L1891" s="17" t="s">
        <v>32</v>
      </c>
      <c r="M1891" s="18">
        <v>63.42</v>
      </c>
      <c r="N1891" s="18">
        <v>0</v>
      </c>
      <c r="O1891" s="54" t="s">
        <v>3878</v>
      </c>
      <c r="P1891" s="54" t="s">
        <v>3878</v>
      </c>
      <c r="Q1891" s="19">
        <f t="shared" si="93"/>
        <v>1712.3400000000001</v>
      </c>
      <c r="R1891" s="19" t="e">
        <f t="shared" si="94"/>
        <v>#VALUE!</v>
      </c>
      <c r="S1891" s="20" t="e">
        <f t="shared" si="95"/>
        <v>#VALUE!</v>
      </c>
    </row>
    <row r="1892" spans="1:19">
      <c r="A1892" s="53" t="s">
        <v>3926</v>
      </c>
      <c r="B1892" s="23" t="s">
        <v>3927</v>
      </c>
      <c r="C1892" s="14" t="s">
        <v>23</v>
      </c>
      <c r="D1892" s="15">
        <v>12</v>
      </c>
      <c r="E1892" s="14" t="s">
        <v>23</v>
      </c>
      <c r="F1892" s="15">
        <v>0</v>
      </c>
      <c r="G1892" s="14">
        <v>1</v>
      </c>
      <c r="H1892" s="16">
        <v>4004.54</v>
      </c>
      <c r="I1892" s="15" t="s">
        <v>69</v>
      </c>
      <c r="J1892" s="15" t="s">
        <v>25</v>
      </c>
      <c r="K1892" s="17" t="s">
        <v>32</v>
      </c>
      <c r="L1892" s="17" t="s">
        <v>32</v>
      </c>
      <c r="M1892" s="18">
        <v>338.53</v>
      </c>
      <c r="N1892" s="18">
        <v>0</v>
      </c>
      <c r="O1892" s="54" t="s">
        <v>3878</v>
      </c>
      <c r="P1892" s="54" t="s">
        <v>3878</v>
      </c>
      <c r="Q1892" s="19">
        <f t="shared" si="93"/>
        <v>4062.3599999999997</v>
      </c>
      <c r="R1892" s="19" t="e">
        <f t="shared" si="94"/>
        <v>#VALUE!</v>
      </c>
      <c r="S1892" s="20" t="e">
        <f t="shared" si="95"/>
        <v>#VALUE!</v>
      </c>
    </row>
    <row r="1893" spans="1:19">
      <c r="A1893" s="53" t="s">
        <v>3928</v>
      </c>
      <c r="B1893" s="23" t="s">
        <v>3929</v>
      </c>
      <c r="C1893" s="14" t="s">
        <v>23</v>
      </c>
      <c r="D1893" s="15">
        <v>6</v>
      </c>
      <c r="E1893" s="14" t="s">
        <v>23</v>
      </c>
      <c r="F1893" s="15">
        <v>0</v>
      </c>
      <c r="G1893" s="14">
        <v>1</v>
      </c>
      <c r="H1893" s="16">
        <v>1437</v>
      </c>
      <c r="I1893" s="15" t="s">
        <v>69</v>
      </c>
      <c r="J1893" s="15" t="s">
        <v>25</v>
      </c>
      <c r="K1893" s="17" t="s">
        <v>32</v>
      </c>
      <c r="L1893" s="17" t="s">
        <v>26</v>
      </c>
      <c r="M1893" s="18">
        <v>239.5</v>
      </c>
      <c r="N1893" s="18">
        <v>0</v>
      </c>
      <c r="O1893" s="54" t="s">
        <v>3878</v>
      </c>
      <c r="P1893" s="54" t="s">
        <v>3878</v>
      </c>
      <c r="Q1893" s="19">
        <f t="shared" si="93"/>
        <v>1437</v>
      </c>
      <c r="R1893" s="19" t="e">
        <f t="shared" si="94"/>
        <v>#VALUE!</v>
      </c>
      <c r="S1893" s="20" t="e">
        <f t="shared" si="95"/>
        <v>#VALUE!</v>
      </c>
    </row>
    <row r="1894" spans="1:19">
      <c r="A1894" s="53" t="s">
        <v>3930</v>
      </c>
      <c r="B1894" s="23" t="s">
        <v>3931</v>
      </c>
      <c r="C1894" s="14" t="s">
        <v>23</v>
      </c>
      <c r="D1894" s="15">
        <v>19</v>
      </c>
      <c r="E1894" s="14" t="s">
        <v>23</v>
      </c>
      <c r="F1894" s="15">
        <v>0</v>
      </c>
      <c r="G1894" s="14">
        <v>1</v>
      </c>
      <c r="H1894" s="16">
        <v>1346.04</v>
      </c>
      <c r="I1894" s="15" t="s">
        <v>1876</v>
      </c>
      <c r="J1894" s="15" t="s">
        <v>25</v>
      </c>
      <c r="K1894" s="17" t="s">
        <v>32</v>
      </c>
      <c r="L1894" s="17" t="s">
        <v>32</v>
      </c>
      <c r="M1894" s="18">
        <v>72.06</v>
      </c>
      <c r="N1894" s="18">
        <v>0</v>
      </c>
      <c r="O1894" s="54" t="s">
        <v>3878</v>
      </c>
      <c r="P1894" s="54" t="s">
        <v>3878</v>
      </c>
      <c r="Q1894" s="19">
        <f t="shared" si="93"/>
        <v>1369.14</v>
      </c>
      <c r="R1894" s="19" t="e">
        <f t="shared" si="94"/>
        <v>#VALUE!</v>
      </c>
      <c r="S1894" s="20" t="e">
        <f t="shared" si="95"/>
        <v>#VALUE!</v>
      </c>
    </row>
    <row r="1895" spans="1:19">
      <c r="A1895" s="53" t="s">
        <v>3932</v>
      </c>
      <c r="B1895" s="23" t="s">
        <v>3473</v>
      </c>
      <c r="C1895" s="14" t="s">
        <v>23</v>
      </c>
      <c r="D1895" s="15">
        <v>25</v>
      </c>
      <c r="E1895" s="14" t="s">
        <v>23</v>
      </c>
      <c r="F1895" s="15">
        <v>0</v>
      </c>
      <c r="G1895" s="14">
        <v>1</v>
      </c>
      <c r="H1895" s="16">
        <v>2145.94</v>
      </c>
      <c r="I1895" s="15" t="s">
        <v>1876</v>
      </c>
      <c r="J1895" s="15" t="s">
        <v>25</v>
      </c>
      <c r="K1895" s="17" t="s">
        <v>32</v>
      </c>
      <c r="L1895" s="17" t="s">
        <v>32</v>
      </c>
      <c r="M1895" s="18">
        <v>87.26</v>
      </c>
      <c r="N1895" s="18">
        <v>0</v>
      </c>
      <c r="O1895" s="54" t="s">
        <v>3878</v>
      </c>
      <c r="P1895" s="54" t="s">
        <v>3878</v>
      </c>
      <c r="Q1895" s="19">
        <f t="shared" si="93"/>
        <v>2181.5</v>
      </c>
      <c r="R1895" s="19" t="e">
        <f t="shared" si="94"/>
        <v>#VALUE!</v>
      </c>
      <c r="S1895" s="20" t="e">
        <f t="shared" si="95"/>
        <v>#VALUE!</v>
      </c>
    </row>
    <row r="1896" spans="1:19">
      <c r="A1896" s="53" t="s">
        <v>3933</v>
      </c>
      <c r="B1896" s="23" t="s">
        <v>3934</v>
      </c>
      <c r="C1896" s="14" t="s">
        <v>72</v>
      </c>
      <c r="D1896" s="15">
        <v>34</v>
      </c>
      <c r="E1896" s="14" t="s">
        <v>23</v>
      </c>
      <c r="F1896" s="15">
        <v>2</v>
      </c>
      <c r="G1896" s="14">
        <v>10</v>
      </c>
      <c r="H1896" s="16">
        <v>1189.8800000000001</v>
      </c>
      <c r="I1896" s="15" t="s">
        <v>1876</v>
      </c>
      <c r="J1896" s="15" t="s">
        <v>25</v>
      </c>
      <c r="K1896" s="17" t="s">
        <v>32</v>
      </c>
      <c r="L1896" s="17" t="s">
        <v>32</v>
      </c>
      <c r="M1896" s="18">
        <v>22.59</v>
      </c>
      <c r="N1896" s="18">
        <v>225.94</v>
      </c>
      <c r="O1896" s="54" t="s">
        <v>3878</v>
      </c>
      <c r="P1896" s="54" t="s">
        <v>3878</v>
      </c>
      <c r="Q1896" s="19">
        <f t="shared" si="93"/>
        <v>1219.94</v>
      </c>
      <c r="R1896" s="19" t="e">
        <f t="shared" si="94"/>
        <v>#VALUE!</v>
      </c>
      <c r="S1896" s="20" t="e">
        <f t="shared" si="95"/>
        <v>#VALUE!</v>
      </c>
    </row>
    <row r="1897" spans="1:19">
      <c r="A1897" s="53" t="s">
        <v>3935</v>
      </c>
      <c r="B1897" s="23" t="s">
        <v>3936</v>
      </c>
      <c r="C1897" s="14" t="s">
        <v>22</v>
      </c>
      <c r="D1897" s="15">
        <v>2814</v>
      </c>
      <c r="E1897" s="14" t="s">
        <v>23</v>
      </c>
      <c r="F1897" s="15">
        <v>88</v>
      </c>
      <c r="G1897" s="14">
        <v>60</v>
      </c>
      <c r="H1897" s="16">
        <v>15243.09</v>
      </c>
      <c r="I1897" s="15" t="s">
        <v>37</v>
      </c>
      <c r="J1897" s="15" t="s">
        <v>38</v>
      </c>
      <c r="K1897" s="17" t="s">
        <v>32</v>
      </c>
      <c r="L1897" s="17" t="s">
        <v>26</v>
      </c>
      <c r="M1897" s="18">
        <v>2.02</v>
      </c>
      <c r="N1897" s="18">
        <v>120.86</v>
      </c>
      <c r="O1897" s="54" t="s">
        <v>3878</v>
      </c>
      <c r="P1897" s="54" t="s">
        <v>3878</v>
      </c>
      <c r="Q1897" s="19">
        <f t="shared" si="93"/>
        <v>16319.96</v>
      </c>
      <c r="R1897" s="19" t="e">
        <f t="shared" si="94"/>
        <v>#VALUE!</v>
      </c>
      <c r="S1897" s="20" t="e">
        <f t="shared" si="95"/>
        <v>#VALUE!</v>
      </c>
    </row>
    <row r="1898" spans="1:19">
      <c r="A1898" s="53" t="s">
        <v>3937</v>
      </c>
      <c r="B1898" s="23" t="s">
        <v>3938</v>
      </c>
      <c r="C1898" s="14" t="s">
        <v>23</v>
      </c>
      <c r="D1898" s="15">
        <v>6</v>
      </c>
      <c r="E1898" s="14" t="s">
        <v>23</v>
      </c>
      <c r="F1898" s="15">
        <v>0</v>
      </c>
      <c r="G1898" s="14">
        <v>1</v>
      </c>
      <c r="H1898" s="16">
        <v>1159.74</v>
      </c>
      <c r="I1898" s="15" t="s">
        <v>3939</v>
      </c>
      <c r="J1898" s="15" t="s">
        <v>25</v>
      </c>
      <c r="K1898" s="17" t="s">
        <v>32</v>
      </c>
      <c r="L1898" s="17" t="s">
        <v>32</v>
      </c>
      <c r="M1898" s="18">
        <v>193.29</v>
      </c>
      <c r="N1898" s="18">
        <v>0</v>
      </c>
      <c r="O1898" s="54" t="s">
        <v>3878</v>
      </c>
      <c r="P1898" s="54" t="s">
        <v>3878</v>
      </c>
      <c r="Q1898" s="19">
        <f t="shared" si="93"/>
        <v>1159.74</v>
      </c>
      <c r="R1898" s="19" t="e">
        <f t="shared" si="94"/>
        <v>#VALUE!</v>
      </c>
      <c r="S1898" s="20" t="e">
        <f t="shared" si="95"/>
        <v>#VALUE!</v>
      </c>
    </row>
    <row r="1899" spans="1:19">
      <c r="A1899" s="53" t="s">
        <v>3940</v>
      </c>
      <c r="B1899" s="23" t="s">
        <v>3941</v>
      </c>
      <c r="C1899" s="14" t="s">
        <v>23</v>
      </c>
      <c r="D1899" s="15">
        <v>11</v>
      </c>
      <c r="E1899" s="14" t="s">
        <v>23</v>
      </c>
      <c r="F1899" s="15">
        <v>0</v>
      </c>
      <c r="G1899" s="14">
        <v>1</v>
      </c>
      <c r="H1899" s="16">
        <v>1732.04</v>
      </c>
      <c r="I1899" s="15" t="s">
        <v>3939</v>
      </c>
      <c r="J1899" s="15" t="s">
        <v>25</v>
      </c>
      <c r="K1899" s="17" t="s">
        <v>32</v>
      </c>
      <c r="L1899" s="17" t="s">
        <v>26</v>
      </c>
      <c r="M1899" s="18">
        <v>157.6</v>
      </c>
      <c r="N1899" s="18">
        <v>0</v>
      </c>
      <c r="O1899" s="54" t="s">
        <v>3878</v>
      </c>
      <c r="P1899" s="54" t="s">
        <v>3878</v>
      </c>
      <c r="Q1899" s="19">
        <f t="shared" si="93"/>
        <v>1733.6</v>
      </c>
      <c r="R1899" s="19" t="e">
        <f t="shared" si="94"/>
        <v>#VALUE!</v>
      </c>
      <c r="S1899" s="20" t="e">
        <f t="shared" si="95"/>
        <v>#VALUE!</v>
      </c>
    </row>
    <row r="1900" spans="1:19">
      <c r="A1900" s="53" t="s">
        <v>3942</v>
      </c>
      <c r="B1900" s="23" t="s">
        <v>3943</v>
      </c>
      <c r="C1900" s="14" t="s">
        <v>23</v>
      </c>
      <c r="D1900" s="15">
        <v>11</v>
      </c>
      <c r="E1900" s="14" t="s">
        <v>23</v>
      </c>
      <c r="F1900" s="15">
        <v>0</v>
      </c>
      <c r="G1900" s="14">
        <v>1</v>
      </c>
      <c r="H1900" s="16">
        <v>1170.78</v>
      </c>
      <c r="I1900" s="15" t="s">
        <v>3939</v>
      </c>
      <c r="J1900" s="15" t="s">
        <v>25</v>
      </c>
      <c r="K1900" s="17" t="s">
        <v>32</v>
      </c>
      <c r="L1900" s="17" t="s">
        <v>32</v>
      </c>
      <c r="M1900" s="18">
        <v>106.82</v>
      </c>
      <c r="N1900" s="18">
        <v>0</v>
      </c>
      <c r="O1900" s="54" t="s">
        <v>3878</v>
      </c>
      <c r="P1900" s="54" t="s">
        <v>3878</v>
      </c>
      <c r="Q1900" s="19">
        <f t="shared" si="93"/>
        <v>1175.02</v>
      </c>
      <c r="R1900" s="19" t="e">
        <f t="shared" si="94"/>
        <v>#VALUE!</v>
      </c>
      <c r="S1900" s="20" t="e">
        <f t="shared" si="95"/>
        <v>#VALUE!</v>
      </c>
    </row>
    <row r="1901" spans="1:19">
      <c r="A1901" s="53" t="s">
        <v>3944</v>
      </c>
      <c r="B1901" s="23" t="s">
        <v>3945</v>
      </c>
      <c r="C1901" s="14" t="s">
        <v>23</v>
      </c>
      <c r="D1901" s="15">
        <v>16</v>
      </c>
      <c r="E1901" s="14" t="s">
        <v>23</v>
      </c>
      <c r="F1901" s="15">
        <v>0</v>
      </c>
      <c r="G1901" s="14">
        <v>1</v>
      </c>
      <c r="H1901" s="16">
        <v>2278.84</v>
      </c>
      <c r="I1901" s="15" t="s">
        <v>3939</v>
      </c>
      <c r="J1901" s="15" t="s">
        <v>25</v>
      </c>
      <c r="K1901" s="17" t="s">
        <v>32</v>
      </c>
      <c r="L1901" s="17" t="s">
        <v>32</v>
      </c>
      <c r="M1901" s="18">
        <v>143.91</v>
      </c>
      <c r="N1901" s="18">
        <v>0</v>
      </c>
      <c r="O1901" s="54" t="s">
        <v>3878</v>
      </c>
      <c r="P1901" s="54" t="s">
        <v>3878</v>
      </c>
      <c r="Q1901" s="19">
        <f t="shared" si="93"/>
        <v>2302.56</v>
      </c>
      <c r="R1901" s="19" t="e">
        <f t="shared" si="94"/>
        <v>#VALUE!</v>
      </c>
      <c r="S1901" s="20" t="e">
        <f t="shared" si="95"/>
        <v>#VALUE!</v>
      </c>
    </row>
    <row r="1902" spans="1:19">
      <c r="A1902" s="53" t="s">
        <v>3946</v>
      </c>
      <c r="B1902" s="23" t="s">
        <v>3947</v>
      </c>
      <c r="C1902" s="14" t="s">
        <v>23</v>
      </c>
      <c r="D1902" s="15">
        <v>10</v>
      </c>
      <c r="E1902" s="14" t="s">
        <v>23</v>
      </c>
      <c r="F1902" s="15">
        <v>0</v>
      </c>
      <c r="G1902" s="14">
        <v>1</v>
      </c>
      <c r="H1902" s="16">
        <v>1396.45</v>
      </c>
      <c r="I1902" s="15" t="s">
        <v>3939</v>
      </c>
      <c r="J1902" s="15" t="s">
        <v>25</v>
      </c>
      <c r="K1902" s="17" t="s">
        <v>32</v>
      </c>
      <c r="L1902" s="17" t="s">
        <v>32</v>
      </c>
      <c r="M1902" s="18">
        <v>139.93</v>
      </c>
      <c r="N1902" s="18">
        <v>0</v>
      </c>
      <c r="O1902" s="54" t="s">
        <v>3878</v>
      </c>
      <c r="P1902" s="54" t="s">
        <v>3878</v>
      </c>
      <c r="Q1902" s="19">
        <f t="shared" si="93"/>
        <v>1399.3000000000002</v>
      </c>
      <c r="R1902" s="19" t="e">
        <f t="shared" si="94"/>
        <v>#VALUE!</v>
      </c>
      <c r="S1902" s="20" t="e">
        <f t="shared" si="95"/>
        <v>#VALUE!</v>
      </c>
    </row>
    <row r="1903" spans="1:19">
      <c r="A1903" s="53" t="s">
        <v>3948</v>
      </c>
      <c r="B1903" s="23" t="s">
        <v>3949</v>
      </c>
      <c r="C1903" s="14" t="s">
        <v>23</v>
      </c>
      <c r="D1903" s="15">
        <v>17</v>
      </c>
      <c r="E1903" s="14" t="s">
        <v>23</v>
      </c>
      <c r="F1903" s="15">
        <v>0</v>
      </c>
      <c r="G1903" s="14">
        <v>1</v>
      </c>
      <c r="H1903" s="16">
        <v>1670.43</v>
      </c>
      <c r="I1903" s="15" t="s">
        <v>3939</v>
      </c>
      <c r="J1903" s="15" t="s">
        <v>25</v>
      </c>
      <c r="K1903" s="17" t="s">
        <v>32</v>
      </c>
      <c r="L1903" s="17" t="s">
        <v>32</v>
      </c>
      <c r="M1903" s="18">
        <v>98.66</v>
      </c>
      <c r="N1903" s="18">
        <v>0</v>
      </c>
      <c r="O1903" s="54" t="s">
        <v>3878</v>
      </c>
      <c r="P1903" s="54" t="s">
        <v>3878</v>
      </c>
      <c r="Q1903" s="19">
        <f t="shared" si="93"/>
        <v>1677.22</v>
      </c>
      <c r="R1903" s="19" t="e">
        <f t="shared" si="94"/>
        <v>#VALUE!</v>
      </c>
      <c r="S1903" s="20" t="e">
        <f t="shared" si="95"/>
        <v>#VALUE!</v>
      </c>
    </row>
    <row r="1904" spans="1:19">
      <c r="A1904" s="53" t="s">
        <v>3950</v>
      </c>
      <c r="B1904" s="23" t="s">
        <v>3951</v>
      </c>
      <c r="C1904" s="14" t="s">
        <v>23</v>
      </c>
      <c r="D1904" s="15">
        <v>28</v>
      </c>
      <c r="E1904" s="14" t="s">
        <v>23</v>
      </c>
      <c r="F1904" s="15">
        <v>0</v>
      </c>
      <c r="G1904" s="14">
        <v>1</v>
      </c>
      <c r="H1904" s="16">
        <v>2188.08</v>
      </c>
      <c r="I1904" s="15" t="s">
        <v>3939</v>
      </c>
      <c r="J1904" s="15" t="s">
        <v>25</v>
      </c>
      <c r="K1904" s="17" t="s">
        <v>32</v>
      </c>
      <c r="L1904" s="17" t="s">
        <v>32</v>
      </c>
      <c r="M1904" s="18">
        <v>79.08</v>
      </c>
      <c r="N1904" s="18">
        <v>0</v>
      </c>
      <c r="O1904" s="54" t="s">
        <v>3878</v>
      </c>
      <c r="P1904" s="54" t="s">
        <v>3878</v>
      </c>
      <c r="Q1904" s="19">
        <f t="shared" si="93"/>
        <v>2214.2399999999998</v>
      </c>
      <c r="R1904" s="19" t="e">
        <f t="shared" si="94"/>
        <v>#VALUE!</v>
      </c>
      <c r="S1904" s="20" t="e">
        <f t="shared" si="95"/>
        <v>#VALUE!</v>
      </c>
    </row>
    <row r="1905" spans="1:19">
      <c r="A1905" s="53" t="s">
        <v>3952</v>
      </c>
      <c r="B1905" s="23" t="s">
        <v>3953</v>
      </c>
      <c r="C1905" s="14" t="s">
        <v>23</v>
      </c>
      <c r="D1905" s="15">
        <v>23</v>
      </c>
      <c r="E1905" s="14" t="s">
        <v>23</v>
      </c>
      <c r="F1905" s="15">
        <v>0</v>
      </c>
      <c r="G1905" s="14">
        <v>1</v>
      </c>
      <c r="H1905" s="16">
        <v>1900.95</v>
      </c>
      <c r="I1905" s="15" t="s">
        <v>3939</v>
      </c>
      <c r="J1905" s="15" t="s">
        <v>25</v>
      </c>
      <c r="K1905" s="17" t="s">
        <v>32</v>
      </c>
      <c r="L1905" s="17" t="s">
        <v>26</v>
      </c>
      <c r="M1905" s="18">
        <v>82.65</v>
      </c>
      <c r="N1905" s="18">
        <v>0</v>
      </c>
      <c r="O1905" s="54" t="s">
        <v>3878</v>
      </c>
      <c r="P1905" s="54" t="s">
        <v>3878</v>
      </c>
      <c r="Q1905" s="19">
        <f t="shared" si="93"/>
        <v>1900.95</v>
      </c>
      <c r="R1905" s="19" t="e">
        <f t="shared" si="94"/>
        <v>#VALUE!</v>
      </c>
      <c r="S1905" s="20" t="e">
        <f t="shared" si="95"/>
        <v>#VALUE!</v>
      </c>
    </row>
    <row r="1906" spans="1:19">
      <c r="A1906" s="53" t="s">
        <v>3954</v>
      </c>
      <c r="B1906" s="23" t="s">
        <v>3955</v>
      </c>
      <c r="C1906" s="14" t="s">
        <v>23</v>
      </c>
      <c r="D1906" s="15">
        <v>33</v>
      </c>
      <c r="E1906" s="14" t="s">
        <v>23</v>
      </c>
      <c r="F1906" s="15">
        <v>0</v>
      </c>
      <c r="G1906" s="14">
        <v>1</v>
      </c>
      <c r="H1906" s="16">
        <v>3507.57</v>
      </c>
      <c r="I1906" s="15" t="s">
        <v>3939</v>
      </c>
      <c r="J1906" s="15" t="s">
        <v>25</v>
      </c>
      <c r="K1906" s="17" t="s">
        <v>32</v>
      </c>
      <c r="L1906" s="17" t="s">
        <v>32</v>
      </c>
      <c r="M1906" s="18">
        <v>106.91</v>
      </c>
      <c r="N1906" s="18">
        <v>0</v>
      </c>
      <c r="O1906" s="54" t="s">
        <v>3878</v>
      </c>
      <c r="P1906" s="54" t="s">
        <v>3878</v>
      </c>
      <c r="Q1906" s="19">
        <f t="shared" si="93"/>
        <v>3528.0299999999997</v>
      </c>
      <c r="R1906" s="19" t="e">
        <f t="shared" si="94"/>
        <v>#VALUE!</v>
      </c>
      <c r="S1906" s="20" t="e">
        <f t="shared" si="95"/>
        <v>#VALUE!</v>
      </c>
    </row>
    <row r="1907" spans="1:19">
      <c r="A1907" s="53" t="s">
        <v>3956</v>
      </c>
      <c r="B1907" s="23" t="s">
        <v>3957</v>
      </c>
      <c r="C1907" s="14" t="s">
        <v>23</v>
      </c>
      <c r="D1907" s="15">
        <v>43</v>
      </c>
      <c r="E1907" s="14" t="s">
        <v>23</v>
      </c>
      <c r="F1907" s="15">
        <v>0</v>
      </c>
      <c r="G1907" s="14">
        <v>1</v>
      </c>
      <c r="H1907" s="16">
        <v>5009.09</v>
      </c>
      <c r="I1907" s="15" t="s">
        <v>3939</v>
      </c>
      <c r="J1907" s="15" t="s">
        <v>25</v>
      </c>
      <c r="K1907" s="17" t="s">
        <v>32</v>
      </c>
      <c r="L1907" s="17" t="s">
        <v>32</v>
      </c>
      <c r="M1907" s="18">
        <v>118.05</v>
      </c>
      <c r="N1907" s="18">
        <v>0</v>
      </c>
      <c r="O1907" s="54" t="s">
        <v>3878</v>
      </c>
      <c r="P1907" s="54" t="s">
        <v>3878</v>
      </c>
      <c r="Q1907" s="19">
        <f t="shared" si="93"/>
        <v>5076.1499999999996</v>
      </c>
      <c r="R1907" s="19" t="e">
        <f t="shared" si="94"/>
        <v>#VALUE!</v>
      </c>
      <c r="S1907" s="20" t="e">
        <f t="shared" si="95"/>
        <v>#VALUE!</v>
      </c>
    </row>
    <row r="1908" spans="1:19">
      <c r="A1908" s="53" t="s">
        <v>3958</v>
      </c>
      <c r="B1908" s="23" t="s">
        <v>3959</v>
      </c>
      <c r="C1908" s="14" t="s">
        <v>23</v>
      </c>
      <c r="D1908" s="15">
        <v>13</v>
      </c>
      <c r="E1908" s="14" t="s">
        <v>23</v>
      </c>
      <c r="F1908" s="15">
        <v>0</v>
      </c>
      <c r="G1908" s="14">
        <v>1</v>
      </c>
      <c r="H1908" s="16">
        <v>1720.06</v>
      </c>
      <c r="I1908" s="15" t="s">
        <v>3939</v>
      </c>
      <c r="J1908" s="15" t="s">
        <v>25</v>
      </c>
      <c r="K1908" s="17" t="s">
        <v>32</v>
      </c>
      <c r="L1908" s="17" t="s">
        <v>32</v>
      </c>
      <c r="M1908" s="18">
        <v>132.82</v>
      </c>
      <c r="N1908" s="18">
        <v>0</v>
      </c>
      <c r="O1908" s="54" t="s">
        <v>3878</v>
      </c>
      <c r="P1908" s="54" t="s">
        <v>3878</v>
      </c>
      <c r="Q1908" s="19">
        <f t="shared" si="93"/>
        <v>1726.6599999999999</v>
      </c>
      <c r="R1908" s="19" t="e">
        <f t="shared" si="94"/>
        <v>#VALUE!</v>
      </c>
      <c r="S1908" s="20" t="e">
        <f t="shared" si="95"/>
        <v>#VALUE!</v>
      </c>
    </row>
    <row r="1909" spans="1:19">
      <c r="A1909" s="53" t="s">
        <v>3960</v>
      </c>
      <c r="B1909" s="23" t="s">
        <v>3961</v>
      </c>
      <c r="C1909" s="14" t="s">
        <v>23</v>
      </c>
      <c r="D1909" s="15">
        <v>29</v>
      </c>
      <c r="E1909" s="14" t="s">
        <v>23</v>
      </c>
      <c r="F1909" s="15">
        <v>0</v>
      </c>
      <c r="G1909" s="14">
        <v>1</v>
      </c>
      <c r="H1909" s="16">
        <v>5686.11</v>
      </c>
      <c r="I1909" s="15" t="s">
        <v>3939</v>
      </c>
      <c r="J1909" s="15" t="s">
        <v>25</v>
      </c>
      <c r="K1909" s="17" t="s">
        <v>32</v>
      </c>
      <c r="L1909" s="17" t="s">
        <v>32</v>
      </c>
      <c r="M1909" s="18">
        <v>197.79</v>
      </c>
      <c r="N1909" s="18">
        <v>0</v>
      </c>
      <c r="O1909" s="54" t="s">
        <v>3878</v>
      </c>
      <c r="P1909" s="54" t="s">
        <v>3878</v>
      </c>
      <c r="Q1909" s="19">
        <f t="shared" si="93"/>
        <v>5735.91</v>
      </c>
      <c r="R1909" s="19" t="e">
        <f t="shared" si="94"/>
        <v>#VALUE!</v>
      </c>
      <c r="S1909" s="20" t="e">
        <f t="shared" si="95"/>
        <v>#VALUE!</v>
      </c>
    </row>
    <row r="1910" spans="1:19">
      <c r="A1910" s="53" t="s">
        <v>3962</v>
      </c>
      <c r="B1910" s="23" t="s">
        <v>3963</v>
      </c>
      <c r="C1910" s="14" t="s">
        <v>23</v>
      </c>
      <c r="D1910" s="15">
        <v>16</v>
      </c>
      <c r="E1910" s="14" t="s">
        <v>23</v>
      </c>
      <c r="F1910" s="15">
        <v>0</v>
      </c>
      <c r="G1910" s="14">
        <v>1</v>
      </c>
      <c r="H1910" s="16">
        <v>1564.15</v>
      </c>
      <c r="I1910" s="15" t="s">
        <v>3939</v>
      </c>
      <c r="J1910" s="15" t="s">
        <v>25</v>
      </c>
      <c r="K1910" s="17" t="s">
        <v>32</v>
      </c>
      <c r="L1910" s="17" t="s">
        <v>32</v>
      </c>
      <c r="M1910" s="18">
        <v>97.82</v>
      </c>
      <c r="N1910" s="18">
        <v>0</v>
      </c>
      <c r="O1910" s="54" t="s">
        <v>3878</v>
      </c>
      <c r="P1910" s="54" t="s">
        <v>3878</v>
      </c>
      <c r="Q1910" s="19">
        <f t="shared" si="93"/>
        <v>1565.12</v>
      </c>
      <c r="R1910" s="19" t="e">
        <f t="shared" si="94"/>
        <v>#VALUE!</v>
      </c>
      <c r="S1910" s="20" t="e">
        <f t="shared" si="95"/>
        <v>#VALUE!</v>
      </c>
    </row>
    <row r="1911" spans="1:19">
      <c r="A1911" s="53" t="s">
        <v>3964</v>
      </c>
      <c r="B1911" s="23" t="s">
        <v>3965</v>
      </c>
      <c r="C1911" s="14" t="s">
        <v>23</v>
      </c>
      <c r="D1911" s="15">
        <v>23</v>
      </c>
      <c r="E1911" s="14" t="s">
        <v>23</v>
      </c>
      <c r="F1911" s="15">
        <v>0</v>
      </c>
      <c r="G1911" s="14">
        <v>1</v>
      </c>
      <c r="H1911" s="16">
        <v>1844.32</v>
      </c>
      <c r="I1911" s="15" t="s">
        <v>3939</v>
      </c>
      <c r="J1911" s="15" t="s">
        <v>25</v>
      </c>
      <c r="K1911" s="17" t="s">
        <v>32</v>
      </c>
      <c r="L1911" s="17" t="s">
        <v>32</v>
      </c>
      <c r="M1911" s="18">
        <v>80.989999999999995</v>
      </c>
      <c r="N1911" s="18">
        <v>0</v>
      </c>
      <c r="O1911" s="54" t="s">
        <v>3878</v>
      </c>
      <c r="P1911" s="54" t="s">
        <v>3878</v>
      </c>
      <c r="Q1911" s="19">
        <f t="shared" si="93"/>
        <v>1862.77</v>
      </c>
      <c r="R1911" s="19" t="e">
        <f t="shared" si="94"/>
        <v>#VALUE!</v>
      </c>
      <c r="S1911" s="20" t="e">
        <f t="shared" si="95"/>
        <v>#VALUE!</v>
      </c>
    </row>
    <row r="1912" spans="1:19">
      <c r="A1912" s="53" t="s">
        <v>3966</v>
      </c>
      <c r="B1912" s="23" t="s">
        <v>3967</v>
      </c>
      <c r="C1912" s="14" t="s">
        <v>23</v>
      </c>
      <c r="D1912" s="15">
        <v>19</v>
      </c>
      <c r="E1912" s="14" t="s">
        <v>23</v>
      </c>
      <c r="F1912" s="15">
        <v>0</v>
      </c>
      <c r="G1912" s="14">
        <v>1</v>
      </c>
      <c r="H1912" s="16">
        <v>1482.03</v>
      </c>
      <c r="I1912" s="15" t="s">
        <v>3939</v>
      </c>
      <c r="J1912" s="15" t="s">
        <v>25</v>
      </c>
      <c r="K1912" s="17" t="s">
        <v>32</v>
      </c>
      <c r="L1912" s="17" t="s">
        <v>32</v>
      </c>
      <c r="M1912" s="18">
        <v>78.17</v>
      </c>
      <c r="N1912" s="18">
        <v>0</v>
      </c>
      <c r="O1912" s="54" t="s">
        <v>3878</v>
      </c>
      <c r="P1912" s="54" t="s">
        <v>3878</v>
      </c>
      <c r="Q1912" s="19">
        <f t="shared" si="93"/>
        <v>1485.23</v>
      </c>
      <c r="R1912" s="19" t="e">
        <f t="shared" si="94"/>
        <v>#VALUE!</v>
      </c>
      <c r="S1912" s="20" t="e">
        <f t="shared" si="95"/>
        <v>#VALUE!</v>
      </c>
    </row>
    <row r="1913" spans="1:19">
      <c r="A1913" s="53" t="s">
        <v>3968</v>
      </c>
      <c r="B1913" s="23" t="s">
        <v>3969</v>
      </c>
      <c r="C1913" s="14" t="s">
        <v>23</v>
      </c>
      <c r="D1913" s="15">
        <v>85</v>
      </c>
      <c r="E1913" s="14" t="s">
        <v>23</v>
      </c>
      <c r="F1913" s="15">
        <v>0</v>
      </c>
      <c r="G1913" s="14">
        <v>1</v>
      </c>
      <c r="H1913" s="16">
        <v>2876.5</v>
      </c>
      <c r="I1913" s="15" t="s">
        <v>3939</v>
      </c>
      <c r="J1913" s="15" t="s">
        <v>25</v>
      </c>
      <c r="K1913" s="17" t="s">
        <v>32</v>
      </c>
      <c r="L1913" s="17" t="s">
        <v>32</v>
      </c>
      <c r="M1913" s="18">
        <v>34.36</v>
      </c>
      <c r="N1913" s="18">
        <v>0</v>
      </c>
      <c r="O1913" s="54" t="s">
        <v>3878</v>
      </c>
      <c r="P1913" s="54" t="s">
        <v>3878</v>
      </c>
      <c r="Q1913" s="19">
        <f t="shared" si="93"/>
        <v>2920.6</v>
      </c>
      <c r="R1913" s="19" t="e">
        <f t="shared" si="94"/>
        <v>#VALUE!</v>
      </c>
      <c r="S1913" s="20" t="e">
        <f t="shared" si="95"/>
        <v>#VALUE!</v>
      </c>
    </row>
    <row r="1914" spans="1:19">
      <c r="A1914" s="53" t="s">
        <v>3970</v>
      </c>
      <c r="B1914" s="23" t="s">
        <v>3971</v>
      </c>
      <c r="C1914" s="14" t="s">
        <v>23</v>
      </c>
      <c r="D1914" s="15">
        <v>18</v>
      </c>
      <c r="E1914" s="14" t="s">
        <v>23</v>
      </c>
      <c r="F1914" s="15">
        <v>0</v>
      </c>
      <c r="G1914" s="14">
        <v>1</v>
      </c>
      <c r="H1914" s="16">
        <v>1484.24</v>
      </c>
      <c r="I1914" s="15" t="s">
        <v>3939</v>
      </c>
      <c r="J1914" s="15" t="s">
        <v>25</v>
      </c>
      <c r="K1914" s="17" t="s">
        <v>32</v>
      </c>
      <c r="L1914" s="17" t="s">
        <v>32</v>
      </c>
      <c r="M1914" s="18">
        <v>82.64</v>
      </c>
      <c r="N1914" s="18">
        <v>0</v>
      </c>
      <c r="O1914" s="54" t="s">
        <v>3878</v>
      </c>
      <c r="P1914" s="54" t="s">
        <v>3878</v>
      </c>
      <c r="Q1914" s="19">
        <f t="shared" si="93"/>
        <v>1487.52</v>
      </c>
      <c r="R1914" s="19" t="e">
        <f t="shared" si="94"/>
        <v>#VALUE!</v>
      </c>
      <c r="S1914" s="20" t="e">
        <f t="shared" si="95"/>
        <v>#VALUE!</v>
      </c>
    </row>
    <row r="1915" spans="1:19">
      <c r="A1915" s="53" t="s">
        <v>3972</v>
      </c>
      <c r="B1915" s="23" t="s">
        <v>3973</v>
      </c>
      <c r="C1915" s="14" t="s">
        <v>23</v>
      </c>
      <c r="D1915" s="15">
        <v>41</v>
      </c>
      <c r="E1915" s="14" t="s">
        <v>23</v>
      </c>
      <c r="F1915" s="15">
        <v>0</v>
      </c>
      <c r="G1915" s="14">
        <v>1</v>
      </c>
      <c r="H1915" s="16">
        <v>1903.02</v>
      </c>
      <c r="I1915" s="15" t="s">
        <v>3939</v>
      </c>
      <c r="J1915" s="15" t="s">
        <v>25</v>
      </c>
      <c r="K1915" s="17" t="s">
        <v>32</v>
      </c>
      <c r="L1915" s="17" t="s">
        <v>26</v>
      </c>
      <c r="M1915" s="18">
        <v>46.46</v>
      </c>
      <c r="N1915" s="18">
        <v>0</v>
      </c>
      <c r="O1915" s="54" t="s">
        <v>3878</v>
      </c>
      <c r="P1915" s="54" t="s">
        <v>3878</v>
      </c>
      <c r="Q1915" s="19">
        <f t="shared" si="93"/>
        <v>1904.8600000000001</v>
      </c>
      <c r="R1915" s="19" t="e">
        <f t="shared" si="94"/>
        <v>#VALUE!</v>
      </c>
      <c r="S1915" s="20" t="e">
        <f t="shared" si="95"/>
        <v>#VALUE!</v>
      </c>
    </row>
    <row r="1916" spans="1:19">
      <c r="A1916" s="53" t="s">
        <v>3974</v>
      </c>
      <c r="B1916" s="23" t="s">
        <v>3975</v>
      </c>
      <c r="C1916" s="14" t="s">
        <v>23</v>
      </c>
      <c r="D1916" s="15">
        <v>106</v>
      </c>
      <c r="E1916" s="14" t="s">
        <v>23</v>
      </c>
      <c r="F1916" s="15">
        <v>0</v>
      </c>
      <c r="G1916" s="14">
        <v>1</v>
      </c>
      <c r="H1916" s="16">
        <v>3709.2</v>
      </c>
      <c r="I1916" s="15" t="s">
        <v>3939</v>
      </c>
      <c r="J1916" s="15" t="s">
        <v>25</v>
      </c>
      <c r="K1916" s="17" t="s">
        <v>32</v>
      </c>
      <c r="L1916" s="17" t="s">
        <v>32</v>
      </c>
      <c r="M1916" s="18">
        <v>35.4</v>
      </c>
      <c r="N1916" s="18">
        <v>0</v>
      </c>
      <c r="O1916" s="54" t="s">
        <v>3878</v>
      </c>
      <c r="P1916" s="54" t="s">
        <v>3878</v>
      </c>
      <c r="Q1916" s="19">
        <f t="shared" si="93"/>
        <v>3752.3999999999996</v>
      </c>
      <c r="R1916" s="19" t="e">
        <f t="shared" si="94"/>
        <v>#VALUE!</v>
      </c>
      <c r="S1916" s="20" t="e">
        <f t="shared" si="95"/>
        <v>#VALUE!</v>
      </c>
    </row>
    <row r="1917" spans="1:19">
      <c r="A1917" s="53" t="s">
        <v>3976</v>
      </c>
      <c r="B1917" s="23" t="s">
        <v>3977</v>
      </c>
      <c r="C1917" s="14" t="s">
        <v>23</v>
      </c>
      <c r="D1917" s="15">
        <v>91</v>
      </c>
      <c r="E1917" s="14" t="s">
        <v>23</v>
      </c>
      <c r="F1917" s="15">
        <v>0</v>
      </c>
      <c r="G1917" s="14">
        <v>1</v>
      </c>
      <c r="H1917" s="16">
        <v>9085.24</v>
      </c>
      <c r="I1917" s="15" t="s">
        <v>3939</v>
      </c>
      <c r="J1917" s="15" t="s">
        <v>25</v>
      </c>
      <c r="K1917" s="17" t="s">
        <v>32</v>
      </c>
      <c r="L1917" s="17" t="s">
        <v>32</v>
      </c>
      <c r="M1917" s="18">
        <v>100.84</v>
      </c>
      <c r="N1917" s="18">
        <v>0</v>
      </c>
      <c r="O1917" s="54" t="s">
        <v>3878</v>
      </c>
      <c r="P1917" s="54" t="s">
        <v>3878</v>
      </c>
      <c r="Q1917" s="19">
        <f t="shared" si="93"/>
        <v>9176.44</v>
      </c>
      <c r="R1917" s="19" t="e">
        <f t="shared" si="94"/>
        <v>#VALUE!</v>
      </c>
      <c r="S1917" s="20" t="e">
        <f t="shared" si="95"/>
        <v>#VALUE!</v>
      </c>
    </row>
    <row r="1918" spans="1:19">
      <c r="A1918" s="53" t="s">
        <v>3978</v>
      </c>
      <c r="B1918" s="23" t="s">
        <v>3979</v>
      </c>
      <c r="C1918" s="14" t="s">
        <v>23</v>
      </c>
      <c r="D1918" s="15">
        <v>19</v>
      </c>
      <c r="E1918" s="14" t="s">
        <v>23</v>
      </c>
      <c r="F1918" s="15">
        <v>0</v>
      </c>
      <c r="G1918" s="14">
        <v>1</v>
      </c>
      <c r="H1918" s="16">
        <v>2262.16</v>
      </c>
      <c r="I1918" s="15" t="s">
        <v>3939</v>
      </c>
      <c r="J1918" s="15" t="s">
        <v>25</v>
      </c>
      <c r="K1918" s="17" t="s">
        <v>32</v>
      </c>
      <c r="L1918" s="17" t="s">
        <v>32</v>
      </c>
      <c r="M1918" s="18">
        <v>119.8</v>
      </c>
      <c r="N1918" s="18">
        <v>0</v>
      </c>
      <c r="O1918" s="54" t="s">
        <v>3878</v>
      </c>
      <c r="P1918" s="54" t="s">
        <v>3878</v>
      </c>
      <c r="Q1918" s="19">
        <f t="shared" si="93"/>
        <v>2276.1999999999998</v>
      </c>
      <c r="R1918" s="19" t="e">
        <f t="shared" si="94"/>
        <v>#VALUE!</v>
      </c>
      <c r="S1918" s="20" t="e">
        <f t="shared" si="95"/>
        <v>#VALUE!</v>
      </c>
    </row>
    <row r="1919" spans="1:19">
      <c r="A1919" s="53" t="s">
        <v>3980</v>
      </c>
      <c r="B1919" s="23" t="s">
        <v>3981</v>
      </c>
      <c r="C1919" s="14" t="s">
        <v>23</v>
      </c>
      <c r="D1919" s="15">
        <v>21</v>
      </c>
      <c r="E1919" s="14" t="s">
        <v>23</v>
      </c>
      <c r="F1919" s="15">
        <v>0</v>
      </c>
      <c r="G1919" s="14">
        <v>1</v>
      </c>
      <c r="H1919" s="16">
        <v>1802.85</v>
      </c>
      <c r="I1919" s="15" t="s">
        <v>3939</v>
      </c>
      <c r="J1919" s="15" t="s">
        <v>25</v>
      </c>
      <c r="K1919" s="17" t="s">
        <v>32</v>
      </c>
      <c r="L1919" s="17" t="s">
        <v>26</v>
      </c>
      <c r="M1919" s="18">
        <v>85.85</v>
      </c>
      <c r="N1919" s="18">
        <v>0</v>
      </c>
      <c r="O1919" s="54" t="s">
        <v>3878</v>
      </c>
      <c r="P1919" s="54" t="s">
        <v>3878</v>
      </c>
      <c r="Q1919" s="19">
        <f t="shared" si="93"/>
        <v>1802.85</v>
      </c>
      <c r="R1919" s="19" t="e">
        <f t="shared" si="94"/>
        <v>#VALUE!</v>
      </c>
      <c r="S1919" s="20" t="e">
        <f t="shared" si="95"/>
        <v>#VALUE!</v>
      </c>
    </row>
    <row r="1920" spans="1:19">
      <c r="A1920" s="53" t="s">
        <v>3982</v>
      </c>
      <c r="B1920" s="23" t="s">
        <v>3983</v>
      </c>
      <c r="C1920" s="14" t="s">
        <v>23</v>
      </c>
      <c r="D1920" s="15">
        <v>18</v>
      </c>
      <c r="E1920" s="14" t="s">
        <v>23</v>
      </c>
      <c r="F1920" s="15">
        <v>0</v>
      </c>
      <c r="G1920" s="14">
        <v>1</v>
      </c>
      <c r="H1920" s="16">
        <v>1163.9100000000001</v>
      </c>
      <c r="I1920" s="15" t="s">
        <v>3939</v>
      </c>
      <c r="J1920" s="15" t="s">
        <v>25</v>
      </c>
      <c r="K1920" s="17" t="s">
        <v>32</v>
      </c>
      <c r="L1920" s="17" t="s">
        <v>32</v>
      </c>
      <c r="M1920" s="18">
        <v>65.27</v>
      </c>
      <c r="N1920" s="18">
        <v>0</v>
      </c>
      <c r="O1920" s="54" t="s">
        <v>3878</v>
      </c>
      <c r="P1920" s="54" t="s">
        <v>3878</v>
      </c>
      <c r="Q1920" s="19">
        <f t="shared" si="93"/>
        <v>1174.8599999999999</v>
      </c>
      <c r="R1920" s="19" t="e">
        <f t="shared" si="94"/>
        <v>#VALUE!</v>
      </c>
      <c r="S1920" s="20" t="e">
        <f t="shared" si="95"/>
        <v>#VALUE!</v>
      </c>
    </row>
    <row r="1921" spans="1:19">
      <c r="A1921" s="53" t="s">
        <v>3984</v>
      </c>
      <c r="B1921" s="23" t="s">
        <v>3985</v>
      </c>
      <c r="C1921" s="14" t="s">
        <v>23</v>
      </c>
      <c r="D1921" s="15">
        <v>4</v>
      </c>
      <c r="E1921" s="14" t="s">
        <v>23</v>
      </c>
      <c r="F1921" s="15">
        <v>0</v>
      </c>
      <c r="G1921" s="14">
        <v>1</v>
      </c>
      <c r="H1921" s="16">
        <v>1341.04</v>
      </c>
      <c r="I1921" s="15" t="s">
        <v>3939</v>
      </c>
      <c r="J1921" s="15" t="s">
        <v>25</v>
      </c>
      <c r="K1921" s="17" t="s">
        <v>32</v>
      </c>
      <c r="L1921" s="17" t="s">
        <v>26</v>
      </c>
      <c r="M1921" s="18">
        <v>335.26</v>
      </c>
      <c r="N1921" s="18">
        <v>0</v>
      </c>
      <c r="O1921" s="54" t="s">
        <v>3878</v>
      </c>
      <c r="P1921" s="54" t="s">
        <v>3878</v>
      </c>
      <c r="Q1921" s="19">
        <f t="shared" si="93"/>
        <v>1341.04</v>
      </c>
      <c r="R1921" s="19" t="e">
        <f t="shared" si="94"/>
        <v>#VALUE!</v>
      </c>
      <c r="S1921" s="20" t="e">
        <f t="shared" si="95"/>
        <v>#VALUE!</v>
      </c>
    </row>
    <row r="1922" spans="1:19">
      <c r="A1922" s="53" t="s">
        <v>3986</v>
      </c>
      <c r="B1922" s="23" t="s">
        <v>3987</v>
      </c>
      <c r="C1922" s="14" t="s">
        <v>23</v>
      </c>
      <c r="D1922" s="15">
        <v>7</v>
      </c>
      <c r="E1922" s="14" t="s">
        <v>23</v>
      </c>
      <c r="F1922" s="15">
        <v>0</v>
      </c>
      <c r="G1922" s="14">
        <v>1</v>
      </c>
      <c r="H1922" s="16">
        <v>1157.17</v>
      </c>
      <c r="I1922" s="15" t="s">
        <v>3939</v>
      </c>
      <c r="J1922" s="15" t="s">
        <v>25</v>
      </c>
      <c r="K1922" s="17" t="s">
        <v>32</v>
      </c>
      <c r="L1922" s="17" t="s">
        <v>26</v>
      </c>
      <c r="M1922" s="18">
        <v>165.31</v>
      </c>
      <c r="N1922" s="18">
        <v>0</v>
      </c>
      <c r="O1922" s="54" t="s">
        <v>3878</v>
      </c>
      <c r="P1922" s="54" t="s">
        <v>3878</v>
      </c>
      <c r="Q1922" s="19">
        <f t="shared" si="93"/>
        <v>1157.17</v>
      </c>
      <c r="R1922" s="19" t="e">
        <f t="shared" si="94"/>
        <v>#VALUE!</v>
      </c>
      <c r="S1922" s="20" t="e">
        <f t="shared" si="95"/>
        <v>#VALUE!</v>
      </c>
    </row>
    <row r="1923" spans="1:19">
      <c r="A1923" s="53" t="s">
        <v>3988</v>
      </c>
      <c r="B1923" s="23" t="s">
        <v>3989</v>
      </c>
      <c r="C1923" s="14" t="s">
        <v>23</v>
      </c>
      <c r="D1923" s="15">
        <v>13</v>
      </c>
      <c r="E1923" s="14" t="s">
        <v>23</v>
      </c>
      <c r="F1923" s="15">
        <v>0</v>
      </c>
      <c r="G1923" s="14">
        <v>1</v>
      </c>
      <c r="H1923" s="16">
        <v>1265.98</v>
      </c>
      <c r="I1923" s="15" t="s">
        <v>3939</v>
      </c>
      <c r="J1923" s="15" t="s">
        <v>25</v>
      </c>
      <c r="K1923" s="17" t="s">
        <v>32</v>
      </c>
      <c r="L1923" s="17" t="s">
        <v>32</v>
      </c>
      <c r="M1923" s="18">
        <v>97.98</v>
      </c>
      <c r="N1923" s="18">
        <v>0</v>
      </c>
      <c r="O1923" s="54" t="s">
        <v>3878</v>
      </c>
      <c r="P1923" s="54" t="s">
        <v>3878</v>
      </c>
      <c r="Q1923" s="19">
        <f t="shared" si="93"/>
        <v>1273.74</v>
      </c>
      <c r="R1923" s="19" t="e">
        <f t="shared" si="94"/>
        <v>#VALUE!</v>
      </c>
      <c r="S1923" s="20" t="e">
        <f t="shared" si="95"/>
        <v>#VALUE!</v>
      </c>
    </row>
    <row r="1924" spans="1:19">
      <c r="A1924" s="53" t="s">
        <v>3990</v>
      </c>
      <c r="B1924" s="23" t="s">
        <v>3991</v>
      </c>
      <c r="C1924" s="14" t="s">
        <v>22</v>
      </c>
      <c r="D1924" s="15">
        <v>19</v>
      </c>
      <c r="E1924" s="14" t="s">
        <v>23</v>
      </c>
      <c r="F1924" s="15">
        <v>0</v>
      </c>
      <c r="G1924" s="14">
        <v>10</v>
      </c>
      <c r="H1924" s="16">
        <v>1264.58</v>
      </c>
      <c r="I1924" s="15" t="s">
        <v>3939</v>
      </c>
      <c r="J1924" s="15" t="s">
        <v>50</v>
      </c>
      <c r="K1924" s="17" t="s">
        <v>32</v>
      </c>
      <c r="L1924" s="17" t="s">
        <v>32</v>
      </c>
      <c r="M1924" s="18">
        <v>66.739999999999995</v>
      </c>
      <c r="N1924" s="18">
        <v>667.41</v>
      </c>
      <c r="O1924" s="54" t="s">
        <v>3878</v>
      </c>
      <c r="P1924" s="54" t="s">
        <v>3878</v>
      </c>
      <c r="Q1924" s="19">
        <f t="shared" si="93"/>
        <v>1268.06</v>
      </c>
      <c r="R1924" s="19" t="e">
        <f t="shared" si="94"/>
        <v>#VALUE!</v>
      </c>
      <c r="S1924" s="20" t="e">
        <f t="shared" si="95"/>
        <v>#VALUE!</v>
      </c>
    </row>
    <row r="1925" spans="1:19">
      <c r="A1925" s="53" t="s">
        <v>3992</v>
      </c>
      <c r="B1925" s="23" t="s">
        <v>3993</v>
      </c>
      <c r="C1925" s="14" t="s">
        <v>22</v>
      </c>
      <c r="D1925" s="15">
        <v>8</v>
      </c>
      <c r="E1925" s="14" t="s">
        <v>23</v>
      </c>
      <c r="F1925" s="15">
        <v>32</v>
      </c>
      <c r="G1925" s="14">
        <v>10</v>
      </c>
      <c r="H1925" s="16">
        <v>10909.27</v>
      </c>
      <c r="I1925" s="15" t="s">
        <v>3939</v>
      </c>
      <c r="J1925" s="15" t="s">
        <v>25</v>
      </c>
      <c r="K1925" s="17" t="s">
        <v>32</v>
      </c>
      <c r="L1925" s="17" t="s">
        <v>26</v>
      </c>
      <c r="M1925" s="18">
        <v>33.26</v>
      </c>
      <c r="N1925" s="18">
        <v>332.61</v>
      </c>
      <c r="O1925" s="54" t="s">
        <v>3878</v>
      </c>
      <c r="P1925" s="54" t="s">
        <v>3878</v>
      </c>
      <c r="Q1925" s="19">
        <f t="shared" si="93"/>
        <v>10909.6</v>
      </c>
      <c r="R1925" s="19" t="e">
        <f t="shared" si="94"/>
        <v>#VALUE!</v>
      </c>
      <c r="S1925" s="20" t="e">
        <f t="shared" si="95"/>
        <v>#VALUE!</v>
      </c>
    </row>
    <row r="1926" spans="1:19">
      <c r="A1926" s="53" t="s">
        <v>3994</v>
      </c>
      <c r="B1926" s="23" t="s">
        <v>3995</v>
      </c>
      <c r="C1926" s="14" t="s">
        <v>23</v>
      </c>
      <c r="D1926" s="15">
        <v>10</v>
      </c>
      <c r="E1926" s="14" t="s">
        <v>23</v>
      </c>
      <c r="F1926" s="15">
        <v>0</v>
      </c>
      <c r="G1926" s="14">
        <v>1</v>
      </c>
      <c r="H1926" s="16">
        <v>1249.4000000000001</v>
      </c>
      <c r="I1926" s="15" t="s">
        <v>3939</v>
      </c>
      <c r="J1926" s="15" t="s">
        <v>25</v>
      </c>
      <c r="K1926" s="17" t="s">
        <v>32</v>
      </c>
      <c r="L1926" s="17" t="s">
        <v>26</v>
      </c>
      <c r="M1926" s="18">
        <v>124.94</v>
      </c>
      <c r="N1926" s="18">
        <v>0</v>
      </c>
      <c r="O1926" s="54" t="s">
        <v>3878</v>
      </c>
      <c r="P1926" s="54" t="s">
        <v>3878</v>
      </c>
      <c r="Q1926" s="19">
        <f t="shared" si="93"/>
        <v>1249.4000000000001</v>
      </c>
      <c r="R1926" s="19" t="e">
        <f t="shared" si="94"/>
        <v>#VALUE!</v>
      </c>
      <c r="S1926" s="20" t="e">
        <f t="shared" si="95"/>
        <v>#VALUE!</v>
      </c>
    </row>
    <row r="1927" spans="1:19">
      <c r="A1927" s="53" t="s">
        <v>3996</v>
      </c>
      <c r="B1927" s="23" t="s">
        <v>3997</v>
      </c>
      <c r="C1927" s="14" t="s">
        <v>23</v>
      </c>
      <c r="D1927" s="15">
        <v>107</v>
      </c>
      <c r="E1927" s="14" t="s">
        <v>23</v>
      </c>
      <c r="F1927" s="15">
        <v>0</v>
      </c>
      <c r="G1927" s="14">
        <v>1</v>
      </c>
      <c r="H1927" s="16">
        <v>5298.67</v>
      </c>
      <c r="I1927" s="15" t="s">
        <v>69</v>
      </c>
      <c r="J1927" s="15" t="s">
        <v>25</v>
      </c>
      <c r="K1927" s="17" t="s">
        <v>32</v>
      </c>
      <c r="L1927" s="17" t="s">
        <v>32</v>
      </c>
      <c r="M1927" s="18">
        <v>50.39</v>
      </c>
      <c r="N1927" s="18">
        <v>0</v>
      </c>
      <c r="O1927" s="54" t="s">
        <v>3878</v>
      </c>
      <c r="P1927" s="54" t="s">
        <v>3878</v>
      </c>
      <c r="Q1927" s="19">
        <f t="shared" si="93"/>
        <v>5391.7300000000005</v>
      </c>
      <c r="R1927" s="19" t="e">
        <f t="shared" si="94"/>
        <v>#VALUE!</v>
      </c>
      <c r="S1927" s="20" t="e">
        <f t="shared" si="95"/>
        <v>#VALUE!</v>
      </c>
    </row>
    <row r="1928" spans="1:19">
      <c r="A1928" s="53" t="s">
        <v>3998</v>
      </c>
      <c r="B1928" s="23" t="s">
        <v>3999</v>
      </c>
      <c r="C1928" s="14" t="s">
        <v>23</v>
      </c>
      <c r="D1928" s="15">
        <v>45</v>
      </c>
      <c r="E1928" s="14" t="s">
        <v>23</v>
      </c>
      <c r="F1928" s="15">
        <v>0</v>
      </c>
      <c r="G1928" s="14">
        <v>1</v>
      </c>
      <c r="H1928" s="16">
        <v>4304.8599999999997</v>
      </c>
      <c r="I1928" s="15" t="s">
        <v>69</v>
      </c>
      <c r="J1928" s="15" t="s">
        <v>25</v>
      </c>
      <c r="K1928" s="17" t="s">
        <v>32</v>
      </c>
      <c r="L1928" s="17" t="s">
        <v>32</v>
      </c>
      <c r="M1928" s="18">
        <v>97.62</v>
      </c>
      <c r="N1928" s="18">
        <v>0</v>
      </c>
      <c r="O1928" s="54" t="s">
        <v>3878</v>
      </c>
      <c r="P1928" s="54" t="s">
        <v>3878</v>
      </c>
      <c r="Q1928" s="19">
        <f t="shared" si="93"/>
        <v>4392.9000000000005</v>
      </c>
      <c r="R1928" s="19" t="e">
        <f t="shared" si="94"/>
        <v>#VALUE!</v>
      </c>
      <c r="S1928" s="20" t="e">
        <f t="shared" si="95"/>
        <v>#VALUE!</v>
      </c>
    </row>
    <row r="1929" spans="1:19">
      <c r="A1929" s="53" t="s">
        <v>4000</v>
      </c>
      <c r="B1929" s="23" t="s">
        <v>4001</v>
      </c>
      <c r="C1929" s="14" t="s">
        <v>23</v>
      </c>
      <c r="D1929" s="15">
        <v>14</v>
      </c>
      <c r="E1929" s="14" t="s">
        <v>23</v>
      </c>
      <c r="F1929" s="15">
        <v>0</v>
      </c>
      <c r="G1929" s="14">
        <v>1</v>
      </c>
      <c r="H1929" s="16">
        <v>1748.56</v>
      </c>
      <c r="I1929" s="15" t="s">
        <v>69</v>
      </c>
      <c r="J1929" s="15" t="s">
        <v>25</v>
      </c>
      <c r="K1929" s="17" t="s">
        <v>32</v>
      </c>
      <c r="L1929" s="17" t="s">
        <v>32</v>
      </c>
      <c r="M1929" s="18">
        <v>128.37</v>
      </c>
      <c r="N1929" s="18">
        <v>0</v>
      </c>
      <c r="O1929" s="54" t="s">
        <v>3878</v>
      </c>
      <c r="P1929" s="54" t="s">
        <v>3878</v>
      </c>
      <c r="Q1929" s="19">
        <f t="shared" si="93"/>
        <v>1797.18</v>
      </c>
      <c r="R1929" s="19" t="e">
        <f t="shared" si="94"/>
        <v>#VALUE!</v>
      </c>
      <c r="S1929" s="20" t="e">
        <f t="shared" si="95"/>
        <v>#VALUE!</v>
      </c>
    </row>
    <row r="1930" spans="1:19">
      <c r="A1930" s="53" t="s">
        <v>4002</v>
      </c>
      <c r="B1930" s="23" t="s">
        <v>4003</v>
      </c>
      <c r="C1930" s="14" t="s">
        <v>23</v>
      </c>
      <c r="D1930" s="15">
        <v>10</v>
      </c>
      <c r="E1930" s="14" t="s">
        <v>23</v>
      </c>
      <c r="F1930" s="15">
        <v>0</v>
      </c>
      <c r="G1930" s="14">
        <v>1</v>
      </c>
      <c r="H1930" s="16">
        <v>1852.53</v>
      </c>
      <c r="I1930" s="15" t="s">
        <v>69</v>
      </c>
      <c r="J1930" s="15" t="s">
        <v>25</v>
      </c>
      <c r="K1930" s="17" t="s">
        <v>32</v>
      </c>
      <c r="L1930" s="17" t="s">
        <v>32</v>
      </c>
      <c r="M1930" s="18">
        <v>189.11</v>
      </c>
      <c r="N1930" s="18">
        <v>0</v>
      </c>
      <c r="O1930" s="54" t="s">
        <v>3878</v>
      </c>
      <c r="P1930" s="54" t="s">
        <v>3878</v>
      </c>
      <c r="Q1930" s="19">
        <f t="shared" ref="Q1930:Q1993" si="96">(D1930*M1930)+(F1930*N1930)</f>
        <v>1891.1000000000001</v>
      </c>
      <c r="R1930" s="19" t="e">
        <f t="shared" ref="R1930:R1993" si="97">(D1930*O1930)+(F1930*P1930)</f>
        <v>#VALUE!</v>
      </c>
      <c r="S1930" s="20" t="e">
        <f t="shared" ref="S1930:S1993" si="98">R1930/Q1930-1</f>
        <v>#VALUE!</v>
      </c>
    </row>
    <row r="1931" spans="1:19">
      <c r="A1931" s="53" t="s">
        <v>4004</v>
      </c>
      <c r="B1931" s="23" t="s">
        <v>4005</v>
      </c>
      <c r="C1931" s="14" t="s">
        <v>23</v>
      </c>
      <c r="D1931" s="15">
        <v>76</v>
      </c>
      <c r="E1931" s="14" t="s">
        <v>23</v>
      </c>
      <c r="F1931" s="15">
        <v>0</v>
      </c>
      <c r="G1931" s="14">
        <v>1</v>
      </c>
      <c r="H1931" s="16">
        <v>8480.9500000000007</v>
      </c>
      <c r="I1931" s="15" t="s">
        <v>69</v>
      </c>
      <c r="J1931" s="15" t="s">
        <v>25</v>
      </c>
      <c r="K1931" s="17" t="s">
        <v>32</v>
      </c>
      <c r="L1931" s="17" t="s">
        <v>32</v>
      </c>
      <c r="M1931" s="18">
        <v>112.9</v>
      </c>
      <c r="N1931" s="18">
        <v>0</v>
      </c>
      <c r="O1931" s="54" t="s">
        <v>3878</v>
      </c>
      <c r="P1931" s="54" t="s">
        <v>3878</v>
      </c>
      <c r="Q1931" s="19">
        <f t="shared" si="96"/>
        <v>8580.4</v>
      </c>
      <c r="R1931" s="19" t="e">
        <f t="shared" si="97"/>
        <v>#VALUE!</v>
      </c>
      <c r="S1931" s="20" t="e">
        <f t="shared" si="98"/>
        <v>#VALUE!</v>
      </c>
    </row>
    <row r="1932" spans="1:19">
      <c r="A1932" s="53" t="s">
        <v>4006</v>
      </c>
      <c r="B1932" s="23" t="s">
        <v>4007</v>
      </c>
      <c r="C1932" s="14" t="s">
        <v>23</v>
      </c>
      <c r="D1932" s="15">
        <v>33</v>
      </c>
      <c r="E1932" s="14" t="s">
        <v>23</v>
      </c>
      <c r="F1932" s="15">
        <v>0</v>
      </c>
      <c r="G1932" s="14">
        <v>1</v>
      </c>
      <c r="H1932" s="16">
        <v>6172.94</v>
      </c>
      <c r="I1932" s="15" t="s">
        <v>69</v>
      </c>
      <c r="J1932" s="15" t="s">
        <v>25</v>
      </c>
      <c r="K1932" s="17" t="s">
        <v>32</v>
      </c>
      <c r="L1932" s="17" t="s">
        <v>32</v>
      </c>
      <c r="M1932" s="18">
        <v>189.74</v>
      </c>
      <c r="N1932" s="18">
        <v>0</v>
      </c>
      <c r="O1932" s="54" t="s">
        <v>3878</v>
      </c>
      <c r="P1932" s="54" t="s">
        <v>3878</v>
      </c>
      <c r="Q1932" s="19">
        <f t="shared" si="96"/>
        <v>6261.42</v>
      </c>
      <c r="R1932" s="19" t="e">
        <f t="shared" si="97"/>
        <v>#VALUE!</v>
      </c>
      <c r="S1932" s="20" t="e">
        <f t="shared" si="98"/>
        <v>#VALUE!</v>
      </c>
    </row>
    <row r="1933" spans="1:19">
      <c r="A1933" s="53" t="s">
        <v>4008</v>
      </c>
      <c r="B1933" s="23" t="s">
        <v>4009</v>
      </c>
      <c r="C1933" s="14" t="s">
        <v>23</v>
      </c>
      <c r="D1933" s="15">
        <v>236</v>
      </c>
      <c r="E1933" s="14" t="s">
        <v>23</v>
      </c>
      <c r="F1933" s="15">
        <v>0</v>
      </c>
      <c r="G1933" s="14">
        <v>1</v>
      </c>
      <c r="H1933" s="16">
        <v>41154.160000000003</v>
      </c>
      <c r="I1933" s="15" t="s">
        <v>69</v>
      </c>
      <c r="J1933" s="15" t="s">
        <v>25</v>
      </c>
      <c r="K1933" s="17" t="s">
        <v>32</v>
      </c>
      <c r="L1933" s="17" t="s">
        <v>32</v>
      </c>
      <c r="M1933" s="18">
        <v>177.85</v>
      </c>
      <c r="N1933" s="18">
        <v>0</v>
      </c>
      <c r="O1933" s="54" t="s">
        <v>3878</v>
      </c>
      <c r="P1933" s="54" t="s">
        <v>3878</v>
      </c>
      <c r="Q1933" s="19">
        <f t="shared" si="96"/>
        <v>41972.6</v>
      </c>
      <c r="R1933" s="19" t="e">
        <f t="shared" si="97"/>
        <v>#VALUE!</v>
      </c>
      <c r="S1933" s="20" t="e">
        <f t="shared" si="98"/>
        <v>#VALUE!</v>
      </c>
    </row>
    <row r="1934" spans="1:19">
      <c r="A1934" s="53" t="s">
        <v>4010</v>
      </c>
      <c r="B1934" s="23" t="s">
        <v>4011</v>
      </c>
      <c r="C1934" s="14" t="s">
        <v>23</v>
      </c>
      <c r="D1934" s="15">
        <v>68</v>
      </c>
      <c r="E1934" s="14" t="s">
        <v>23</v>
      </c>
      <c r="F1934" s="15">
        <v>0</v>
      </c>
      <c r="G1934" s="14">
        <v>1</v>
      </c>
      <c r="H1934" s="16">
        <v>12189.3</v>
      </c>
      <c r="I1934" s="15" t="s">
        <v>69</v>
      </c>
      <c r="J1934" s="15" t="s">
        <v>25</v>
      </c>
      <c r="K1934" s="17" t="s">
        <v>32</v>
      </c>
      <c r="L1934" s="17" t="s">
        <v>32</v>
      </c>
      <c r="M1934" s="18">
        <v>182.86</v>
      </c>
      <c r="N1934" s="18">
        <v>0</v>
      </c>
      <c r="O1934" s="54" t="s">
        <v>3878</v>
      </c>
      <c r="P1934" s="54" t="s">
        <v>3878</v>
      </c>
      <c r="Q1934" s="19">
        <f t="shared" si="96"/>
        <v>12434.480000000001</v>
      </c>
      <c r="R1934" s="19" t="e">
        <f t="shared" si="97"/>
        <v>#VALUE!</v>
      </c>
      <c r="S1934" s="20" t="e">
        <f t="shared" si="98"/>
        <v>#VALUE!</v>
      </c>
    </row>
    <row r="1935" spans="1:19">
      <c r="A1935" s="53" t="s">
        <v>4012</v>
      </c>
      <c r="B1935" s="23" t="s">
        <v>4013</v>
      </c>
      <c r="C1935" s="14" t="s">
        <v>23</v>
      </c>
      <c r="D1935" s="15">
        <v>181</v>
      </c>
      <c r="E1935" s="14" t="s">
        <v>23</v>
      </c>
      <c r="F1935" s="15">
        <v>0</v>
      </c>
      <c r="G1935" s="14">
        <v>1</v>
      </c>
      <c r="H1935" s="16">
        <v>33633.67</v>
      </c>
      <c r="I1935" s="15" t="s">
        <v>69</v>
      </c>
      <c r="J1935" s="15" t="s">
        <v>25</v>
      </c>
      <c r="K1935" s="17" t="s">
        <v>32</v>
      </c>
      <c r="L1935" s="17" t="s">
        <v>32</v>
      </c>
      <c r="M1935" s="18">
        <v>189.17</v>
      </c>
      <c r="N1935" s="18">
        <v>0</v>
      </c>
      <c r="O1935" s="54" t="s">
        <v>3878</v>
      </c>
      <c r="P1935" s="54" t="s">
        <v>3878</v>
      </c>
      <c r="Q1935" s="19">
        <f t="shared" si="96"/>
        <v>34239.769999999997</v>
      </c>
      <c r="R1935" s="19" t="e">
        <f t="shared" si="97"/>
        <v>#VALUE!</v>
      </c>
      <c r="S1935" s="20" t="e">
        <f t="shared" si="98"/>
        <v>#VALUE!</v>
      </c>
    </row>
    <row r="1936" spans="1:19">
      <c r="A1936" s="53" t="s">
        <v>4014</v>
      </c>
      <c r="B1936" s="23" t="s">
        <v>4015</v>
      </c>
      <c r="C1936" s="14" t="s">
        <v>23</v>
      </c>
      <c r="D1936" s="15">
        <v>20</v>
      </c>
      <c r="E1936" s="14" t="s">
        <v>23</v>
      </c>
      <c r="F1936" s="15">
        <v>0</v>
      </c>
      <c r="G1936" s="14">
        <v>1</v>
      </c>
      <c r="H1936" s="16">
        <v>3527.8</v>
      </c>
      <c r="I1936" s="15" t="s">
        <v>69</v>
      </c>
      <c r="J1936" s="15" t="s">
        <v>25</v>
      </c>
      <c r="K1936" s="17" t="s">
        <v>32</v>
      </c>
      <c r="L1936" s="17" t="s">
        <v>32</v>
      </c>
      <c r="M1936" s="18">
        <v>179.92</v>
      </c>
      <c r="N1936" s="18">
        <v>0</v>
      </c>
      <c r="O1936" s="54" t="s">
        <v>3878</v>
      </c>
      <c r="P1936" s="54" t="s">
        <v>3878</v>
      </c>
      <c r="Q1936" s="19">
        <f t="shared" si="96"/>
        <v>3598.3999999999996</v>
      </c>
      <c r="R1936" s="19" t="e">
        <f t="shared" si="97"/>
        <v>#VALUE!</v>
      </c>
      <c r="S1936" s="20" t="e">
        <f t="shared" si="98"/>
        <v>#VALUE!</v>
      </c>
    </row>
    <row r="1937" spans="1:19">
      <c r="A1937" s="53" t="s">
        <v>4016</v>
      </c>
      <c r="B1937" s="23" t="s">
        <v>4017</v>
      </c>
      <c r="C1937" s="14" t="s">
        <v>23</v>
      </c>
      <c r="D1937" s="15">
        <v>71</v>
      </c>
      <c r="E1937" s="14" t="s">
        <v>23</v>
      </c>
      <c r="F1937" s="15">
        <v>0</v>
      </c>
      <c r="G1937" s="14">
        <v>1</v>
      </c>
      <c r="H1937" s="16">
        <v>6940.63</v>
      </c>
      <c r="I1937" s="15" t="s">
        <v>69</v>
      </c>
      <c r="J1937" s="15" t="s">
        <v>25</v>
      </c>
      <c r="K1937" s="17" t="s">
        <v>32</v>
      </c>
      <c r="L1937" s="17" t="s">
        <v>32</v>
      </c>
      <c r="M1937" s="18">
        <v>99.18</v>
      </c>
      <c r="N1937" s="18">
        <v>0</v>
      </c>
      <c r="O1937" s="54" t="s">
        <v>3878</v>
      </c>
      <c r="P1937" s="54" t="s">
        <v>3878</v>
      </c>
      <c r="Q1937" s="19">
        <f t="shared" si="96"/>
        <v>7041.7800000000007</v>
      </c>
      <c r="R1937" s="19" t="e">
        <f t="shared" si="97"/>
        <v>#VALUE!</v>
      </c>
      <c r="S1937" s="20" t="e">
        <f t="shared" si="98"/>
        <v>#VALUE!</v>
      </c>
    </row>
    <row r="1938" spans="1:19">
      <c r="A1938" s="53" t="s">
        <v>4018</v>
      </c>
      <c r="B1938" s="23" t="s">
        <v>4019</v>
      </c>
      <c r="C1938" s="14" t="s">
        <v>23</v>
      </c>
      <c r="D1938" s="15">
        <v>10</v>
      </c>
      <c r="E1938" s="14" t="s">
        <v>23</v>
      </c>
      <c r="F1938" s="15">
        <v>0</v>
      </c>
      <c r="G1938" s="14">
        <v>1</v>
      </c>
      <c r="H1938" s="16">
        <v>2146.2800000000002</v>
      </c>
      <c r="I1938" s="15" t="s">
        <v>69</v>
      </c>
      <c r="J1938" s="15" t="s">
        <v>25</v>
      </c>
      <c r="K1938" s="17" t="s">
        <v>32</v>
      </c>
      <c r="L1938" s="17" t="s">
        <v>32</v>
      </c>
      <c r="M1938" s="18">
        <v>215.89</v>
      </c>
      <c r="N1938" s="18">
        <v>0</v>
      </c>
      <c r="O1938" s="54" t="s">
        <v>3878</v>
      </c>
      <c r="P1938" s="54" t="s">
        <v>3878</v>
      </c>
      <c r="Q1938" s="19">
        <f t="shared" si="96"/>
        <v>2158.8999999999996</v>
      </c>
      <c r="R1938" s="19" t="e">
        <f t="shared" si="97"/>
        <v>#VALUE!</v>
      </c>
      <c r="S1938" s="20" t="e">
        <f t="shared" si="98"/>
        <v>#VALUE!</v>
      </c>
    </row>
    <row r="1939" spans="1:19">
      <c r="A1939" s="53" t="s">
        <v>4020</v>
      </c>
      <c r="B1939" s="23" t="s">
        <v>4021</v>
      </c>
      <c r="C1939" s="14" t="s">
        <v>23</v>
      </c>
      <c r="D1939" s="15">
        <v>38</v>
      </c>
      <c r="E1939" s="14" t="s">
        <v>23</v>
      </c>
      <c r="F1939" s="15">
        <v>0</v>
      </c>
      <c r="G1939" s="14">
        <v>1</v>
      </c>
      <c r="H1939" s="16">
        <v>1291.6199999999999</v>
      </c>
      <c r="I1939" s="15" t="s">
        <v>69</v>
      </c>
      <c r="J1939" s="15" t="s">
        <v>25</v>
      </c>
      <c r="K1939" s="17" t="s">
        <v>32</v>
      </c>
      <c r="L1939" s="17" t="s">
        <v>32</v>
      </c>
      <c r="M1939" s="18">
        <v>34.67</v>
      </c>
      <c r="N1939" s="18">
        <v>0</v>
      </c>
      <c r="O1939" s="54" t="s">
        <v>3878</v>
      </c>
      <c r="P1939" s="54" t="s">
        <v>3878</v>
      </c>
      <c r="Q1939" s="19">
        <f t="shared" si="96"/>
        <v>1317.46</v>
      </c>
      <c r="R1939" s="19" t="e">
        <f t="shared" si="97"/>
        <v>#VALUE!</v>
      </c>
      <c r="S1939" s="20" t="e">
        <f t="shared" si="98"/>
        <v>#VALUE!</v>
      </c>
    </row>
    <row r="1940" spans="1:19">
      <c r="A1940" s="53" t="s">
        <v>4022</v>
      </c>
      <c r="B1940" s="23" t="s">
        <v>4023</v>
      </c>
      <c r="C1940" s="14" t="s">
        <v>23</v>
      </c>
      <c r="D1940" s="15">
        <v>11</v>
      </c>
      <c r="E1940" s="14" t="s">
        <v>23</v>
      </c>
      <c r="F1940" s="15">
        <v>0</v>
      </c>
      <c r="G1940" s="14">
        <v>1</v>
      </c>
      <c r="H1940" s="16">
        <v>2666.01</v>
      </c>
      <c r="I1940" s="15" t="s">
        <v>69</v>
      </c>
      <c r="J1940" s="15" t="s">
        <v>25</v>
      </c>
      <c r="K1940" s="17" t="s">
        <v>32</v>
      </c>
      <c r="L1940" s="17" t="s">
        <v>32</v>
      </c>
      <c r="M1940" s="18">
        <v>246.94</v>
      </c>
      <c r="N1940" s="18">
        <v>0</v>
      </c>
      <c r="O1940" s="54" t="s">
        <v>3878</v>
      </c>
      <c r="P1940" s="54" t="s">
        <v>3878</v>
      </c>
      <c r="Q1940" s="19">
        <f t="shared" si="96"/>
        <v>2716.34</v>
      </c>
      <c r="R1940" s="19" t="e">
        <f t="shared" si="97"/>
        <v>#VALUE!</v>
      </c>
      <c r="S1940" s="20" t="e">
        <f t="shared" si="98"/>
        <v>#VALUE!</v>
      </c>
    </row>
    <row r="1941" spans="1:19">
      <c r="A1941" s="53" t="s">
        <v>4024</v>
      </c>
      <c r="B1941" s="23" t="s">
        <v>4025</v>
      </c>
      <c r="C1941" s="14" t="s">
        <v>23</v>
      </c>
      <c r="D1941" s="15">
        <v>22</v>
      </c>
      <c r="E1941" s="14" t="s">
        <v>23</v>
      </c>
      <c r="F1941" s="15">
        <v>0</v>
      </c>
      <c r="G1941" s="14">
        <v>1</v>
      </c>
      <c r="H1941" s="16">
        <v>2446.1799999999998</v>
      </c>
      <c r="I1941" s="15" t="s">
        <v>69</v>
      </c>
      <c r="J1941" s="15" t="s">
        <v>25</v>
      </c>
      <c r="K1941" s="17" t="s">
        <v>32</v>
      </c>
      <c r="L1941" s="17" t="s">
        <v>32</v>
      </c>
      <c r="M1941" s="18">
        <v>113.44</v>
      </c>
      <c r="N1941" s="18">
        <v>0</v>
      </c>
      <c r="O1941" s="54" t="s">
        <v>3878</v>
      </c>
      <c r="P1941" s="54" t="s">
        <v>3878</v>
      </c>
      <c r="Q1941" s="19">
        <f t="shared" si="96"/>
        <v>2495.6799999999998</v>
      </c>
      <c r="R1941" s="19" t="e">
        <f t="shared" si="97"/>
        <v>#VALUE!</v>
      </c>
      <c r="S1941" s="20" t="e">
        <f t="shared" si="98"/>
        <v>#VALUE!</v>
      </c>
    </row>
    <row r="1942" spans="1:19">
      <c r="A1942" s="53" t="s">
        <v>4026</v>
      </c>
      <c r="B1942" s="23" t="s">
        <v>4027</v>
      </c>
      <c r="C1942" s="14" t="s">
        <v>23</v>
      </c>
      <c r="D1942" s="15">
        <v>19</v>
      </c>
      <c r="E1942" s="14" t="s">
        <v>23</v>
      </c>
      <c r="F1942" s="15">
        <v>0</v>
      </c>
      <c r="G1942" s="14">
        <v>1</v>
      </c>
      <c r="H1942" s="16">
        <v>2966.44</v>
      </c>
      <c r="I1942" s="15" t="s">
        <v>69</v>
      </c>
      <c r="J1942" s="15" t="s">
        <v>25</v>
      </c>
      <c r="K1942" s="17" t="s">
        <v>32</v>
      </c>
      <c r="L1942" s="17" t="s">
        <v>32</v>
      </c>
      <c r="M1942" s="18">
        <v>158.56</v>
      </c>
      <c r="N1942" s="18">
        <v>0</v>
      </c>
      <c r="O1942" s="54" t="s">
        <v>3878</v>
      </c>
      <c r="P1942" s="54" t="s">
        <v>3878</v>
      </c>
      <c r="Q1942" s="19">
        <f t="shared" si="96"/>
        <v>3012.64</v>
      </c>
      <c r="R1942" s="19" t="e">
        <f t="shared" si="97"/>
        <v>#VALUE!</v>
      </c>
      <c r="S1942" s="20" t="e">
        <f t="shared" si="98"/>
        <v>#VALUE!</v>
      </c>
    </row>
    <row r="1943" spans="1:19">
      <c r="A1943" s="53" t="s">
        <v>4028</v>
      </c>
      <c r="B1943" s="23" t="s">
        <v>4029</v>
      </c>
      <c r="C1943" s="14" t="s">
        <v>23</v>
      </c>
      <c r="D1943" s="15">
        <v>23</v>
      </c>
      <c r="E1943" s="14" t="s">
        <v>23</v>
      </c>
      <c r="F1943" s="15">
        <v>0</v>
      </c>
      <c r="G1943" s="14">
        <v>1</v>
      </c>
      <c r="H1943" s="16">
        <v>5487.2</v>
      </c>
      <c r="I1943" s="15" t="s">
        <v>69</v>
      </c>
      <c r="J1943" s="15" t="s">
        <v>25</v>
      </c>
      <c r="K1943" s="17" t="s">
        <v>32</v>
      </c>
      <c r="L1943" s="17" t="s">
        <v>32</v>
      </c>
      <c r="M1943" s="18">
        <v>242.57</v>
      </c>
      <c r="N1943" s="18">
        <v>0</v>
      </c>
      <c r="O1943" s="54" t="s">
        <v>3878</v>
      </c>
      <c r="P1943" s="54" t="s">
        <v>3878</v>
      </c>
      <c r="Q1943" s="19">
        <f t="shared" si="96"/>
        <v>5579.11</v>
      </c>
      <c r="R1943" s="19" t="e">
        <f t="shared" si="97"/>
        <v>#VALUE!</v>
      </c>
      <c r="S1943" s="20" t="e">
        <f t="shared" si="98"/>
        <v>#VALUE!</v>
      </c>
    </row>
    <row r="1944" spans="1:19">
      <c r="A1944" s="53" t="s">
        <v>4030</v>
      </c>
      <c r="B1944" s="23" t="s">
        <v>4023</v>
      </c>
      <c r="C1944" s="14" t="s">
        <v>23</v>
      </c>
      <c r="D1944" s="15">
        <v>8</v>
      </c>
      <c r="E1944" s="14" t="s">
        <v>23</v>
      </c>
      <c r="F1944" s="15">
        <v>0</v>
      </c>
      <c r="G1944" s="14">
        <v>1</v>
      </c>
      <c r="H1944" s="16">
        <v>2014</v>
      </c>
      <c r="I1944" s="15" t="s">
        <v>69</v>
      </c>
      <c r="J1944" s="15" t="s">
        <v>25</v>
      </c>
      <c r="K1944" s="17" t="s">
        <v>32</v>
      </c>
      <c r="L1944" s="17" t="s">
        <v>32</v>
      </c>
      <c r="M1944" s="18">
        <v>255.47</v>
      </c>
      <c r="N1944" s="18">
        <v>0</v>
      </c>
      <c r="O1944" s="54" t="s">
        <v>3878</v>
      </c>
      <c r="P1944" s="54" t="s">
        <v>3878</v>
      </c>
      <c r="Q1944" s="19">
        <f t="shared" si="96"/>
        <v>2043.76</v>
      </c>
      <c r="R1944" s="19" t="e">
        <f t="shared" si="97"/>
        <v>#VALUE!</v>
      </c>
      <c r="S1944" s="20" t="e">
        <f t="shared" si="98"/>
        <v>#VALUE!</v>
      </c>
    </row>
    <row r="1945" spans="1:19">
      <c r="A1945" s="53" t="s">
        <v>4031</v>
      </c>
      <c r="B1945" s="23" t="s">
        <v>4032</v>
      </c>
      <c r="C1945" s="14" t="s">
        <v>23</v>
      </c>
      <c r="D1945" s="15">
        <v>68</v>
      </c>
      <c r="E1945" s="14" t="s">
        <v>23</v>
      </c>
      <c r="F1945" s="15">
        <v>0</v>
      </c>
      <c r="G1945" s="14">
        <v>1</v>
      </c>
      <c r="H1945" s="16">
        <v>1718.94</v>
      </c>
      <c r="I1945" s="15" t="s">
        <v>69</v>
      </c>
      <c r="J1945" s="15" t="s">
        <v>25</v>
      </c>
      <c r="K1945" s="17" t="s">
        <v>32</v>
      </c>
      <c r="L1945" s="17" t="s">
        <v>32</v>
      </c>
      <c r="M1945" s="18">
        <v>25.58</v>
      </c>
      <c r="N1945" s="18">
        <v>0</v>
      </c>
      <c r="O1945" s="54" t="s">
        <v>3878</v>
      </c>
      <c r="P1945" s="54" t="s">
        <v>3878</v>
      </c>
      <c r="Q1945" s="19">
        <f t="shared" si="96"/>
        <v>1739.4399999999998</v>
      </c>
      <c r="R1945" s="19" t="e">
        <f t="shared" si="97"/>
        <v>#VALUE!</v>
      </c>
      <c r="S1945" s="20" t="e">
        <f t="shared" si="98"/>
        <v>#VALUE!</v>
      </c>
    </row>
    <row r="1946" spans="1:19">
      <c r="A1946" s="53" t="s">
        <v>4033</v>
      </c>
      <c r="B1946" s="23" t="s">
        <v>4034</v>
      </c>
      <c r="C1946" s="14" t="s">
        <v>23</v>
      </c>
      <c r="D1946" s="15">
        <v>8</v>
      </c>
      <c r="E1946" s="14" t="s">
        <v>23</v>
      </c>
      <c r="F1946" s="15">
        <v>0</v>
      </c>
      <c r="G1946" s="14">
        <v>1</v>
      </c>
      <c r="H1946" s="16">
        <v>2042.27</v>
      </c>
      <c r="I1946" s="15" t="s">
        <v>69</v>
      </c>
      <c r="J1946" s="15" t="s">
        <v>25</v>
      </c>
      <c r="K1946" s="17" t="s">
        <v>32</v>
      </c>
      <c r="L1946" s="17" t="s">
        <v>32</v>
      </c>
      <c r="M1946" s="18">
        <v>261.95999999999998</v>
      </c>
      <c r="N1946" s="18">
        <v>0</v>
      </c>
      <c r="O1946" s="54" t="s">
        <v>3878</v>
      </c>
      <c r="P1946" s="54" t="s">
        <v>3878</v>
      </c>
      <c r="Q1946" s="19">
        <f t="shared" si="96"/>
        <v>2095.6799999999998</v>
      </c>
      <c r="R1946" s="19" t="e">
        <f t="shared" si="97"/>
        <v>#VALUE!</v>
      </c>
      <c r="S1946" s="20" t="e">
        <f t="shared" si="98"/>
        <v>#VALUE!</v>
      </c>
    </row>
    <row r="1947" spans="1:19">
      <c r="A1947" s="53" t="s">
        <v>4035</v>
      </c>
      <c r="B1947" s="23" t="s">
        <v>4036</v>
      </c>
      <c r="C1947" s="14" t="s">
        <v>23</v>
      </c>
      <c r="D1947" s="15">
        <v>12</v>
      </c>
      <c r="E1947" s="14" t="s">
        <v>23</v>
      </c>
      <c r="F1947" s="15">
        <v>0</v>
      </c>
      <c r="G1947" s="14">
        <v>1</v>
      </c>
      <c r="H1947" s="16">
        <v>3058.45</v>
      </c>
      <c r="I1947" s="15" t="s">
        <v>69</v>
      </c>
      <c r="J1947" s="15" t="s">
        <v>25</v>
      </c>
      <c r="K1947" s="17" t="s">
        <v>32</v>
      </c>
      <c r="L1947" s="17" t="s">
        <v>32</v>
      </c>
      <c r="M1947" s="18">
        <v>258</v>
      </c>
      <c r="N1947" s="18">
        <v>0</v>
      </c>
      <c r="O1947" s="54" t="s">
        <v>3878</v>
      </c>
      <c r="P1947" s="54" t="s">
        <v>3878</v>
      </c>
      <c r="Q1947" s="19">
        <f t="shared" si="96"/>
        <v>3096</v>
      </c>
      <c r="R1947" s="19" t="e">
        <f t="shared" si="97"/>
        <v>#VALUE!</v>
      </c>
      <c r="S1947" s="20" t="e">
        <f t="shared" si="98"/>
        <v>#VALUE!</v>
      </c>
    </row>
    <row r="1948" spans="1:19">
      <c r="A1948" s="53" t="s">
        <v>4037</v>
      </c>
      <c r="B1948" s="23" t="s">
        <v>4038</v>
      </c>
      <c r="C1948" s="14" t="s">
        <v>23</v>
      </c>
      <c r="D1948" s="15">
        <v>11</v>
      </c>
      <c r="E1948" s="14" t="s">
        <v>23</v>
      </c>
      <c r="F1948" s="15">
        <v>0</v>
      </c>
      <c r="G1948" s="14">
        <v>1</v>
      </c>
      <c r="H1948" s="16">
        <v>2033.02</v>
      </c>
      <c r="I1948" s="15" t="s">
        <v>69</v>
      </c>
      <c r="J1948" s="15" t="s">
        <v>25</v>
      </c>
      <c r="K1948" s="17" t="s">
        <v>32</v>
      </c>
      <c r="L1948" s="17" t="s">
        <v>32</v>
      </c>
      <c r="M1948" s="18">
        <v>188.82</v>
      </c>
      <c r="N1948" s="18">
        <v>0</v>
      </c>
      <c r="O1948" s="54" t="s">
        <v>3878</v>
      </c>
      <c r="P1948" s="54" t="s">
        <v>3878</v>
      </c>
      <c r="Q1948" s="19">
        <f t="shared" si="96"/>
        <v>2077.02</v>
      </c>
      <c r="R1948" s="19" t="e">
        <f t="shared" si="97"/>
        <v>#VALUE!</v>
      </c>
      <c r="S1948" s="20" t="e">
        <f t="shared" si="98"/>
        <v>#VALUE!</v>
      </c>
    </row>
    <row r="1949" spans="1:19">
      <c r="A1949" s="53" t="s">
        <v>4039</v>
      </c>
      <c r="B1949" s="23" t="s">
        <v>4040</v>
      </c>
      <c r="C1949" s="14" t="s">
        <v>23</v>
      </c>
      <c r="D1949" s="15">
        <v>198</v>
      </c>
      <c r="E1949" s="14" t="s">
        <v>23</v>
      </c>
      <c r="F1949" s="15">
        <v>0</v>
      </c>
      <c r="G1949" s="14">
        <v>1</v>
      </c>
      <c r="H1949" s="16">
        <v>9547.6200000000008</v>
      </c>
      <c r="I1949" s="15" t="s">
        <v>69</v>
      </c>
      <c r="J1949" s="15" t="s">
        <v>25</v>
      </c>
      <c r="K1949" s="17" t="s">
        <v>32</v>
      </c>
      <c r="L1949" s="17" t="s">
        <v>32</v>
      </c>
      <c r="M1949" s="18">
        <v>48.71</v>
      </c>
      <c r="N1949" s="18">
        <v>0</v>
      </c>
      <c r="O1949" s="54" t="s">
        <v>3878</v>
      </c>
      <c r="P1949" s="54" t="s">
        <v>3878</v>
      </c>
      <c r="Q1949" s="19">
        <f t="shared" si="96"/>
        <v>9644.58</v>
      </c>
      <c r="R1949" s="19" t="e">
        <f t="shared" si="97"/>
        <v>#VALUE!</v>
      </c>
      <c r="S1949" s="20" t="e">
        <f t="shared" si="98"/>
        <v>#VALUE!</v>
      </c>
    </row>
    <row r="1950" spans="1:19">
      <c r="A1950" s="53" t="s">
        <v>4041</v>
      </c>
      <c r="B1950" s="23" t="s">
        <v>4042</v>
      </c>
      <c r="C1950" s="14" t="s">
        <v>23</v>
      </c>
      <c r="D1950" s="15">
        <v>245</v>
      </c>
      <c r="E1950" s="14" t="s">
        <v>23</v>
      </c>
      <c r="F1950" s="15">
        <v>0</v>
      </c>
      <c r="G1950" s="14">
        <v>1</v>
      </c>
      <c r="H1950" s="16">
        <v>11895.07</v>
      </c>
      <c r="I1950" s="15" t="s">
        <v>69</v>
      </c>
      <c r="J1950" s="15" t="s">
        <v>25</v>
      </c>
      <c r="K1950" s="17" t="s">
        <v>32</v>
      </c>
      <c r="L1950" s="17" t="s">
        <v>32</v>
      </c>
      <c r="M1950" s="18">
        <v>49.19</v>
      </c>
      <c r="N1950" s="18">
        <v>0</v>
      </c>
      <c r="O1950" s="54" t="s">
        <v>3878</v>
      </c>
      <c r="P1950" s="54" t="s">
        <v>3878</v>
      </c>
      <c r="Q1950" s="19">
        <f t="shared" si="96"/>
        <v>12051.55</v>
      </c>
      <c r="R1950" s="19" t="e">
        <f t="shared" si="97"/>
        <v>#VALUE!</v>
      </c>
      <c r="S1950" s="20" t="e">
        <f t="shared" si="98"/>
        <v>#VALUE!</v>
      </c>
    </row>
    <row r="1951" spans="1:19">
      <c r="A1951" s="53" t="s">
        <v>4043</v>
      </c>
      <c r="B1951" s="23" t="s">
        <v>4044</v>
      </c>
      <c r="C1951" s="14" t="s">
        <v>23</v>
      </c>
      <c r="D1951" s="15">
        <v>104</v>
      </c>
      <c r="E1951" s="14" t="s">
        <v>23</v>
      </c>
      <c r="F1951" s="15">
        <v>0</v>
      </c>
      <c r="G1951" s="14">
        <v>1</v>
      </c>
      <c r="H1951" s="16">
        <v>12261.08</v>
      </c>
      <c r="I1951" s="15" t="s">
        <v>69</v>
      </c>
      <c r="J1951" s="15" t="s">
        <v>25</v>
      </c>
      <c r="K1951" s="17" t="s">
        <v>32</v>
      </c>
      <c r="L1951" s="17" t="s">
        <v>32</v>
      </c>
      <c r="M1951" s="18">
        <v>119.47</v>
      </c>
      <c r="N1951" s="18">
        <v>0</v>
      </c>
      <c r="O1951" s="54" t="s">
        <v>3878</v>
      </c>
      <c r="P1951" s="54" t="s">
        <v>3878</v>
      </c>
      <c r="Q1951" s="19">
        <f t="shared" si="96"/>
        <v>12424.88</v>
      </c>
      <c r="R1951" s="19" t="e">
        <f t="shared" si="97"/>
        <v>#VALUE!</v>
      </c>
      <c r="S1951" s="20" t="e">
        <f t="shared" si="98"/>
        <v>#VALUE!</v>
      </c>
    </row>
    <row r="1952" spans="1:19">
      <c r="A1952" s="53" t="s">
        <v>4045</v>
      </c>
      <c r="B1952" s="23" t="s">
        <v>4046</v>
      </c>
      <c r="C1952" s="14" t="s">
        <v>23</v>
      </c>
      <c r="D1952" s="15">
        <v>35</v>
      </c>
      <c r="E1952" s="14" t="s">
        <v>23</v>
      </c>
      <c r="F1952" s="15">
        <v>0</v>
      </c>
      <c r="G1952" s="14">
        <v>1</v>
      </c>
      <c r="H1952" s="16">
        <v>6198.72</v>
      </c>
      <c r="I1952" s="15" t="s">
        <v>69</v>
      </c>
      <c r="J1952" s="15" t="s">
        <v>25</v>
      </c>
      <c r="K1952" s="17" t="s">
        <v>32</v>
      </c>
      <c r="L1952" s="17" t="s">
        <v>32</v>
      </c>
      <c r="M1952" s="18">
        <v>179.52</v>
      </c>
      <c r="N1952" s="18">
        <v>0</v>
      </c>
      <c r="O1952" s="54" t="s">
        <v>3878</v>
      </c>
      <c r="P1952" s="54" t="s">
        <v>3878</v>
      </c>
      <c r="Q1952" s="19">
        <f t="shared" si="96"/>
        <v>6283.2000000000007</v>
      </c>
      <c r="R1952" s="19" t="e">
        <f t="shared" si="97"/>
        <v>#VALUE!</v>
      </c>
      <c r="S1952" s="20" t="e">
        <f t="shared" si="98"/>
        <v>#VALUE!</v>
      </c>
    </row>
    <row r="1953" spans="1:19">
      <c r="A1953" s="53" t="s">
        <v>4047</v>
      </c>
      <c r="B1953" s="23" t="s">
        <v>4048</v>
      </c>
      <c r="C1953" s="14" t="s">
        <v>23</v>
      </c>
      <c r="D1953" s="15">
        <v>5</v>
      </c>
      <c r="E1953" s="14" t="s">
        <v>23</v>
      </c>
      <c r="F1953" s="15">
        <v>0</v>
      </c>
      <c r="G1953" s="14">
        <v>1</v>
      </c>
      <c r="H1953" s="16">
        <v>2434.0700000000002</v>
      </c>
      <c r="I1953" s="15" t="s">
        <v>69</v>
      </c>
      <c r="J1953" s="15" t="s">
        <v>25</v>
      </c>
      <c r="K1953" s="17" t="s">
        <v>32</v>
      </c>
      <c r="L1953" s="17" t="s">
        <v>32</v>
      </c>
      <c r="M1953" s="18">
        <v>498.43</v>
      </c>
      <c r="N1953" s="18">
        <v>0</v>
      </c>
      <c r="O1953" s="54" t="s">
        <v>3878</v>
      </c>
      <c r="P1953" s="54" t="s">
        <v>3878</v>
      </c>
      <c r="Q1953" s="19">
        <f t="shared" si="96"/>
        <v>2492.15</v>
      </c>
      <c r="R1953" s="19" t="e">
        <f t="shared" si="97"/>
        <v>#VALUE!</v>
      </c>
      <c r="S1953" s="20" t="e">
        <f t="shared" si="98"/>
        <v>#VALUE!</v>
      </c>
    </row>
    <row r="1954" spans="1:19">
      <c r="A1954" s="53" t="s">
        <v>4049</v>
      </c>
      <c r="B1954" s="23" t="s">
        <v>4050</v>
      </c>
      <c r="C1954" s="14" t="s">
        <v>23</v>
      </c>
      <c r="D1954" s="15">
        <v>7</v>
      </c>
      <c r="E1954" s="14" t="s">
        <v>23</v>
      </c>
      <c r="F1954" s="15">
        <v>0</v>
      </c>
      <c r="G1954" s="14">
        <v>1</v>
      </c>
      <c r="H1954" s="16">
        <v>1671.96</v>
      </c>
      <c r="I1954" s="15" t="s">
        <v>69</v>
      </c>
      <c r="J1954" s="15" t="s">
        <v>25</v>
      </c>
      <c r="K1954" s="17" t="s">
        <v>32</v>
      </c>
      <c r="L1954" s="17" t="s">
        <v>32</v>
      </c>
      <c r="M1954" s="18">
        <v>239.85</v>
      </c>
      <c r="N1954" s="18">
        <v>0</v>
      </c>
      <c r="O1954" s="54" t="s">
        <v>3878</v>
      </c>
      <c r="P1954" s="54" t="s">
        <v>3878</v>
      </c>
      <c r="Q1954" s="19">
        <f t="shared" si="96"/>
        <v>1678.95</v>
      </c>
      <c r="R1954" s="19" t="e">
        <f t="shared" si="97"/>
        <v>#VALUE!</v>
      </c>
      <c r="S1954" s="20" t="e">
        <f t="shared" si="98"/>
        <v>#VALUE!</v>
      </c>
    </row>
    <row r="1955" spans="1:19">
      <c r="A1955" s="53" t="s">
        <v>4051</v>
      </c>
      <c r="B1955" s="23" t="s">
        <v>4052</v>
      </c>
      <c r="C1955" s="14" t="s">
        <v>23</v>
      </c>
      <c r="D1955" s="15">
        <v>31</v>
      </c>
      <c r="E1955" s="14" t="s">
        <v>23</v>
      </c>
      <c r="F1955" s="15">
        <v>0</v>
      </c>
      <c r="G1955" s="14">
        <v>1</v>
      </c>
      <c r="H1955" s="16">
        <v>9475.3700000000008</v>
      </c>
      <c r="I1955" s="15" t="s">
        <v>69</v>
      </c>
      <c r="J1955" s="15" t="s">
        <v>25</v>
      </c>
      <c r="K1955" s="17" t="s">
        <v>32</v>
      </c>
      <c r="L1955" s="17" t="s">
        <v>32</v>
      </c>
      <c r="M1955" s="18">
        <v>312.70999999999998</v>
      </c>
      <c r="N1955" s="18">
        <v>0</v>
      </c>
      <c r="O1955" s="54" t="s">
        <v>3878</v>
      </c>
      <c r="P1955" s="54" t="s">
        <v>3878</v>
      </c>
      <c r="Q1955" s="19">
        <f t="shared" si="96"/>
        <v>9694.01</v>
      </c>
      <c r="R1955" s="19" t="e">
        <f t="shared" si="97"/>
        <v>#VALUE!</v>
      </c>
      <c r="S1955" s="20" t="e">
        <f t="shared" si="98"/>
        <v>#VALUE!</v>
      </c>
    </row>
    <row r="1956" spans="1:19">
      <c r="A1956" s="53" t="s">
        <v>4053</v>
      </c>
      <c r="B1956" s="23" t="s">
        <v>4054</v>
      </c>
      <c r="C1956" s="14" t="s">
        <v>23</v>
      </c>
      <c r="D1956" s="15">
        <v>10</v>
      </c>
      <c r="E1956" s="14" t="s">
        <v>23</v>
      </c>
      <c r="F1956" s="15">
        <v>0</v>
      </c>
      <c r="G1956" s="14">
        <v>1</v>
      </c>
      <c r="H1956" s="16">
        <v>3100.06</v>
      </c>
      <c r="I1956" s="15" t="s">
        <v>69</v>
      </c>
      <c r="J1956" s="15" t="s">
        <v>25</v>
      </c>
      <c r="K1956" s="17" t="s">
        <v>32</v>
      </c>
      <c r="L1956" s="17" t="s">
        <v>32</v>
      </c>
      <c r="M1956" s="18">
        <v>315.52</v>
      </c>
      <c r="N1956" s="18">
        <v>0</v>
      </c>
      <c r="O1956" s="54" t="s">
        <v>3878</v>
      </c>
      <c r="P1956" s="54" t="s">
        <v>3878</v>
      </c>
      <c r="Q1956" s="19">
        <f t="shared" si="96"/>
        <v>3155.2</v>
      </c>
      <c r="R1956" s="19" t="e">
        <f t="shared" si="97"/>
        <v>#VALUE!</v>
      </c>
      <c r="S1956" s="20" t="e">
        <f t="shared" si="98"/>
        <v>#VALUE!</v>
      </c>
    </row>
    <row r="1957" spans="1:19">
      <c r="A1957" s="53" t="s">
        <v>4055</v>
      </c>
      <c r="B1957" s="23" t="s">
        <v>4056</v>
      </c>
      <c r="C1957" s="14" t="s">
        <v>23</v>
      </c>
      <c r="D1957" s="15">
        <v>26</v>
      </c>
      <c r="E1957" s="14" t="s">
        <v>23</v>
      </c>
      <c r="F1957" s="15">
        <v>0</v>
      </c>
      <c r="G1957" s="14">
        <v>1</v>
      </c>
      <c r="H1957" s="16">
        <v>7569.12</v>
      </c>
      <c r="I1957" s="15" t="s">
        <v>69</v>
      </c>
      <c r="J1957" s="15" t="s">
        <v>25</v>
      </c>
      <c r="K1957" s="17" t="s">
        <v>32</v>
      </c>
      <c r="L1957" s="17" t="s">
        <v>32</v>
      </c>
      <c r="M1957" s="18">
        <v>299.85000000000002</v>
      </c>
      <c r="N1957" s="18">
        <v>0</v>
      </c>
      <c r="O1957" s="54" t="s">
        <v>3878</v>
      </c>
      <c r="P1957" s="54" t="s">
        <v>3878</v>
      </c>
      <c r="Q1957" s="19">
        <f t="shared" si="96"/>
        <v>7796.1</v>
      </c>
      <c r="R1957" s="19" t="e">
        <f t="shared" si="97"/>
        <v>#VALUE!</v>
      </c>
      <c r="S1957" s="20" t="e">
        <f t="shared" si="98"/>
        <v>#VALUE!</v>
      </c>
    </row>
    <row r="1958" spans="1:19">
      <c r="A1958" s="53" t="s">
        <v>4057</v>
      </c>
      <c r="B1958" s="23" t="s">
        <v>4058</v>
      </c>
      <c r="C1958" s="14" t="s">
        <v>23</v>
      </c>
      <c r="D1958" s="15">
        <v>19</v>
      </c>
      <c r="E1958" s="14" t="s">
        <v>23</v>
      </c>
      <c r="F1958" s="15">
        <v>0</v>
      </c>
      <c r="G1958" s="14">
        <v>1</v>
      </c>
      <c r="H1958" s="16">
        <v>3191.14</v>
      </c>
      <c r="I1958" s="15" t="s">
        <v>69</v>
      </c>
      <c r="J1958" s="15" t="s">
        <v>25</v>
      </c>
      <c r="K1958" s="17" t="s">
        <v>32</v>
      </c>
      <c r="L1958" s="17" t="s">
        <v>32</v>
      </c>
      <c r="M1958" s="18">
        <v>171.1</v>
      </c>
      <c r="N1958" s="18">
        <v>0</v>
      </c>
      <c r="O1958" s="54" t="s">
        <v>3878</v>
      </c>
      <c r="P1958" s="54" t="s">
        <v>3878</v>
      </c>
      <c r="Q1958" s="19">
        <f t="shared" si="96"/>
        <v>3250.9</v>
      </c>
      <c r="R1958" s="19" t="e">
        <f t="shared" si="97"/>
        <v>#VALUE!</v>
      </c>
      <c r="S1958" s="20" t="e">
        <f t="shared" si="98"/>
        <v>#VALUE!</v>
      </c>
    </row>
    <row r="1959" spans="1:19">
      <c r="A1959" s="53" t="s">
        <v>4059</v>
      </c>
      <c r="B1959" s="23" t="s">
        <v>4060</v>
      </c>
      <c r="C1959" s="14" t="s">
        <v>23</v>
      </c>
      <c r="D1959" s="15">
        <v>3</v>
      </c>
      <c r="E1959" s="14" t="s">
        <v>23</v>
      </c>
      <c r="F1959" s="15">
        <v>0</v>
      </c>
      <c r="G1959" s="14">
        <v>1</v>
      </c>
      <c r="H1959" s="16">
        <v>1287.07</v>
      </c>
      <c r="I1959" s="15" t="s">
        <v>69</v>
      </c>
      <c r="J1959" s="15" t="s">
        <v>25</v>
      </c>
      <c r="K1959" s="17" t="s">
        <v>32</v>
      </c>
      <c r="L1959" s="17" t="s">
        <v>32</v>
      </c>
      <c r="M1959" s="18">
        <v>432.54</v>
      </c>
      <c r="N1959" s="18">
        <v>0</v>
      </c>
      <c r="O1959" s="54" t="s">
        <v>3878</v>
      </c>
      <c r="P1959" s="54" t="s">
        <v>3878</v>
      </c>
      <c r="Q1959" s="19">
        <f t="shared" si="96"/>
        <v>1297.6200000000001</v>
      </c>
      <c r="R1959" s="19" t="e">
        <f t="shared" si="97"/>
        <v>#VALUE!</v>
      </c>
      <c r="S1959" s="20" t="e">
        <f t="shared" si="98"/>
        <v>#VALUE!</v>
      </c>
    </row>
    <row r="1960" spans="1:19">
      <c r="A1960" s="53" t="s">
        <v>4061</v>
      </c>
      <c r="B1960" s="23" t="s">
        <v>4062</v>
      </c>
      <c r="C1960" s="14" t="s">
        <v>23</v>
      </c>
      <c r="D1960" s="15">
        <v>6</v>
      </c>
      <c r="E1960" s="14" t="s">
        <v>23</v>
      </c>
      <c r="F1960" s="15">
        <v>0</v>
      </c>
      <c r="G1960" s="14">
        <v>1</v>
      </c>
      <c r="H1960" s="16">
        <v>1182.53</v>
      </c>
      <c r="I1960" s="15" t="s">
        <v>69</v>
      </c>
      <c r="J1960" s="15" t="s">
        <v>25</v>
      </c>
      <c r="K1960" s="17" t="s">
        <v>32</v>
      </c>
      <c r="L1960" s="17" t="s">
        <v>32</v>
      </c>
      <c r="M1960" s="18">
        <v>198.05</v>
      </c>
      <c r="N1960" s="18">
        <v>0</v>
      </c>
      <c r="O1960" s="54" t="s">
        <v>3878</v>
      </c>
      <c r="P1960" s="54" t="s">
        <v>3878</v>
      </c>
      <c r="Q1960" s="19">
        <f t="shared" si="96"/>
        <v>1188.3000000000002</v>
      </c>
      <c r="R1960" s="19" t="e">
        <f t="shared" si="97"/>
        <v>#VALUE!</v>
      </c>
      <c r="S1960" s="20" t="e">
        <f t="shared" si="98"/>
        <v>#VALUE!</v>
      </c>
    </row>
    <row r="1961" spans="1:19">
      <c r="A1961" s="53" t="s">
        <v>4063</v>
      </c>
      <c r="B1961" s="23" t="s">
        <v>4064</v>
      </c>
      <c r="C1961" s="14" t="s">
        <v>23</v>
      </c>
      <c r="D1961" s="15">
        <v>15</v>
      </c>
      <c r="E1961" s="14" t="s">
        <v>23</v>
      </c>
      <c r="F1961" s="15">
        <v>0</v>
      </c>
      <c r="G1961" s="14">
        <v>1</v>
      </c>
      <c r="H1961" s="16">
        <v>1719.06</v>
      </c>
      <c r="I1961" s="15" t="s">
        <v>69</v>
      </c>
      <c r="J1961" s="15" t="s">
        <v>25</v>
      </c>
      <c r="K1961" s="17" t="s">
        <v>32</v>
      </c>
      <c r="L1961" s="17" t="s">
        <v>32</v>
      </c>
      <c r="M1961" s="18">
        <v>117.34</v>
      </c>
      <c r="N1961" s="18">
        <v>0</v>
      </c>
      <c r="O1961" s="54" t="s">
        <v>3878</v>
      </c>
      <c r="P1961" s="54" t="s">
        <v>3878</v>
      </c>
      <c r="Q1961" s="19">
        <f t="shared" si="96"/>
        <v>1760.1000000000001</v>
      </c>
      <c r="R1961" s="19" t="e">
        <f t="shared" si="97"/>
        <v>#VALUE!</v>
      </c>
      <c r="S1961" s="20" t="e">
        <f t="shared" si="98"/>
        <v>#VALUE!</v>
      </c>
    </row>
    <row r="1962" spans="1:19">
      <c r="A1962" s="53" t="s">
        <v>4065</v>
      </c>
      <c r="B1962" s="23" t="s">
        <v>4066</v>
      </c>
      <c r="C1962" s="14" t="s">
        <v>23</v>
      </c>
      <c r="D1962" s="15">
        <v>169</v>
      </c>
      <c r="E1962" s="14" t="s">
        <v>23</v>
      </c>
      <c r="F1962" s="15">
        <v>0</v>
      </c>
      <c r="G1962" s="14">
        <v>1</v>
      </c>
      <c r="H1962" s="16">
        <v>25129.94</v>
      </c>
      <c r="I1962" s="15" t="s">
        <v>69</v>
      </c>
      <c r="J1962" s="15" t="s">
        <v>25</v>
      </c>
      <c r="K1962" s="17" t="s">
        <v>32</v>
      </c>
      <c r="L1962" s="17" t="s">
        <v>32</v>
      </c>
      <c r="M1962" s="18">
        <v>151.49</v>
      </c>
      <c r="N1962" s="18">
        <v>0</v>
      </c>
      <c r="O1962" s="54" t="s">
        <v>3878</v>
      </c>
      <c r="P1962" s="54" t="s">
        <v>3878</v>
      </c>
      <c r="Q1962" s="19">
        <f t="shared" si="96"/>
        <v>25601.81</v>
      </c>
      <c r="R1962" s="19" t="e">
        <f t="shared" si="97"/>
        <v>#VALUE!</v>
      </c>
      <c r="S1962" s="20" t="e">
        <f t="shared" si="98"/>
        <v>#VALUE!</v>
      </c>
    </row>
    <row r="1963" spans="1:19">
      <c r="A1963" s="53" t="s">
        <v>4067</v>
      </c>
      <c r="B1963" s="23" t="s">
        <v>4068</v>
      </c>
      <c r="C1963" s="14" t="s">
        <v>23</v>
      </c>
      <c r="D1963" s="15">
        <v>18</v>
      </c>
      <c r="E1963" s="14" t="s">
        <v>23</v>
      </c>
      <c r="F1963" s="15">
        <v>0</v>
      </c>
      <c r="G1963" s="14">
        <v>1</v>
      </c>
      <c r="H1963" s="16">
        <v>3190.78</v>
      </c>
      <c r="I1963" s="15" t="s">
        <v>69</v>
      </c>
      <c r="J1963" s="15" t="s">
        <v>25</v>
      </c>
      <c r="K1963" s="17" t="s">
        <v>32</v>
      </c>
      <c r="L1963" s="17" t="s">
        <v>32</v>
      </c>
      <c r="M1963" s="18">
        <v>179.59</v>
      </c>
      <c r="N1963" s="18">
        <v>0</v>
      </c>
      <c r="O1963" s="54" t="s">
        <v>3878</v>
      </c>
      <c r="P1963" s="54" t="s">
        <v>3878</v>
      </c>
      <c r="Q1963" s="19">
        <f t="shared" si="96"/>
        <v>3232.62</v>
      </c>
      <c r="R1963" s="19" t="e">
        <f t="shared" si="97"/>
        <v>#VALUE!</v>
      </c>
      <c r="S1963" s="20" t="e">
        <f t="shared" si="98"/>
        <v>#VALUE!</v>
      </c>
    </row>
    <row r="1964" spans="1:19">
      <c r="A1964" s="53" t="s">
        <v>4069</v>
      </c>
      <c r="B1964" s="23" t="s">
        <v>4070</v>
      </c>
      <c r="C1964" s="14" t="s">
        <v>23</v>
      </c>
      <c r="D1964" s="15">
        <v>105</v>
      </c>
      <c r="E1964" s="14" t="s">
        <v>23</v>
      </c>
      <c r="F1964" s="15">
        <v>0</v>
      </c>
      <c r="G1964" s="14">
        <v>1</v>
      </c>
      <c r="H1964" s="16">
        <v>8688.89</v>
      </c>
      <c r="I1964" s="15" t="s">
        <v>69</v>
      </c>
      <c r="J1964" s="15" t="s">
        <v>25</v>
      </c>
      <c r="K1964" s="17" t="s">
        <v>32</v>
      </c>
      <c r="L1964" s="17" t="s">
        <v>32</v>
      </c>
      <c r="M1964" s="18">
        <v>83.89</v>
      </c>
      <c r="N1964" s="18">
        <v>0</v>
      </c>
      <c r="O1964" s="54" t="s">
        <v>3878</v>
      </c>
      <c r="P1964" s="54" t="s">
        <v>3878</v>
      </c>
      <c r="Q1964" s="19">
        <f t="shared" si="96"/>
        <v>8808.4500000000007</v>
      </c>
      <c r="R1964" s="19" t="e">
        <f t="shared" si="97"/>
        <v>#VALUE!</v>
      </c>
      <c r="S1964" s="20" t="e">
        <f t="shared" si="98"/>
        <v>#VALUE!</v>
      </c>
    </row>
    <row r="1965" spans="1:19">
      <c r="A1965" s="53" t="s">
        <v>4071</v>
      </c>
      <c r="B1965" s="23" t="s">
        <v>4072</v>
      </c>
      <c r="C1965" s="14" t="s">
        <v>23</v>
      </c>
      <c r="D1965" s="15">
        <v>286</v>
      </c>
      <c r="E1965" s="14" t="s">
        <v>23</v>
      </c>
      <c r="F1965" s="15">
        <v>0</v>
      </c>
      <c r="G1965" s="14">
        <v>1</v>
      </c>
      <c r="H1965" s="16">
        <v>20853.66</v>
      </c>
      <c r="I1965" s="15" t="s">
        <v>69</v>
      </c>
      <c r="J1965" s="15" t="s">
        <v>25</v>
      </c>
      <c r="K1965" s="17" t="s">
        <v>32</v>
      </c>
      <c r="L1965" s="17" t="s">
        <v>32</v>
      </c>
      <c r="M1965" s="18">
        <v>74.010000000000005</v>
      </c>
      <c r="N1965" s="18">
        <v>0</v>
      </c>
      <c r="O1965" s="54" t="s">
        <v>3878</v>
      </c>
      <c r="P1965" s="54" t="s">
        <v>3878</v>
      </c>
      <c r="Q1965" s="19">
        <f t="shared" si="96"/>
        <v>21166.86</v>
      </c>
      <c r="R1965" s="19" t="e">
        <f t="shared" si="97"/>
        <v>#VALUE!</v>
      </c>
      <c r="S1965" s="20" t="e">
        <f t="shared" si="98"/>
        <v>#VALUE!</v>
      </c>
    </row>
    <row r="1966" spans="1:19">
      <c r="A1966" s="53" t="s">
        <v>4073</v>
      </c>
      <c r="B1966" s="23" t="s">
        <v>4074</v>
      </c>
      <c r="C1966" s="14" t="s">
        <v>23</v>
      </c>
      <c r="D1966" s="15">
        <v>34</v>
      </c>
      <c r="E1966" s="14" t="s">
        <v>23</v>
      </c>
      <c r="F1966" s="15">
        <v>0</v>
      </c>
      <c r="G1966" s="14">
        <v>1</v>
      </c>
      <c r="H1966" s="16">
        <v>6223.45</v>
      </c>
      <c r="I1966" s="15" t="s">
        <v>69</v>
      </c>
      <c r="J1966" s="15" t="s">
        <v>25</v>
      </c>
      <c r="K1966" s="17" t="s">
        <v>32</v>
      </c>
      <c r="L1966" s="17" t="s">
        <v>32</v>
      </c>
      <c r="M1966" s="18">
        <v>187.05</v>
      </c>
      <c r="N1966" s="18">
        <v>0</v>
      </c>
      <c r="O1966" s="54" t="s">
        <v>3878</v>
      </c>
      <c r="P1966" s="54" t="s">
        <v>3878</v>
      </c>
      <c r="Q1966" s="19">
        <f t="shared" si="96"/>
        <v>6359.7000000000007</v>
      </c>
      <c r="R1966" s="19" t="e">
        <f t="shared" si="97"/>
        <v>#VALUE!</v>
      </c>
      <c r="S1966" s="20" t="e">
        <f t="shared" si="98"/>
        <v>#VALUE!</v>
      </c>
    </row>
    <row r="1967" spans="1:19">
      <c r="A1967" s="53" t="s">
        <v>4075</v>
      </c>
      <c r="B1967" s="23" t="s">
        <v>4076</v>
      </c>
      <c r="C1967" s="14" t="s">
        <v>23</v>
      </c>
      <c r="D1967" s="15">
        <v>14</v>
      </c>
      <c r="E1967" s="14" t="s">
        <v>23</v>
      </c>
      <c r="F1967" s="15">
        <v>0</v>
      </c>
      <c r="G1967" s="14">
        <v>1</v>
      </c>
      <c r="H1967" s="16">
        <v>3445.8</v>
      </c>
      <c r="I1967" s="15" t="s">
        <v>69</v>
      </c>
      <c r="J1967" s="15" t="s">
        <v>25</v>
      </c>
      <c r="K1967" s="17" t="s">
        <v>32</v>
      </c>
      <c r="L1967" s="17" t="s">
        <v>32</v>
      </c>
      <c r="M1967" s="18">
        <v>249.24</v>
      </c>
      <c r="N1967" s="18">
        <v>0</v>
      </c>
      <c r="O1967" s="54" t="s">
        <v>3878</v>
      </c>
      <c r="P1967" s="54" t="s">
        <v>3878</v>
      </c>
      <c r="Q1967" s="19">
        <f t="shared" si="96"/>
        <v>3489.36</v>
      </c>
      <c r="R1967" s="19" t="e">
        <f t="shared" si="97"/>
        <v>#VALUE!</v>
      </c>
      <c r="S1967" s="20" t="e">
        <f t="shared" si="98"/>
        <v>#VALUE!</v>
      </c>
    </row>
    <row r="1968" spans="1:19">
      <c r="A1968" s="53" t="s">
        <v>4077</v>
      </c>
      <c r="B1968" s="23" t="s">
        <v>4078</v>
      </c>
      <c r="C1968" s="14" t="s">
        <v>23</v>
      </c>
      <c r="D1968" s="15">
        <v>87</v>
      </c>
      <c r="E1968" s="14" t="s">
        <v>23</v>
      </c>
      <c r="F1968" s="15">
        <v>0</v>
      </c>
      <c r="G1968" s="14">
        <v>1</v>
      </c>
      <c r="H1968" s="16">
        <v>10622.81</v>
      </c>
      <c r="I1968" s="15" t="s">
        <v>69</v>
      </c>
      <c r="J1968" s="15" t="s">
        <v>25</v>
      </c>
      <c r="K1968" s="17" t="s">
        <v>32</v>
      </c>
      <c r="L1968" s="17" t="s">
        <v>32</v>
      </c>
      <c r="M1968" s="18">
        <v>124.01</v>
      </c>
      <c r="N1968" s="18">
        <v>0</v>
      </c>
      <c r="O1968" s="54" t="s">
        <v>3878</v>
      </c>
      <c r="P1968" s="54" t="s">
        <v>3878</v>
      </c>
      <c r="Q1968" s="19">
        <f t="shared" si="96"/>
        <v>10788.87</v>
      </c>
      <c r="R1968" s="19" t="e">
        <f t="shared" si="97"/>
        <v>#VALUE!</v>
      </c>
      <c r="S1968" s="20" t="e">
        <f t="shared" si="98"/>
        <v>#VALUE!</v>
      </c>
    </row>
    <row r="1969" spans="1:19">
      <c r="A1969" s="53" t="s">
        <v>4079</v>
      </c>
      <c r="B1969" s="23" t="s">
        <v>4080</v>
      </c>
      <c r="C1969" s="14" t="s">
        <v>23</v>
      </c>
      <c r="D1969" s="15">
        <v>92</v>
      </c>
      <c r="E1969" s="14" t="s">
        <v>23</v>
      </c>
      <c r="F1969" s="15">
        <v>0</v>
      </c>
      <c r="G1969" s="14">
        <v>1</v>
      </c>
      <c r="H1969" s="16">
        <v>4255</v>
      </c>
      <c r="I1969" s="15" t="s">
        <v>69</v>
      </c>
      <c r="J1969" s="15" t="s">
        <v>25</v>
      </c>
      <c r="K1969" s="17" t="s">
        <v>32</v>
      </c>
      <c r="L1969" s="17" t="s">
        <v>32</v>
      </c>
      <c r="M1969" s="18">
        <v>46.84</v>
      </c>
      <c r="N1969" s="18">
        <v>0</v>
      </c>
      <c r="O1969" s="54" t="s">
        <v>3878</v>
      </c>
      <c r="P1969" s="54" t="s">
        <v>3878</v>
      </c>
      <c r="Q1969" s="19">
        <f t="shared" si="96"/>
        <v>4309.2800000000007</v>
      </c>
      <c r="R1969" s="19" t="e">
        <f t="shared" si="97"/>
        <v>#VALUE!</v>
      </c>
      <c r="S1969" s="20" t="e">
        <f t="shared" si="98"/>
        <v>#VALUE!</v>
      </c>
    </row>
    <row r="1970" spans="1:19">
      <c r="A1970" s="53" t="s">
        <v>4081</v>
      </c>
      <c r="B1970" s="23" t="s">
        <v>4082</v>
      </c>
      <c r="C1970" s="14" t="s">
        <v>23</v>
      </c>
      <c r="D1970" s="15">
        <v>18</v>
      </c>
      <c r="E1970" s="14" t="s">
        <v>23</v>
      </c>
      <c r="F1970" s="15">
        <v>0</v>
      </c>
      <c r="G1970" s="14">
        <v>1</v>
      </c>
      <c r="H1970" s="16">
        <v>2102.6999999999998</v>
      </c>
      <c r="I1970" s="15" t="s">
        <v>69</v>
      </c>
      <c r="J1970" s="15" t="s">
        <v>25</v>
      </c>
      <c r="K1970" s="17" t="s">
        <v>32</v>
      </c>
      <c r="L1970" s="17" t="s">
        <v>32</v>
      </c>
      <c r="M1970" s="18">
        <v>118.35</v>
      </c>
      <c r="N1970" s="18">
        <v>0</v>
      </c>
      <c r="O1970" s="54" t="s">
        <v>3878</v>
      </c>
      <c r="P1970" s="54" t="s">
        <v>3878</v>
      </c>
      <c r="Q1970" s="19">
        <f t="shared" si="96"/>
        <v>2130.2999999999997</v>
      </c>
      <c r="R1970" s="19" t="e">
        <f t="shared" si="97"/>
        <v>#VALUE!</v>
      </c>
      <c r="S1970" s="20" t="e">
        <f t="shared" si="98"/>
        <v>#VALUE!</v>
      </c>
    </row>
    <row r="1971" spans="1:19">
      <c r="A1971" s="53" t="s">
        <v>4083</v>
      </c>
      <c r="B1971" s="23" t="s">
        <v>4084</v>
      </c>
      <c r="C1971" s="14" t="s">
        <v>23</v>
      </c>
      <c r="D1971" s="15">
        <v>65</v>
      </c>
      <c r="E1971" s="14" t="s">
        <v>23</v>
      </c>
      <c r="F1971" s="15">
        <v>0</v>
      </c>
      <c r="G1971" s="14">
        <v>1</v>
      </c>
      <c r="H1971" s="16">
        <v>6871</v>
      </c>
      <c r="I1971" s="15" t="s">
        <v>69</v>
      </c>
      <c r="J1971" s="15" t="s">
        <v>25</v>
      </c>
      <c r="K1971" s="17" t="s">
        <v>32</v>
      </c>
      <c r="L1971" s="17" t="s">
        <v>32</v>
      </c>
      <c r="M1971" s="18">
        <v>107.64</v>
      </c>
      <c r="N1971" s="18">
        <v>0</v>
      </c>
      <c r="O1971" s="54" t="s">
        <v>3878</v>
      </c>
      <c r="P1971" s="54" t="s">
        <v>3878</v>
      </c>
      <c r="Q1971" s="19">
        <f t="shared" si="96"/>
        <v>6996.6</v>
      </c>
      <c r="R1971" s="19" t="e">
        <f t="shared" si="97"/>
        <v>#VALUE!</v>
      </c>
      <c r="S1971" s="20" t="e">
        <f t="shared" si="98"/>
        <v>#VALUE!</v>
      </c>
    </row>
    <row r="1972" spans="1:19">
      <c r="A1972" s="53" t="s">
        <v>4085</v>
      </c>
      <c r="B1972" s="23" t="s">
        <v>4086</v>
      </c>
      <c r="C1972" s="14" t="s">
        <v>23</v>
      </c>
      <c r="D1972" s="15">
        <v>14</v>
      </c>
      <c r="E1972" s="14" t="s">
        <v>23</v>
      </c>
      <c r="F1972" s="15">
        <v>0</v>
      </c>
      <c r="G1972" s="14">
        <v>1</v>
      </c>
      <c r="H1972" s="16">
        <v>2168.7600000000002</v>
      </c>
      <c r="I1972" s="15" t="s">
        <v>69</v>
      </c>
      <c r="J1972" s="15" t="s">
        <v>25</v>
      </c>
      <c r="K1972" s="17" t="s">
        <v>32</v>
      </c>
      <c r="L1972" s="17" t="s">
        <v>32</v>
      </c>
      <c r="M1972" s="18">
        <v>158.88</v>
      </c>
      <c r="N1972" s="18">
        <v>0</v>
      </c>
      <c r="O1972" s="54" t="s">
        <v>3878</v>
      </c>
      <c r="P1972" s="54" t="s">
        <v>3878</v>
      </c>
      <c r="Q1972" s="19">
        <f t="shared" si="96"/>
        <v>2224.3199999999997</v>
      </c>
      <c r="R1972" s="19" t="e">
        <f t="shared" si="97"/>
        <v>#VALUE!</v>
      </c>
      <c r="S1972" s="20" t="e">
        <f t="shared" si="98"/>
        <v>#VALUE!</v>
      </c>
    </row>
    <row r="1973" spans="1:19">
      <c r="A1973" s="53" t="s">
        <v>4087</v>
      </c>
      <c r="B1973" s="23" t="s">
        <v>4088</v>
      </c>
      <c r="C1973" s="14" t="s">
        <v>23</v>
      </c>
      <c r="D1973" s="15">
        <v>18</v>
      </c>
      <c r="E1973" s="14" t="s">
        <v>23</v>
      </c>
      <c r="F1973" s="15">
        <v>0</v>
      </c>
      <c r="G1973" s="14">
        <v>1</v>
      </c>
      <c r="H1973" s="16">
        <v>2599.58</v>
      </c>
      <c r="I1973" s="15" t="s">
        <v>69</v>
      </c>
      <c r="J1973" s="15" t="s">
        <v>25</v>
      </c>
      <c r="K1973" s="17" t="s">
        <v>32</v>
      </c>
      <c r="L1973" s="17" t="s">
        <v>32</v>
      </c>
      <c r="M1973" s="18">
        <v>146.01</v>
      </c>
      <c r="N1973" s="18">
        <v>0</v>
      </c>
      <c r="O1973" s="54" t="s">
        <v>3878</v>
      </c>
      <c r="P1973" s="54" t="s">
        <v>3878</v>
      </c>
      <c r="Q1973" s="19">
        <f t="shared" si="96"/>
        <v>2628.18</v>
      </c>
      <c r="R1973" s="19" t="e">
        <f t="shared" si="97"/>
        <v>#VALUE!</v>
      </c>
      <c r="S1973" s="20" t="e">
        <f t="shared" si="98"/>
        <v>#VALUE!</v>
      </c>
    </row>
    <row r="1974" spans="1:19">
      <c r="A1974" s="53" t="s">
        <v>4089</v>
      </c>
      <c r="B1974" s="23" t="s">
        <v>4090</v>
      </c>
      <c r="C1974" s="14" t="s">
        <v>23</v>
      </c>
      <c r="D1974" s="15">
        <v>11</v>
      </c>
      <c r="E1974" s="14" t="s">
        <v>23</v>
      </c>
      <c r="F1974" s="15">
        <v>0</v>
      </c>
      <c r="G1974" s="14">
        <v>1</v>
      </c>
      <c r="H1974" s="16">
        <v>1421.11</v>
      </c>
      <c r="I1974" s="15" t="s">
        <v>69</v>
      </c>
      <c r="J1974" s="15" t="s">
        <v>25</v>
      </c>
      <c r="K1974" s="17" t="s">
        <v>32</v>
      </c>
      <c r="L1974" s="17" t="s">
        <v>32</v>
      </c>
      <c r="M1974" s="18">
        <v>132.71</v>
      </c>
      <c r="N1974" s="18">
        <v>0</v>
      </c>
      <c r="O1974" s="54" t="s">
        <v>3878</v>
      </c>
      <c r="P1974" s="54" t="s">
        <v>3878</v>
      </c>
      <c r="Q1974" s="19">
        <f t="shared" si="96"/>
        <v>1459.8100000000002</v>
      </c>
      <c r="R1974" s="19" t="e">
        <f t="shared" si="97"/>
        <v>#VALUE!</v>
      </c>
      <c r="S1974" s="20" t="e">
        <f t="shared" si="98"/>
        <v>#VALUE!</v>
      </c>
    </row>
    <row r="1975" spans="1:19">
      <c r="A1975" s="53" t="s">
        <v>4091</v>
      </c>
      <c r="B1975" s="23" t="s">
        <v>4092</v>
      </c>
      <c r="C1975" s="14" t="s">
        <v>23</v>
      </c>
      <c r="D1975" s="15">
        <v>4</v>
      </c>
      <c r="E1975" s="14" t="s">
        <v>23</v>
      </c>
      <c r="F1975" s="15">
        <v>0</v>
      </c>
      <c r="G1975" s="14">
        <v>1</v>
      </c>
      <c r="H1975" s="16">
        <v>2759.4</v>
      </c>
      <c r="I1975" s="15" t="s">
        <v>69</v>
      </c>
      <c r="J1975" s="15" t="s">
        <v>25</v>
      </c>
      <c r="K1975" s="17" t="s">
        <v>32</v>
      </c>
      <c r="L1975" s="17" t="s">
        <v>32</v>
      </c>
      <c r="M1975" s="18">
        <v>689.85</v>
      </c>
      <c r="N1975" s="18">
        <v>0</v>
      </c>
      <c r="O1975" s="54" t="s">
        <v>3878</v>
      </c>
      <c r="P1975" s="54" t="s">
        <v>3878</v>
      </c>
      <c r="Q1975" s="19">
        <f t="shared" si="96"/>
        <v>2759.4</v>
      </c>
      <c r="R1975" s="19" t="e">
        <f t="shared" si="97"/>
        <v>#VALUE!</v>
      </c>
      <c r="S1975" s="20" t="e">
        <f t="shared" si="98"/>
        <v>#VALUE!</v>
      </c>
    </row>
    <row r="1976" spans="1:19">
      <c r="A1976" s="53" t="s">
        <v>4093</v>
      </c>
      <c r="B1976" s="23" t="s">
        <v>4094</v>
      </c>
      <c r="C1976" s="14" t="s">
        <v>23</v>
      </c>
      <c r="D1976" s="15">
        <v>20</v>
      </c>
      <c r="E1976" s="14" t="s">
        <v>23</v>
      </c>
      <c r="F1976" s="15">
        <v>0</v>
      </c>
      <c r="G1976" s="14">
        <v>1</v>
      </c>
      <c r="H1976" s="16">
        <v>1614</v>
      </c>
      <c r="I1976" s="15" t="s">
        <v>69</v>
      </c>
      <c r="J1976" s="15" t="s">
        <v>25</v>
      </c>
      <c r="K1976" s="17" t="s">
        <v>32</v>
      </c>
      <c r="L1976" s="17" t="s">
        <v>32</v>
      </c>
      <c r="M1976" s="18">
        <v>83.12</v>
      </c>
      <c r="N1976" s="18">
        <v>0</v>
      </c>
      <c r="O1976" s="54" t="s">
        <v>3878</v>
      </c>
      <c r="P1976" s="54" t="s">
        <v>3878</v>
      </c>
      <c r="Q1976" s="19">
        <f t="shared" si="96"/>
        <v>1662.4</v>
      </c>
      <c r="R1976" s="19" t="e">
        <f t="shared" si="97"/>
        <v>#VALUE!</v>
      </c>
      <c r="S1976" s="20" t="e">
        <f t="shared" si="98"/>
        <v>#VALUE!</v>
      </c>
    </row>
    <row r="1977" spans="1:19">
      <c r="A1977" s="53" t="s">
        <v>4095</v>
      </c>
      <c r="B1977" s="23" t="s">
        <v>4096</v>
      </c>
      <c r="C1977" s="14" t="s">
        <v>23</v>
      </c>
      <c r="D1977" s="15">
        <v>27</v>
      </c>
      <c r="E1977" s="14" t="s">
        <v>23</v>
      </c>
      <c r="F1977" s="15">
        <v>0</v>
      </c>
      <c r="G1977" s="14">
        <v>1</v>
      </c>
      <c r="H1977" s="16">
        <v>2201.0500000000002</v>
      </c>
      <c r="I1977" s="15" t="s">
        <v>69</v>
      </c>
      <c r="J1977" s="15" t="s">
        <v>25</v>
      </c>
      <c r="K1977" s="17" t="s">
        <v>32</v>
      </c>
      <c r="L1977" s="17" t="s">
        <v>32</v>
      </c>
      <c r="M1977" s="18">
        <v>83.87</v>
      </c>
      <c r="N1977" s="18">
        <v>0</v>
      </c>
      <c r="O1977" s="54" t="s">
        <v>3878</v>
      </c>
      <c r="P1977" s="54" t="s">
        <v>3878</v>
      </c>
      <c r="Q1977" s="19">
        <f t="shared" si="96"/>
        <v>2264.4900000000002</v>
      </c>
      <c r="R1977" s="19" t="e">
        <f t="shared" si="97"/>
        <v>#VALUE!</v>
      </c>
      <c r="S1977" s="20" t="e">
        <f t="shared" si="98"/>
        <v>#VALUE!</v>
      </c>
    </row>
    <row r="1978" spans="1:19">
      <c r="A1978" s="53" t="s">
        <v>4097</v>
      </c>
      <c r="B1978" s="23" t="s">
        <v>4098</v>
      </c>
      <c r="C1978" s="14" t="s">
        <v>23</v>
      </c>
      <c r="D1978" s="15">
        <v>35</v>
      </c>
      <c r="E1978" s="14" t="s">
        <v>23</v>
      </c>
      <c r="F1978" s="15">
        <v>0</v>
      </c>
      <c r="G1978" s="14">
        <v>1</v>
      </c>
      <c r="H1978" s="16">
        <v>2898.51</v>
      </c>
      <c r="I1978" s="15" t="s">
        <v>69</v>
      </c>
      <c r="J1978" s="15" t="s">
        <v>25</v>
      </c>
      <c r="K1978" s="17" t="s">
        <v>32</v>
      </c>
      <c r="L1978" s="17" t="s">
        <v>32</v>
      </c>
      <c r="M1978" s="18">
        <v>83.93</v>
      </c>
      <c r="N1978" s="18">
        <v>0</v>
      </c>
      <c r="O1978" s="54" t="s">
        <v>3878</v>
      </c>
      <c r="P1978" s="54" t="s">
        <v>3878</v>
      </c>
      <c r="Q1978" s="19">
        <f t="shared" si="96"/>
        <v>2937.55</v>
      </c>
      <c r="R1978" s="19" t="e">
        <f t="shared" si="97"/>
        <v>#VALUE!</v>
      </c>
      <c r="S1978" s="20" t="e">
        <f t="shared" si="98"/>
        <v>#VALUE!</v>
      </c>
    </row>
    <row r="1979" spans="1:19">
      <c r="A1979" s="53" t="s">
        <v>4099</v>
      </c>
      <c r="B1979" s="23" t="s">
        <v>4100</v>
      </c>
      <c r="C1979" s="14" t="s">
        <v>23</v>
      </c>
      <c r="D1979" s="15">
        <v>10</v>
      </c>
      <c r="E1979" s="14" t="s">
        <v>23</v>
      </c>
      <c r="F1979" s="15">
        <v>0</v>
      </c>
      <c r="G1979" s="14">
        <v>1</v>
      </c>
      <c r="H1979" s="16">
        <v>1837.4</v>
      </c>
      <c r="I1979" s="15" t="s">
        <v>69</v>
      </c>
      <c r="J1979" s="15" t="s">
        <v>25</v>
      </c>
      <c r="K1979" s="17" t="s">
        <v>32</v>
      </c>
      <c r="L1979" s="17" t="s">
        <v>26</v>
      </c>
      <c r="M1979" s="18">
        <v>187.01</v>
      </c>
      <c r="N1979" s="18">
        <v>0</v>
      </c>
      <c r="O1979" s="54" t="s">
        <v>3878</v>
      </c>
      <c r="P1979" s="54" t="s">
        <v>3878</v>
      </c>
      <c r="Q1979" s="19">
        <f t="shared" si="96"/>
        <v>1870.1</v>
      </c>
      <c r="R1979" s="19" t="e">
        <f t="shared" si="97"/>
        <v>#VALUE!</v>
      </c>
      <c r="S1979" s="20" t="e">
        <f t="shared" si="98"/>
        <v>#VALUE!</v>
      </c>
    </row>
    <row r="1980" spans="1:19">
      <c r="A1980" s="53" t="s">
        <v>4101</v>
      </c>
      <c r="B1980" s="23" t="s">
        <v>4102</v>
      </c>
      <c r="C1980" s="14" t="s">
        <v>23</v>
      </c>
      <c r="D1980" s="15">
        <v>6</v>
      </c>
      <c r="E1980" s="14" t="s">
        <v>23</v>
      </c>
      <c r="F1980" s="15">
        <v>0</v>
      </c>
      <c r="G1980" s="14">
        <v>1</v>
      </c>
      <c r="H1980" s="16">
        <v>2021.08</v>
      </c>
      <c r="I1980" s="15" t="s">
        <v>69</v>
      </c>
      <c r="J1980" s="15" t="s">
        <v>25</v>
      </c>
      <c r="K1980" s="17" t="s">
        <v>32</v>
      </c>
      <c r="L1980" s="17" t="s">
        <v>32</v>
      </c>
      <c r="M1980" s="18">
        <v>340.15</v>
      </c>
      <c r="N1980" s="18">
        <v>0</v>
      </c>
      <c r="O1980" s="54" t="s">
        <v>3878</v>
      </c>
      <c r="P1980" s="54" t="s">
        <v>3878</v>
      </c>
      <c r="Q1980" s="19">
        <f t="shared" si="96"/>
        <v>2040.8999999999999</v>
      </c>
      <c r="R1980" s="19" t="e">
        <f t="shared" si="97"/>
        <v>#VALUE!</v>
      </c>
      <c r="S1980" s="20" t="e">
        <f t="shared" si="98"/>
        <v>#VALUE!</v>
      </c>
    </row>
    <row r="1981" spans="1:19">
      <c r="A1981" s="53" t="s">
        <v>4103</v>
      </c>
      <c r="B1981" s="23" t="s">
        <v>4104</v>
      </c>
      <c r="C1981" s="14" t="s">
        <v>23</v>
      </c>
      <c r="D1981" s="15">
        <v>96</v>
      </c>
      <c r="E1981" s="14" t="s">
        <v>23</v>
      </c>
      <c r="F1981" s="15">
        <v>0</v>
      </c>
      <c r="G1981" s="14">
        <v>1</v>
      </c>
      <c r="H1981" s="16">
        <v>14688.35</v>
      </c>
      <c r="I1981" s="15" t="s">
        <v>69</v>
      </c>
      <c r="J1981" s="15" t="s">
        <v>25</v>
      </c>
      <c r="K1981" s="17" t="s">
        <v>32</v>
      </c>
      <c r="L1981" s="17" t="s">
        <v>32</v>
      </c>
      <c r="M1981" s="18">
        <v>157.05000000000001</v>
      </c>
      <c r="N1981" s="18">
        <v>0</v>
      </c>
      <c r="O1981" s="54" t="s">
        <v>3878</v>
      </c>
      <c r="P1981" s="54" t="s">
        <v>3878</v>
      </c>
      <c r="Q1981" s="19">
        <f t="shared" si="96"/>
        <v>15076.800000000001</v>
      </c>
      <c r="R1981" s="19" t="e">
        <f t="shared" si="97"/>
        <v>#VALUE!</v>
      </c>
      <c r="S1981" s="20" t="e">
        <f t="shared" si="98"/>
        <v>#VALUE!</v>
      </c>
    </row>
    <row r="1982" spans="1:19">
      <c r="A1982" s="53" t="s">
        <v>4105</v>
      </c>
      <c r="B1982" s="23" t="s">
        <v>4106</v>
      </c>
      <c r="C1982" s="14" t="s">
        <v>23</v>
      </c>
      <c r="D1982" s="15">
        <v>4</v>
      </c>
      <c r="E1982" s="14" t="s">
        <v>23</v>
      </c>
      <c r="F1982" s="15">
        <v>0</v>
      </c>
      <c r="G1982" s="14">
        <v>1</v>
      </c>
      <c r="H1982" s="16">
        <v>1301.5999999999999</v>
      </c>
      <c r="I1982" s="15" t="s">
        <v>69</v>
      </c>
      <c r="J1982" s="15" t="s">
        <v>25</v>
      </c>
      <c r="K1982" s="17" t="s">
        <v>32</v>
      </c>
      <c r="L1982" s="17" t="s">
        <v>32</v>
      </c>
      <c r="M1982" s="18">
        <v>335.16</v>
      </c>
      <c r="N1982" s="18">
        <v>0</v>
      </c>
      <c r="O1982" s="54" t="s">
        <v>3878</v>
      </c>
      <c r="P1982" s="54" t="s">
        <v>3878</v>
      </c>
      <c r="Q1982" s="19">
        <f t="shared" si="96"/>
        <v>1340.64</v>
      </c>
      <c r="R1982" s="19" t="e">
        <f t="shared" si="97"/>
        <v>#VALUE!</v>
      </c>
      <c r="S1982" s="20" t="e">
        <f t="shared" si="98"/>
        <v>#VALUE!</v>
      </c>
    </row>
    <row r="1983" spans="1:19">
      <c r="A1983" s="53" t="s">
        <v>4107</v>
      </c>
      <c r="B1983" s="23" t="s">
        <v>4108</v>
      </c>
      <c r="C1983" s="14" t="s">
        <v>23</v>
      </c>
      <c r="D1983" s="15">
        <v>5</v>
      </c>
      <c r="E1983" s="14" t="s">
        <v>23</v>
      </c>
      <c r="F1983" s="15">
        <v>0</v>
      </c>
      <c r="G1983" s="14">
        <v>1</v>
      </c>
      <c r="H1983" s="16">
        <v>2094.59</v>
      </c>
      <c r="I1983" s="15" t="s">
        <v>69</v>
      </c>
      <c r="J1983" s="15" t="s">
        <v>25</v>
      </c>
      <c r="K1983" s="17" t="s">
        <v>32</v>
      </c>
      <c r="L1983" s="17" t="s">
        <v>32</v>
      </c>
      <c r="M1983" s="18">
        <v>426.37</v>
      </c>
      <c r="N1983" s="18">
        <v>0</v>
      </c>
      <c r="O1983" s="54" t="s">
        <v>3878</v>
      </c>
      <c r="P1983" s="54" t="s">
        <v>3878</v>
      </c>
      <c r="Q1983" s="19">
        <f t="shared" si="96"/>
        <v>2131.85</v>
      </c>
      <c r="R1983" s="19" t="e">
        <f t="shared" si="97"/>
        <v>#VALUE!</v>
      </c>
      <c r="S1983" s="20" t="e">
        <f t="shared" si="98"/>
        <v>#VALUE!</v>
      </c>
    </row>
    <row r="1984" spans="1:19">
      <c r="A1984" s="53" t="s">
        <v>4109</v>
      </c>
      <c r="B1984" s="23" t="s">
        <v>4110</v>
      </c>
      <c r="C1984" s="14" t="s">
        <v>23</v>
      </c>
      <c r="D1984" s="15">
        <v>37</v>
      </c>
      <c r="E1984" s="14" t="s">
        <v>23</v>
      </c>
      <c r="F1984" s="15">
        <v>0</v>
      </c>
      <c r="G1984" s="14">
        <v>1</v>
      </c>
      <c r="H1984" s="16">
        <v>10240.620000000001</v>
      </c>
      <c r="I1984" s="15" t="s">
        <v>69</v>
      </c>
      <c r="J1984" s="15" t="s">
        <v>25</v>
      </c>
      <c r="K1984" s="17" t="s">
        <v>32</v>
      </c>
      <c r="L1984" s="17" t="s">
        <v>32</v>
      </c>
      <c r="M1984" s="18">
        <v>279.20999999999998</v>
      </c>
      <c r="N1984" s="18">
        <v>0</v>
      </c>
      <c r="O1984" s="54" t="s">
        <v>3878</v>
      </c>
      <c r="P1984" s="54" t="s">
        <v>3878</v>
      </c>
      <c r="Q1984" s="19">
        <f t="shared" si="96"/>
        <v>10330.769999999999</v>
      </c>
      <c r="R1984" s="19" t="e">
        <f t="shared" si="97"/>
        <v>#VALUE!</v>
      </c>
      <c r="S1984" s="20" t="e">
        <f t="shared" si="98"/>
        <v>#VALUE!</v>
      </c>
    </row>
    <row r="1985" spans="1:19">
      <c r="A1985" s="53" t="s">
        <v>4111</v>
      </c>
      <c r="B1985" s="23" t="s">
        <v>4112</v>
      </c>
      <c r="C1985" s="14" t="s">
        <v>23</v>
      </c>
      <c r="D1985" s="15">
        <v>3</v>
      </c>
      <c r="E1985" s="14" t="s">
        <v>23</v>
      </c>
      <c r="F1985" s="15">
        <v>0</v>
      </c>
      <c r="G1985" s="14">
        <v>1</v>
      </c>
      <c r="H1985" s="16">
        <v>1632.8</v>
      </c>
      <c r="I1985" s="15" t="s">
        <v>69</v>
      </c>
      <c r="J1985" s="15" t="s">
        <v>114</v>
      </c>
      <c r="K1985" s="17" t="s">
        <v>32</v>
      </c>
      <c r="L1985" s="17" t="s">
        <v>32</v>
      </c>
      <c r="M1985" s="18">
        <v>547.88</v>
      </c>
      <c r="N1985" s="18">
        <v>0</v>
      </c>
      <c r="O1985" s="54" t="s">
        <v>3878</v>
      </c>
      <c r="P1985" s="54" t="s">
        <v>3878</v>
      </c>
      <c r="Q1985" s="19">
        <f t="shared" si="96"/>
        <v>1643.6399999999999</v>
      </c>
      <c r="R1985" s="19" t="e">
        <f t="shared" si="97"/>
        <v>#VALUE!</v>
      </c>
      <c r="S1985" s="20" t="e">
        <f t="shared" si="98"/>
        <v>#VALUE!</v>
      </c>
    </row>
    <row r="1986" spans="1:19">
      <c r="A1986" s="53" t="s">
        <v>4113</v>
      </c>
      <c r="B1986" s="23" t="s">
        <v>4114</v>
      </c>
      <c r="C1986" s="14" t="s">
        <v>23</v>
      </c>
      <c r="D1986" s="15">
        <v>3</v>
      </c>
      <c r="E1986" s="14" t="s">
        <v>23</v>
      </c>
      <c r="F1986" s="15">
        <v>0</v>
      </c>
      <c r="G1986" s="14">
        <v>1</v>
      </c>
      <c r="H1986" s="16">
        <v>1241.02</v>
      </c>
      <c r="I1986" s="15" t="s">
        <v>69</v>
      </c>
      <c r="J1986" s="15" t="s">
        <v>114</v>
      </c>
      <c r="K1986" s="17" t="s">
        <v>32</v>
      </c>
      <c r="L1986" s="17" t="s">
        <v>26</v>
      </c>
      <c r="M1986" s="18">
        <v>416.42</v>
      </c>
      <c r="N1986" s="18">
        <v>0</v>
      </c>
      <c r="O1986" s="54" t="s">
        <v>3878</v>
      </c>
      <c r="P1986" s="54" t="s">
        <v>3878</v>
      </c>
      <c r="Q1986" s="19">
        <f t="shared" si="96"/>
        <v>1249.26</v>
      </c>
      <c r="R1986" s="19" t="e">
        <f t="shared" si="97"/>
        <v>#VALUE!</v>
      </c>
      <c r="S1986" s="20" t="e">
        <f t="shared" si="98"/>
        <v>#VALUE!</v>
      </c>
    </row>
    <row r="1987" spans="1:19">
      <c r="A1987" s="53" t="s">
        <v>4115</v>
      </c>
      <c r="B1987" s="23" t="s">
        <v>4116</v>
      </c>
      <c r="C1987" s="14" t="s">
        <v>72</v>
      </c>
      <c r="D1987" s="15">
        <v>292</v>
      </c>
      <c r="E1987" s="14" t="s">
        <v>72</v>
      </c>
      <c r="F1987" s="15">
        <v>0</v>
      </c>
      <c r="G1987" s="14">
        <v>1</v>
      </c>
      <c r="H1987" s="16">
        <v>14475.26</v>
      </c>
      <c r="I1987" s="15" t="s">
        <v>969</v>
      </c>
      <c r="J1987" s="15" t="s">
        <v>85</v>
      </c>
      <c r="K1987" s="17" t="s">
        <v>32</v>
      </c>
      <c r="L1987" s="17" t="s">
        <v>32</v>
      </c>
      <c r="M1987" s="18">
        <v>49.65</v>
      </c>
      <c r="N1987" s="18">
        <v>0</v>
      </c>
      <c r="O1987" s="54" t="s">
        <v>3878</v>
      </c>
      <c r="P1987" s="54" t="s">
        <v>3878</v>
      </c>
      <c r="Q1987" s="19">
        <f t="shared" si="96"/>
        <v>14497.8</v>
      </c>
      <c r="R1987" s="19" t="e">
        <f t="shared" si="97"/>
        <v>#VALUE!</v>
      </c>
      <c r="S1987" s="20" t="e">
        <f t="shared" si="98"/>
        <v>#VALUE!</v>
      </c>
    </row>
    <row r="1988" spans="1:19">
      <c r="A1988" s="53" t="s">
        <v>4117</v>
      </c>
      <c r="B1988" s="23" t="s">
        <v>4118</v>
      </c>
      <c r="C1988" s="14" t="s">
        <v>23</v>
      </c>
      <c r="D1988" s="15">
        <v>3</v>
      </c>
      <c r="E1988" s="14" t="s">
        <v>23</v>
      </c>
      <c r="F1988" s="15">
        <v>0</v>
      </c>
      <c r="G1988" s="14">
        <v>1</v>
      </c>
      <c r="H1988" s="16">
        <v>1293.75</v>
      </c>
      <c r="I1988" s="15" t="s">
        <v>69</v>
      </c>
      <c r="J1988" s="15" t="s">
        <v>25</v>
      </c>
      <c r="K1988" s="17" t="s">
        <v>32</v>
      </c>
      <c r="L1988" s="17" t="s">
        <v>32</v>
      </c>
      <c r="M1988" s="18">
        <v>431.25</v>
      </c>
      <c r="N1988" s="18">
        <v>0</v>
      </c>
      <c r="O1988" s="54" t="s">
        <v>3878</v>
      </c>
      <c r="P1988" s="54" t="s">
        <v>3878</v>
      </c>
      <c r="Q1988" s="19">
        <f t="shared" si="96"/>
        <v>1293.75</v>
      </c>
      <c r="R1988" s="19" t="e">
        <f t="shared" si="97"/>
        <v>#VALUE!</v>
      </c>
      <c r="S1988" s="20" t="e">
        <f t="shared" si="98"/>
        <v>#VALUE!</v>
      </c>
    </row>
    <row r="1989" spans="1:19">
      <c r="A1989" s="53" t="s">
        <v>4119</v>
      </c>
      <c r="B1989" s="23" t="s">
        <v>4120</v>
      </c>
      <c r="C1989" s="14" t="s">
        <v>23</v>
      </c>
      <c r="D1989" s="15">
        <v>29</v>
      </c>
      <c r="E1989" s="14" t="s">
        <v>23</v>
      </c>
      <c r="F1989" s="15">
        <v>0</v>
      </c>
      <c r="G1989" s="14">
        <v>1</v>
      </c>
      <c r="H1989" s="16">
        <v>2782.57</v>
      </c>
      <c r="I1989" s="15" t="s">
        <v>93</v>
      </c>
      <c r="J1989" s="15" t="s">
        <v>25</v>
      </c>
      <c r="K1989" s="17" t="s">
        <v>32</v>
      </c>
      <c r="L1989" s="17" t="s">
        <v>32</v>
      </c>
      <c r="M1989" s="18">
        <v>97.34</v>
      </c>
      <c r="N1989" s="18">
        <v>0</v>
      </c>
      <c r="O1989" s="54" t="s">
        <v>3878</v>
      </c>
      <c r="P1989" s="54" t="s">
        <v>3878</v>
      </c>
      <c r="Q1989" s="19">
        <f t="shared" si="96"/>
        <v>2822.86</v>
      </c>
      <c r="R1989" s="19" t="e">
        <f t="shared" si="97"/>
        <v>#VALUE!</v>
      </c>
      <c r="S1989" s="20" t="e">
        <f t="shared" si="98"/>
        <v>#VALUE!</v>
      </c>
    </row>
    <row r="1990" spans="1:19">
      <c r="A1990" s="53" t="s">
        <v>4121</v>
      </c>
      <c r="B1990" s="23" t="s">
        <v>4122</v>
      </c>
      <c r="C1990" s="14" t="s">
        <v>23</v>
      </c>
      <c r="D1990" s="15">
        <v>21</v>
      </c>
      <c r="E1990" s="14" t="s">
        <v>23</v>
      </c>
      <c r="F1990" s="15">
        <v>0</v>
      </c>
      <c r="G1990" s="14">
        <v>1</v>
      </c>
      <c r="H1990" s="16">
        <v>1457.64</v>
      </c>
      <c r="I1990" s="15" t="s">
        <v>93</v>
      </c>
      <c r="J1990" s="15" t="s">
        <v>25</v>
      </c>
      <c r="K1990" s="17" t="s">
        <v>32</v>
      </c>
      <c r="L1990" s="17" t="s">
        <v>32</v>
      </c>
      <c r="M1990" s="18">
        <v>70.290000000000006</v>
      </c>
      <c r="N1990" s="18">
        <v>0</v>
      </c>
      <c r="O1990" s="54" t="s">
        <v>3878</v>
      </c>
      <c r="P1990" s="54" t="s">
        <v>3878</v>
      </c>
      <c r="Q1990" s="19">
        <f t="shared" si="96"/>
        <v>1476.0900000000001</v>
      </c>
      <c r="R1990" s="19" t="e">
        <f t="shared" si="97"/>
        <v>#VALUE!</v>
      </c>
      <c r="S1990" s="20" t="e">
        <f t="shared" si="98"/>
        <v>#VALUE!</v>
      </c>
    </row>
    <row r="1991" spans="1:19">
      <c r="A1991" s="53" t="s">
        <v>4123</v>
      </c>
      <c r="B1991" s="23" t="s">
        <v>4124</v>
      </c>
      <c r="C1991" s="14" t="s">
        <v>23</v>
      </c>
      <c r="D1991" s="15">
        <v>18</v>
      </c>
      <c r="E1991" s="14" t="s">
        <v>23</v>
      </c>
      <c r="F1991" s="15">
        <v>0</v>
      </c>
      <c r="G1991" s="14">
        <v>1</v>
      </c>
      <c r="H1991" s="16">
        <v>1884.1</v>
      </c>
      <c r="I1991" s="15" t="s">
        <v>69</v>
      </c>
      <c r="J1991" s="15" t="s">
        <v>25</v>
      </c>
      <c r="K1991" s="17" t="s">
        <v>32</v>
      </c>
      <c r="L1991" s="17" t="s">
        <v>32</v>
      </c>
      <c r="M1991" s="18">
        <v>105.87</v>
      </c>
      <c r="N1991" s="18">
        <v>0</v>
      </c>
      <c r="O1991" s="54" t="s">
        <v>3878</v>
      </c>
      <c r="P1991" s="54" t="s">
        <v>3878</v>
      </c>
      <c r="Q1991" s="19">
        <f t="shared" si="96"/>
        <v>1905.66</v>
      </c>
      <c r="R1991" s="19" t="e">
        <f t="shared" si="97"/>
        <v>#VALUE!</v>
      </c>
      <c r="S1991" s="20" t="e">
        <f t="shared" si="98"/>
        <v>#VALUE!</v>
      </c>
    </row>
    <row r="1992" spans="1:19">
      <c r="A1992" s="53" t="s">
        <v>4125</v>
      </c>
      <c r="B1992" s="23" t="s">
        <v>4126</v>
      </c>
      <c r="C1992" s="14" t="s">
        <v>22</v>
      </c>
      <c r="D1992" s="15">
        <v>5</v>
      </c>
      <c r="E1992" s="14" t="s">
        <v>23</v>
      </c>
      <c r="F1992" s="15">
        <v>29</v>
      </c>
      <c r="G1992" s="14">
        <v>8</v>
      </c>
      <c r="H1992" s="16">
        <v>5406.92</v>
      </c>
      <c r="I1992" s="15" t="s">
        <v>93</v>
      </c>
      <c r="J1992" s="15" t="s">
        <v>25</v>
      </c>
      <c r="K1992" s="17" t="s">
        <v>32</v>
      </c>
      <c r="L1992" s="17" t="s">
        <v>32</v>
      </c>
      <c r="M1992" s="18">
        <v>22.96</v>
      </c>
      <c r="N1992" s="18">
        <v>183.64</v>
      </c>
      <c r="O1992" s="54" t="s">
        <v>3878</v>
      </c>
      <c r="P1992" s="54" t="s">
        <v>3878</v>
      </c>
      <c r="Q1992" s="19">
        <f t="shared" si="96"/>
        <v>5440.36</v>
      </c>
      <c r="R1992" s="19" t="e">
        <f t="shared" si="97"/>
        <v>#VALUE!</v>
      </c>
      <c r="S1992" s="20" t="e">
        <f t="shared" si="98"/>
        <v>#VALUE!</v>
      </c>
    </row>
    <row r="1993" spans="1:19">
      <c r="A1993" s="53" t="s">
        <v>4127</v>
      </c>
      <c r="B1993" s="23" t="s">
        <v>4128</v>
      </c>
      <c r="C1993" s="14" t="s">
        <v>23</v>
      </c>
      <c r="D1993" s="15">
        <v>89</v>
      </c>
      <c r="E1993" s="14" t="s">
        <v>23</v>
      </c>
      <c r="F1993" s="15">
        <v>0</v>
      </c>
      <c r="G1993" s="14">
        <v>1</v>
      </c>
      <c r="H1993" s="16">
        <v>7303.33</v>
      </c>
      <c r="I1993" s="15" t="s">
        <v>93</v>
      </c>
      <c r="J1993" s="15" t="s">
        <v>25</v>
      </c>
      <c r="K1993" s="17" t="s">
        <v>32</v>
      </c>
      <c r="L1993" s="17" t="s">
        <v>32</v>
      </c>
      <c r="M1993" s="18">
        <v>83.65</v>
      </c>
      <c r="N1993" s="18">
        <v>0</v>
      </c>
      <c r="O1993" s="54" t="s">
        <v>3878</v>
      </c>
      <c r="P1993" s="54" t="s">
        <v>3878</v>
      </c>
      <c r="Q1993" s="19">
        <f t="shared" si="96"/>
        <v>7444.85</v>
      </c>
      <c r="R1993" s="19" t="e">
        <f t="shared" si="97"/>
        <v>#VALUE!</v>
      </c>
      <c r="S1993" s="20" t="e">
        <f t="shared" si="98"/>
        <v>#VALUE!</v>
      </c>
    </row>
    <row r="1994" spans="1:19">
      <c r="A1994" s="53" t="s">
        <v>4129</v>
      </c>
      <c r="B1994" s="23" t="s">
        <v>4130</v>
      </c>
      <c r="C1994" s="14" t="s">
        <v>23</v>
      </c>
      <c r="D1994" s="15">
        <v>20</v>
      </c>
      <c r="E1994" s="14" t="s">
        <v>23</v>
      </c>
      <c r="F1994" s="15">
        <v>0</v>
      </c>
      <c r="G1994" s="14">
        <v>1</v>
      </c>
      <c r="H1994" s="16">
        <v>3057.08</v>
      </c>
      <c r="I1994" s="15" t="s">
        <v>93</v>
      </c>
      <c r="J1994" s="15" t="s">
        <v>25</v>
      </c>
      <c r="K1994" s="17" t="s">
        <v>32</v>
      </c>
      <c r="L1994" s="17" t="s">
        <v>32</v>
      </c>
      <c r="M1994" s="18">
        <v>155.34</v>
      </c>
      <c r="N1994" s="18">
        <v>0</v>
      </c>
      <c r="O1994" s="54" t="s">
        <v>3878</v>
      </c>
      <c r="P1994" s="54" t="s">
        <v>3878</v>
      </c>
      <c r="Q1994" s="19">
        <f t="shared" ref="Q1994:Q2057" si="99">(D1994*M1994)+(F1994*N1994)</f>
        <v>3106.8</v>
      </c>
      <c r="R1994" s="19" t="e">
        <f t="shared" ref="R1994:R2057" si="100">(D1994*O1994)+(F1994*P1994)</f>
        <v>#VALUE!</v>
      </c>
      <c r="S1994" s="20" t="e">
        <f t="shared" ref="S1994:S2057" si="101">R1994/Q1994-1</f>
        <v>#VALUE!</v>
      </c>
    </row>
    <row r="1995" spans="1:19">
      <c r="A1995" s="53" t="s">
        <v>4131</v>
      </c>
      <c r="B1995" s="23" t="s">
        <v>4132</v>
      </c>
      <c r="C1995" s="14" t="s">
        <v>23</v>
      </c>
      <c r="D1995" s="15">
        <v>156</v>
      </c>
      <c r="E1995" s="14" t="s">
        <v>23</v>
      </c>
      <c r="F1995" s="15">
        <v>0</v>
      </c>
      <c r="G1995" s="14">
        <v>1</v>
      </c>
      <c r="H1995" s="16">
        <v>11602.32</v>
      </c>
      <c r="I1995" s="15" t="s">
        <v>93</v>
      </c>
      <c r="J1995" s="15" t="s">
        <v>25</v>
      </c>
      <c r="K1995" s="17" t="s">
        <v>32</v>
      </c>
      <c r="L1995" s="17" t="s">
        <v>32</v>
      </c>
      <c r="M1995" s="18">
        <v>76.11</v>
      </c>
      <c r="N1995" s="18">
        <v>0</v>
      </c>
      <c r="O1995" s="54" t="s">
        <v>3878</v>
      </c>
      <c r="P1995" s="54" t="s">
        <v>3878</v>
      </c>
      <c r="Q1995" s="19">
        <f t="shared" si="99"/>
        <v>11873.16</v>
      </c>
      <c r="R1995" s="19" t="e">
        <f t="shared" si="100"/>
        <v>#VALUE!</v>
      </c>
      <c r="S1995" s="20" t="e">
        <f t="shared" si="101"/>
        <v>#VALUE!</v>
      </c>
    </row>
    <row r="1996" spans="1:19">
      <c r="A1996" s="53" t="s">
        <v>4133</v>
      </c>
      <c r="B1996" s="23" t="s">
        <v>65</v>
      </c>
      <c r="C1996" s="14" t="s">
        <v>23</v>
      </c>
      <c r="D1996" s="15">
        <v>230</v>
      </c>
      <c r="E1996" s="14" t="s">
        <v>23</v>
      </c>
      <c r="F1996" s="15">
        <v>0</v>
      </c>
      <c r="G1996" s="14">
        <v>1</v>
      </c>
      <c r="H1996" s="16">
        <v>18863.740000000002</v>
      </c>
      <c r="I1996" s="15" t="s">
        <v>93</v>
      </c>
      <c r="J1996" s="15" t="s">
        <v>25</v>
      </c>
      <c r="K1996" s="17" t="s">
        <v>32</v>
      </c>
      <c r="L1996" s="17" t="s">
        <v>32</v>
      </c>
      <c r="M1996" s="18">
        <v>83.65</v>
      </c>
      <c r="N1996" s="18">
        <v>0</v>
      </c>
      <c r="O1996" s="54" t="s">
        <v>3878</v>
      </c>
      <c r="P1996" s="54" t="s">
        <v>3878</v>
      </c>
      <c r="Q1996" s="19">
        <f t="shared" si="99"/>
        <v>19239.5</v>
      </c>
      <c r="R1996" s="19" t="e">
        <f t="shared" si="100"/>
        <v>#VALUE!</v>
      </c>
      <c r="S1996" s="20" t="e">
        <f t="shared" si="101"/>
        <v>#VALUE!</v>
      </c>
    </row>
    <row r="1997" spans="1:19">
      <c r="A1997" s="53" t="s">
        <v>4134</v>
      </c>
      <c r="B1997" s="23" t="s">
        <v>4135</v>
      </c>
      <c r="C1997" s="14" t="s">
        <v>23</v>
      </c>
      <c r="D1997" s="15">
        <v>12</v>
      </c>
      <c r="E1997" s="14" t="s">
        <v>23</v>
      </c>
      <c r="F1997" s="15">
        <v>0</v>
      </c>
      <c r="G1997" s="14">
        <v>1</v>
      </c>
      <c r="H1997" s="16">
        <v>1780.84</v>
      </c>
      <c r="I1997" s="15" t="s">
        <v>93</v>
      </c>
      <c r="J1997" s="15" t="s">
        <v>25</v>
      </c>
      <c r="K1997" s="17" t="s">
        <v>32</v>
      </c>
      <c r="L1997" s="17" t="s">
        <v>32</v>
      </c>
      <c r="M1997" s="18">
        <v>150.97</v>
      </c>
      <c r="N1997" s="18">
        <v>0</v>
      </c>
      <c r="O1997" s="54" t="s">
        <v>3878</v>
      </c>
      <c r="P1997" s="54" t="s">
        <v>3878</v>
      </c>
      <c r="Q1997" s="19">
        <f t="shared" si="99"/>
        <v>1811.6399999999999</v>
      </c>
      <c r="R1997" s="19" t="e">
        <f t="shared" si="100"/>
        <v>#VALUE!</v>
      </c>
      <c r="S1997" s="20" t="e">
        <f t="shared" si="101"/>
        <v>#VALUE!</v>
      </c>
    </row>
    <row r="1998" spans="1:19">
      <c r="A1998" s="53" t="s">
        <v>4136</v>
      </c>
      <c r="B1998" s="23" t="s">
        <v>4137</v>
      </c>
      <c r="C1998" s="14" t="s">
        <v>23</v>
      </c>
      <c r="D1998" s="15">
        <v>54</v>
      </c>
      <c r="E1998" s="14" t="s">
        <v>23</v>
      </c>
      <c r="F1998" s="15">
        <v>0</v>
      </c>
      <c r="G1998" s="14">
        <v>1</v>
      </c>
      <c r="H1998" s="16">
        <v>27787.3</v>
      </c>
      <c r="I1998" s="15" t="s">
        <v>93</v>
      </c>
      <c r="J1998" s="15" t="s">
        <v>25</v>
      </c>
      <c r="K1998" s="17" t="s">
        <v>32</v>
      </c>
      <c r="L1998" s="17" t="s">
        <v>32</v>
      </c>
      <c r="M1998" s="18">
        <v>520.63</v>
      </c>
      <c r="N1998" s="18">
        <v>0</v>
      </c>
      <c r="O1998" s="54" t="s">
        <v>3878</v>
      </c>
      <c r="P1998" s="54" t="s">
        <v>3878</v>
      </c>
      <c r="Q1998" s="19">
        <f t="shared" si="99"/>
        <v>28114.02</v>
      </c>
      <c r="R1998" s="19" t="e">
        <f t="shared" si="100"/>
        <v>#VALUE!</v>
      </c>
      <c r="S1998" s="20" t="e">
        <f t="shared" si="101"/>
        <v>#VALUE!</v>
      </c>
    </row>
    <row r="1999" spans="1:19">
      <c r="A1999" s="53" t="s">
        <v>4138</v>
      </c>
      <c r="B1999" s="23" t="s">
        <v>4139</v>
      </c>
      <c r="C1999" s="14" t="s">
        <v>23</v>
      </c>
      <c r="D1999" s="15">
        <v>9</v>
      </c>
      <c r="E1999" s="14" t="s">
        <v>23</v>
      </c>
      <c r="F1999" s="15">
        <v>0</v>
      </c>
      <c r="G1999" s="14">
        <v>1</v>
      </c>
      <c r="H1999" s="16">
        <v>1556.22</v>
      </c>
      <c r="I1999" s="15" t="s">
        <v>93</v>
      </c>
      <c r="J1999" s="15" t="s">
        <v>25</v>
      </c>
      <c r="K1999" s="17" t="s">
        <v>32</v>
      </c>
      <c r="L1999" s="17" t="s">
        <v>26</v>
      </c>
      <c r="M1999" s="18">
        <v>174.61</v>
      </c>
      <c r="N1999" s="18">
        <v>0</v>
      </c>
      <c r="O1999" s="54" t="s">
        <v>3878</v>
      </c>
      <c r="P1999" s="54" t="s">
        <v>3878</v>
      </c>
      <c r="Q1999" s="19">
        <f t="shared" si="99"/>
        <v>1571.4900000000002</v>
      </c>
      <c r="R1999" s="19" t="e">
        <f t="shared" si="100"/>
        <v>#VALUE!</v>
      </c>
      <c r="S1999" s="20" t="e">
        <f t="shared" si="101"/>
        <v>#VALUE!</v>
      </c>
    </row>
    <row r="2000" spans="1:19">
      <c r="A2000" s="53" t="s">
        <v>4140</v>
      </c>
      <c r="B2000" s="23" t="s">
        <v>4141</v>
      </c>
      <c r="C2000" s="14" t="s">
        <v>23</v>
      </c>
      <c r="D2000" s="15">
        <v>113</v>
      </c>
      <c r="E2000" s="14" t="s">
        <v>23</v>
      </c>
      <c r="F2000" s="15">
        <v>0</v>
      </c>
      <c r="G2000" s="14">
        <v>1</v>
      </c>
      <c r="H2000" s="16">
        <v>8670.16</v>
      </c>
      <c r="I2000" s="15" t="s">
        <v>93</v>
      </c>
      <c r="J2000" s="15" t="s">
        <v>25</v>
      </c>
      <c r="K2000" s="17" t="s">
        <v>32</v>
      </c>
      <c r="L2000" s="17" t="s">
        <v>32</v>
      </c>
      <c r="M2000" s="18">
        <v>78.2</v>
      </c>
      <c r="N2000" s="18">
        <v>0</v>
      </c>
      <c r="O2000" s="54" t="s">
        <v>3878</v>
      </c>
      <c r="P2000" s="54" t="s">
        <v>3878</v>
      </c>
      <c r="Q2000" s="19">
        <f t="shared" si="99"/>
        <v>8836.6</v>
      </c>
      <c r="R2000" s="19" t="e">
        <f t="shared" si="100"/>
        <v>#VALUE!</v>
      </c>
      <c r="S2000" s="20" t="e">
        <f t="shared" si="101"/>
        <v>#VALUE!</v>
      </c>
    </row>
    <row r="2001" spans="1:19">
      <c r="A2001" s="53" t="s">
        <v>4142</v>
      </c>
      <c r="B2001" s="23" t="s">
        <v>4143</v>
      </c>
      <c r="C2001" s="14" t="s">
        <v>23</v>
      </c>
      <c r="D2001" s="15">
        <v>314</v>
      </c>
      <c r="E2001" s="14" t="s">
        <v>23</v>
      </c>
      <c r="F2001" s="15">
        <v>0</v>
      </c>
      <c r="G2001" s="14">
        <v>1</v>
      </c>
      <c r="H2001" s="16">
        <v>19989.32</v>
      </c>
      <c r="I2001" s="15" t="s">
        <v>93</v>
      </c>
      <c r="J2001" s="15" t="s">
        <v>25</v>
      </c>
      <c r="K2001" s="17" t="s">
        <v>32</v>
      </c>
      <c r="L2001" s="17" t="s">
        <v>32</v>
      </c>
      <c r="M2001" s="18">
        <v>64.84</v>
      </c>
      <c r="N2001" s="18">
        <v>0</v>
      </c>
      <c r="O2001" s="54" t="s">
        <v>3878</v>
      </c>
      <c r="P2001" s="54" t="s">
        <v>3878</v>
      </c>
      <c r="Q2001" s="19">
        <f t="shared" si="99"/>
        <v>20359.760000000002</v>
      </c>
      <c r="R2001" s="19" t="e">
        <f t="shared" si="100"/>
        <v>#VALUE!</v>
      </c>
      <c r="S2001" s="20" t="e">
        <f t="shared" si="101"/>
        <v>#VALUE!</v>
      </c>
    </row>
    <row r="2002" spans="1:19">
      <c r="A2002" s="53" t="s">
        <v>4144</v>
      </c>
      <c r="B2002" s="23" t="s">
        <v>4145</v>
      </c>
      <c r="C2002" s="14" t="s">
        <v>23</v>
      </c>
      <c r="D2002" s="15">
        <v>22</v>
      </c>
      <c r="E2002" s="14" t="s">
        <v>23</v>
      </c>
      <c r="F2002" s="15">
        <v>0</v>
      </c>
      <c r="G2002" s="14">
        <v>1</v>
      </c>
      <c r="H2002" s="16">
        <v>2123.2800000000002</v>
      </c>
      <c r="I2002" s="15" t="s">
        <v>93</v>
      </c>
      <c r="J2002" s="15" t="s">
        <v>25</v>
      </c>
      <c r="K2002" s="17" t="s">
        <v>32</v>
      </c>
      <c r="L2002" s="17" t="s">
        <v>32</v>
      </c>
      <c r="M2002" s="18">
        <v>98.6</v>
      </c>
      <c r="N2002" s="18">
        <v>0</v>
      </c>
      <c r="O2002" s="54" t="s">
        <v>3878</v>
      </c>
      <c r="P2002" s="54" t="s">
        <v>3878</v>
      </c>
      <c r="Q2002" s="19">
        <f t="shared" si="99"/>
        <v>2169.1999999999998</v>
      </c>
      <c r="R2002" s="19" t="e">
        <f t="shared" si="100"/>
        <v>#VALUE!</v>
      </c>
      <c r="S2002" s="20" t="e">
        <f t="shared" si="101"/>
        <v>#VALUE!</v>
      </c>
    </row>
    <row r="2003" spans="1:19">
      <c r="A2003" s="53" t="s">
        <v>4146</v>
      </c>
      <c r="B2003" s="23" t="s">
        <v>4147</v>
      </c>
      <c r="C2003" s="14" t="s">
        <v>23</v>
      </c>
      <c r="D2003" s="15">
        <v>12</v>
      </c>
      <c r="E2003" s="14" t="s">
        <v>23</v>
      </c>
      <c r="F2003" s="15">
        <v>0</v>
      </c>
      <c r="G2003" s="14">
        <v>1</v>
      </c>
      <c r="H2003" s="16">
        <v>1456.71</v>
      </c>
      <c r="I2003" s="15" t="s">
        <v>93</v>
      </c>
      <c r="J2003" s="15" t="s">
        <v>25</v>
      </c>
      <c r="K2003" s="17" t="s">
        <v>32</v>
      </c>
      <c r="L2003" s="17" t="s">
        <v>32</v>
      </c>
      <c r="M2003" s="18">
        <v>124.72</v>
      </c>
      <c r="N2003" s="18">
        <v>0</v>
      </c>
      <c r="O2003" s="54" t="s">
        <v>3878</v>
      </c>
      <c r="P2003" s="54" t="s">
        <v>3878</v>
      </c>
      <c r="Q2003" s="19">
        <f t="shared" si="99"/>
        <v>1496.6399999999999</v>
      </c>
      <c r="R2003" s="19" t="e">
        <f t="shared" si="100"/>
        <v>#VALUE!</v>
      </c>
      <c r="S2003" s="20" t="e">
        <f t="shared" si="101"/>
        <v>#VALUE!</v>
      </c>
    </row>
    <row r="2004" spans="1:19">
      <c r="A2004" s="53" t="s">
        <v>4148</v>
      </c>
      <c r="B2004" s="23" t="s">
        <v>4149</v>
      </c>
      <c r="C2004" s="14" t="s">
        <v>23</v>
      </c>
      <c r="D2004" s="15">
        <v>8</v>
      </c>
      <c r="E2004" s="14" t="s">
        <v>23</v>
      </c>
      <c r="F2004" s="15">
        <v>0</v>
      </c>
      <c r="G2004" s="14">
        <v>1</v>
      </c>
      <c r="H2004" s="16">
        <v>1251.1199999999999</v>
      </c>
      <c r="I2004" s="15" t="s">
        <v>69</v>
      </c>
      <c r="J2004" s="15" t="s">
        <v>25</v>
      </c>
      <c r="K2004" s="17" t="s">
        <v>32</v>
      </c>
      <c r="L2004" s="17" t="s">
        <v>32</v>
      </c>
      <c r="M2004" s="18">
        <v>158.69999999999999</v>
      </c>
      <c r="N2004" s="18">
        <v>0</v>
      </c>
      <c r="O2004" s="54" t="s">
        <v>3878</v>
      </c>
      <c r="P2004" s="54" t="s">
        <v>3878</v>
      </c>
      <c r="Q2004" s="19">
        <f t="shared" si="99"/>
        <v>1269.5999999999999</v>
      </c>
      <c r="R2004" s="19" t="e">
        <f t="shared" si="100"/>
        <v>#VALUE!</v>
      </c>
      <c r="S2004" s="20" t="e">
        <f t="shared" si="101"/>
        <v>#VALUE!</v>
      </c>
    </row>
    <row r="2005" spans="1:19">
      <c r="A2005" s="53" t="s">
        <v>4150</v>
      </c>
      <c r="B2005" s="23" t="s">
        <v>4151</v>
      </c>
      <c r="C2005" s="14" t="s">
        <v>23</v>
      </c>
      <c r="D2005" s="15">
        <v>19</v>
      </c>
      <c r="E2005" s="14" t="s">
        <v>23</v>
      </c>
      <c r="F2005" s="15">
        <v>0</v>
      </c>
      <c r="G2005" s="14">
        <v>1</v>
      </c>
      <c r="H2005" s="16">
        <v>3276.28</v>
      </c>
      <c r="I2005" s="15" t="s">
        <v>69</v>
      </c>
      <c r="J2005" s="15" t="s">
        <v>25</v>
      </c>
      <c r="K2005" s="17" t="s">
        <v>32</v>
      </c>
      <c r="L2005" s="17" t="s">
        <v>32</v>
      </c>
      <c r="M2005" s="18">
        <v>175.12</v>
      </c>
      <c r="N2005" s="18">
        <v>0</v>
      </c>
      <c r="O2005" s="54" t="s">
        <v>3878</v>
      </c>
      <c r="P2005" s="54" t="s">
        <v>3878</v>
      </c>
      <c r="Q2005" s="19">
        <f t="shared" si="99"/>
        <v>3327.28</v>
      </c>
      <c r="R2005" s="19" t="e">
        <f t="shared" si="100"/>
        <v>#VALUE!</v>
      </c>
      <c r="S2005" s="20" t="e">
        <f t="shared" si="101"/>
        <v>#VALUE!</v>
      </c>
    </row>
    <row r="2006" spans="1:19">
      <c r="A2006" s="53" t="s">
        <v>4152</v>
      </c>
      <c r="B2006" s="23" t="s">
        <v>4153</v>
      </c>
      <c r="C2006" s="14" t="s">
        <v>23</v>
      </c>
      <c r="D2006" s="15">
        <v>28</v>
      </c>
      <c r="E2006" s="14" t="s">
        <v>23</v>
      </c>
      <c r="F2006" s="15">
        <v>0</v>
      </c>
      <c r="G2006" s="14">
        <v>1</v>
      </c>
      <c r="H2006" s="16">
        <v>9680.6299999999992</v>
      </c>
      <c r="I2006" s="15" t="s">
        <v>69</v>
      </c>
      <c r="J2006" s="15" t="s">
        <v>25</v>
      </c>
      <c r="K2006" s="17" t="s">
        <v>32</v>
      </c>
      <c r="L2006" s="17" t="s">
        <v>32</v>
      </c>
      <c r="M2006" s="18">
        <v>351.96</v>
      </c>
      <c r="N2006" s="18">
        <v>0</v>
      </c>
      <c r="O2006" s="54" t="s">
        <v>3878</v>
      </c>
      <c r="P2006" s="54" t="s">
        <v>3878</v>
      </c>
      <c r="Q2006" s="19">
        <f t="shared" si="99"/>
        <v>9854.8799999999992</v>
      </c>
      <c r="R2006" s="19" t="e">
        <f t="shared" si="100"/>
        <v>#VALUE!</v>
      </c>
      <c r="S2006" s="20" t="e">
        <f t="shared" si="101"/>
        <v>#VALUE!</v>
      </c>
    </row>
    <row r="2007" spans="1:19">
      <c r="A2007" s="53" t="s">
        <v>4154</v>
      </c>
      <c r="B2007" s="23" t="s">
        <v>4155</v>
      </c>
      <c r="C2007" s="14" t="s">
        <v>23</v>
      </c>
      <c r="D2007" s="15">
        <v>10</v>
      </c>
      <c r="E2007" s="14" t="s">
        <v>23</v>
      </c>
      <c r="F2007" s="15">
        <v>0</v>
      </c>
      <c r="G2007" s="14">
        <v>1</v>
      </c>
      <c r="H2007" s="16">
        <v>2684.24</v>
      </c>
      <c r="I2007" s="15" t="s">
        <v>69</v>
      </c>
      <c r="J2007" s="15" t="s">
        <v>25</v>
      </c>
      <c r="K2007" s="17" t="s">
        <v>32</v>
      </c>
      <c r="L2007" s="17" t="s">
        <v>32</v>
      </c>
      <c r="M2007" s="18">
        <v>274.01</v>
      </c>
      <c r="N2007" s="18">
        <v>0</v>
      </c>
      <c r="O2007" s="54" t="s">
        <v>3878</v>
      </c>
      <c r="P2007" s="54" t="s">
        <v>3878</v>
      </c>
      <c r="Q2007" s="19">
        <f t="shared" si="99"/>
        <v>2740.1</v>
      </c>
      <c r="R2007" s="19" t="e">
        <f t="shared" si="100"/>
        <v>#VALUE!</v>
      </c>
      <c r="S2007" s="20" t="e">
        <f t="shared" si="101"/>
        <v>#VALUE!</v>
      </c>
    </row>
    <row r="2008" spans="1:19">
      <c r="A2008" s="53" t="s">
        <v>4156</v>
      </c>
      <c r="B2008" s="23" t="s">
        <v>4157</v>
      </c>
      <c r="C2008" s="14" t="s">
        <v>23</v>
      </c>
      <c r="D2008" s="15">
        <v>18</v>
      </c>
      <c r="E2008" s="14" t="s">
        <v>23</v>
      </c>
      <c r="F2008" s="15">
        <v>0</v>
      </c>
      <c r="G2008" s="14">
        <v>1</v>
      </c>
      <c r="H2008" s="16">
        <v>1754.19</v>
      </c>
      <c r="I2008" s="15" t="s">
        <v>69</v>
      </c>
      <c r="J2008" s="15" t="s">
        <v>25</v>
      </c>
      <c r="K2008" s="17" t="s">
        <v>32</v>
      </c>
      <c r="L2008" s="17" t="s">
        <v>32</v>
      </c>
      <c r="M2008" s="18">
        <v>99.88</v>
      </c>
      <c r="N2008" s="18">
        <v>0</v>
      </c>
      <c r="O2008" s="54" t="s">
        <v>3878</v>
      </c>
      <c r="P2008" s="54" t="s">
        <v>3878</v>
      </c>
      <c r="Q2008" s="19">
        <f t="shared" si="99"/>
        <v>1797.84</v>
      </c>
      <c r="R2008" s="19" t="e">
        <f t="shared" si="100"/>
        <v>#VALUE!</v>
      </c>
      <c r="S2008" s="20" t="e">
        <f t="shared" si="101"/>
        <v>#VALUE!</v>
      </c>
    </row>
    <row r="2009" spans="1:19">
      <c r="A2009" s="53" t="s">
        <v>4158</v>
      </c>
      <c r="B2009" s="23" t="s">
        <v>4159</v>
      </c>
      <c r="C2009" s="14" t="s">
        <v>23</v>
      </c>
      <c r="D2009" s="15">
        <v>105</v>
      </c>
      <c r="E2009" s="14" t="s">
        <v>23</v>
      </c>
      <c r="F2009" s="15">
        <v>0</v>
      </c>
      <c r="G2009" s="14">
        <v>1</v>
      </c>
      <c r="H2009" s="16">
        <v>7593.81</v>
      </c>
      <c r="I2009" s="15" t="s">
        <v>93</v>
      </c>
      <c r="J2009" s="15" t="s">
        <v>25</v>
      </c>
      <c r="K2009" s="17" t="s">
        <v>32</v>
      </c>
      <c r="L2009" s="17" t="s">
        <v>32</v>
      </c>
      <c r="M2009" s="18">
        <v>74.05</v>
      </c>
      <c r="N2009" s="18">
        <v>0</v>
      </c>
      <c r="O2009" s="54" t="s">
        <v>3878</v>
      </c>
      <c r="P2009" s="54" t="s">
        <v>3878</v>
      </c>
      <c r="Q2009" s="19">
        <f t="shared" si="99"/>
        <v>7775.25</v>
      </c>
      <c r="R2009" s="19" t="e">
        <f t="shared" si="100"/>
        <v>#VALUE!</v>
      </c>
      <c r="S2009" s="20" t="e">
        <f t="shared" si="101"/>
        <v>#VALUE!</v>
      </c>
    </row>
    <row r="2010" spans="1:19">
      <c r="A2010" s="53" t="s">
        <v>4160</v>
      </c>
      <c r="B2010" s="23" t="s">
        <v>4161</v>
      </c>
      <c r="C2010" s="14" t="s">
        <v>23</v>
      </c>
      <c r="D2010" s="15">
        <v>7</v>
      </c>
      <c r="E2010" s="14" t="s">
        <v>23</v>
      </c>
      <c r="F2010" s="15">
        <v>0</v>
      </c>
      <c r="G2010" s="14">
        <v>1</v>
      </c>
      <c r="H2010" s="16">
        <v>1900.22</v>
      </c>
      <c r="I2010" s="15" t="s">
        <v>93</v>
      </c>
      <c r="J2010" s="15" t="s">
        <v>25</v>
      </c>
      <c r="K2010" s="17" t="s">
        <v>32</v>
      </c>
      <c r="L2010" s="17" t="s">
        <v>26</v>
      </c>
      <c r="M2010" s="18">
        <v>279.60000000000002</v>
      </c>
      <c r="N2010" s="18">
        <v>0</v>
      </c>
      <c r="O2010" s="54" t="s">
        <v>3878</v>
      </c>
      <c r="P2010" s="54" t="s">
        <v>3878</v>
      </c>
      <c r="Q2010" s="19">
        <f t="shared" si="99"/>
        <v>1957.2000000000003</v>
      </c>
      <c r="R2010" s="19" t="e">
        <f t="shared" si="100"/>
        <v>#VALUE!</v>
      </c>
      <c r="S2010" s="20" t="e">
        <f t="shared" si="101"/>
        <v>#VALUE!</v>
      </c>
    </row>
    <row r="2011" spans="1:19">
      <c r="A2011" s="53" t="s">
        <v>4162</v>
      </c>
      <c r="B2011" s="23" t="s">
        <v>4163</v>
      </c>
      <c r="C2011" s="14" t="s">
        <v>23</v>
      </c>
      <c r="D2011" s="15">
        <v>67</v>
      </c>
      <c r="E2011" s="14" t="s">
        <v>23</v>
      </c>
      <c r="F2011" s="15">
        <v>0</v>
      </c>
      <c r="G2011" s="14">
        <v>1</v>
      </c>
      <c r="H2011" s="16">
        <v>7469.67</v>
      </c>
      <c r="I2011" s="15" t="s">
        <v>93</v>
      </c>
      <c r="J2011" s="15" t="s">
        <v>25</v>
      </c>
      <c r="K2011" s="17" t="s">
        <v>32</v>
      </c>
      <c r="L2011" s="17" t="s">
        <v>32</v>
      </c>
      <c r="M2011" s="18">
        <v>114.42</v>
      </c>
      <c r="N2011" s="18">
        <v>0</v>
      </c>
      <c r="O2011" s="54" t="s">
        <v>3878</v>
      </c>
      <c r="P2011" s="54" t="s">
        <v>3878</v>
      </c>
      <c r="Q2011" s="19">
        <f t="shared" si="99"/>
        <v>7666.14</v>
      </c>
      <c r="R2011" s="19" t="e">
        <f t="shared" si="100"/>
        <v>#VALUE!</v>
      </c>
      <c r="S2011" s="20" t="e">
        <f t="shared" si="101"/>
        <v>#VALUE!</v>
      </c>
    </row>
    <row r="2012" spans="1:19">
      <c r="A2012" s="53" t="s">
        <v>4164</v>
      </c>
      <c r="B2012" s="23" t="s">
        <v>4165</v>
      </c>
      <c r="C2012" s="14" t="s">
        <v>23</v>
      </c>
      <c r="D2012" s="15">
        <v>32</v>
      </c>
      <c r="E2012" s="14" t="s">
        <v>23</v>
      </c>
      <c r="F2012" s="15">
        <v>0</v>
      </c>
      <c r="G2012" s="14">
        <v>1</v>
      </c>
      <c r="H2012" s="16">
        <v>2762.04</v>
      </c>
      <c r="I2012" s="15" t="s">
        <v>93</v>
      </c>
      <c r="J2012" s="15" t="s">
        <v>25</v>
      </c>
      <c r="K2012" s="17" t="s">
        <v>32</v>
      </c>
      <c r="L2012" s="17" t="s">
        <v>32</v>
      </c>
      <c r="M2012" s="18">
        <v>86.32</v>
      </c>
      <c r="N2012" s="18">
        <v>0</v>
      </c>
      <c r="O2012" s="54" t="s">
        <v>3878</v>
      </c>
      <c r="P2012" s="54" t="s">
        <v>3878</v>
      </c>
      <c r="Q2012" s="19">
        <f t="shared" si="99"/>
        <v>2762.24</v>
      </c>
      <c r="R2012" s="19" t="e">
        <f t="shared" si="100"/>
        <v>#VALUE!</v>
      </c>
      <c r="S2012" s="20" t="e">
        <f t="shared" si="101"/>
        <v>#VALUE!</v>
      </c>
    </row>
    <row r="2013" spans="1:19">
      <c r="A2013" s="53" t="s">
        <v>4166</v>
      </c>
      <c r="B2013" s="23" t="s">
        <v>4167</v>
      </c>
      <c r="C2013" s="14" t="s">
        <v>23</v>
      </c>
      <c r="D2013" s="15">
        <v>13</v>
      </c>
      <c r="E2013" s="14" t="s">
        <v>23</v>
      </c>
      <c r="F2013" s="15">
        <v>0</v>
      </c>
      <c r="G2013" s="14">
        <v>1</v>
      </c>
      <c r="H2013" s="16">
        <v>1337.09</v>
      </c>
      <c r="I2013" s="15" t="s">
        <v>93</v>
      </c>
      <c r="J2013" s="15" t="s">
        <v>25</v>
      </c>
      <c r="K2013" s="17" t="s">
        <v>32</v>
      </c>
      <c r="L2013" s="17" t="s">
        <v>32</v>
      </c>
      <c r="M2013" s="18">
        <v>104.73</v>
      </c>
      <c r="N2013" s="18">
        <v>0</v>
      </c>
      <c r="O2013" s="54" t="s">
        <v>3878</v>
      </c>
      <c r="P2013" s="54" t="s">
        <v>3878</v>
      </c>
      <c r="Q2013" s="19">
        <f t="shared" si="99"/>
        <v>1361.49</v>
      </c>
      <c r="R2013" s="19" t="e">
        <f t="shared" si="100"/>
        <v>#VALUE!</v>
      </c>
      <c r="S2013" s="20" t="e">
        <f t="shared" si="101"/>
        <v>#VALUE!</v>
      </c>
    </row>
    <row r="2014" spans="1:19">
      <c r="A2014" s="53" t="s">
        <v>4168</v>
      </c>
      <c r="B2014" s="23" t="s">
        <v>4169</v>
      </c>
      <c r="C2014" s="14" t="s">
        <v>23</v>
      </c>
      <c r="D2014" s="15">
        <v>111</v>
      </c>
      <c r="E2014" s="14" t="s">
        <v>23</v>
      </c>
      <c r="F2014" s="15">
        <v>0</v>
      </c>
      <c r="G2014" s="14">
        <v>1</v>
      </c>
      <c r="H2014" s="16">
        <v>19302.16</v>
      </c>
      <c r="I2014" s="15" t="s">
        <v>93</v>
      </c>
      <c r="J2014" s="15" t="s">
        <v>25</v>
      </c>
      <c r="K2014" s="17" t="s">
        <v>32</v>
      </c>
      <c r="L2014" s="17" t="s">
        <v>32</v>
      </c>
      <c r="M2014" s="18">
        <v>177.72</v>
      </c>
      <c r="N2014" s="18">
        <v>0</v>
      </c>
      <c r="O2014" s="54" t="s">
        <v>3878</v>
      </c>
      <c r="P2014" s="54" t="s">
        <v>3878</v>
      </c>
      <c r="Q2014" s="19">
        <f t="shared" si="99"/>
        <v>19726.919999999998</v>
      </c>
      <c r="R2014" s="19" t="e">
        <f t="shared" si="100"/>
        <v>#VALUE!</v>
      </c>
      <c r="S2014" s="20" t="e">
        <f t="shared" si="101"/>
        <v>#VALUE!</v>
      </c>
    </row>
    <row r="2015" spans="1:19">
      <c r="A2015" s="53" t="s">
        <v>4170</v>
      </c>
      <c r="B2015" s="23" t="s">
        <v>4171</v>
      </c>
      <c r="C2015" s="14" t="s">
        <v>23</v>
      </c>
      <c r="D2015" s="15">
        <v>27</v>
      </c>
      <c r="E2015" s="14" t="s">
        <v>23</v>
      </c>
      <c r="F2015" s="15">
        <v>0</v>
      </c>
      <c r="G2015" s="14">
        <v>1</v>
      </c>
      <c r="H2015" s="16">
        <v>2916</v>
      </c>
      <c r="I2015" s="15" t="s">
        <v>93</v>
      </c>
      <c r="J2015" s="15" t="s">
        <v>25</v>
      </c>
      <c r="K2015" s="17" t="s">
        <v>32</v>
      </c>
      <c r="L2015" s="17" t="s">
        <v>32</v>
      </c>
      <c r="M2015" s="18">
        <v>110.14</v>
      </c>
      <c r="N2015" s="18">
        <v>0</v>
      </c>
      <c r="O2015" s="54" t="s">
        <v>3878</v>
      </c>
      <c r="P2015" s="54" t="s">
        <v>3878</v>
      </c>
      <c r="Q2015" s="19">
        <f t="shared" si="99"/>
        <v>2973.78</v>
      </c>
      <c r="R2015" s="19" t="e">
        <f t="shared" si="100"/>
        <v>#VALUE!</v>
      </c>
      <c r="S2015" s="20" t="e">
        <f t="shared" si="101"/>
        <v>#VALUE!</v>
      </c>
    </row>
    <row r="2016" spans="1:19">
      <c r="A2016" s="53" t="s">
        <v>4172</v>
      </c>
      <c r="B2016" s="23" t="s">
        <v>4173</v>
      </c>
      <c r="C2016" s="14" t="s">
        <v>23</v>
      </c>
      <c r="D2016" s="15">
        <v>40</v>
      </c>
      <c r="E2016" s="14" t="s">
        <v>23</v>
      </c>
      <c r="F2016" s="15">
        <v>0</v>
      </c>
      <c r="G2016" s="14">
        <v>1</v>
      </c>
      <c r="H2016" s="16">
        <v>5686.4</v>
      </c>
      <c r="I2016" s="15" t="s">
        <v>93</v>
      </c>
      <c r="J2016" s="15" t="s">
        <v>25</v>
      </c>
      <c r="K2016" s="17" t="s">
        <v>32</v>
      </c>
      <c r="L2016" s="17" t="s">
        <v>32</v>
      </c>
      <c r="M2016" s="18">
        <v>144.26</v>
      </c>
      <c r="N2016" s="18">
        <v>0</v>
      </c>
      <c r="O2016" s="54" t="s">
        <v>3878</v>
      </c>
      <c r="P2016" s="54" t="s">
        <v>3878</v>
      </c>
      <c r="Q2016" s="19">
        <f t="shared" si="99"/>
        <v>5770.4</v>
      </c>
      <c r="R2016" s="19" t="e">
        <f t="shared" si="100"/>
        <v>#VALUE!</v>
      </c>
      <c r="S2016" s="20" t="e">
        <f t="shared" si="101"/>
        <v>#VALUE!</v>
      </c>
    </row>
    <row r="2017" spans="1:19">
      <c r="A2017" s="53" t="s">
        <v>4174</v>
      </c>
      <c r="B2017" s="23" t="s">
        <v>4175</v>
      </c>
      <c r="C2017" s="14" t="s">
        <v>23</v>
      </c>
      <c r="D2017" s="15">
        <v>247</v>
      </c>
      <c r="E2017" s="14" t="s">
        <v>23</v>
      </c>
      <c r="F2017" s="15">
        <v>0</v>
      </c>
      <c r="G2017" s="14">
        <v>1</v>
      </c>
      <c r="H2017" s="16">
        <v>32170.13</v>
      </c>
      <c r="I2017" s="15" t="s">
        <v>93</v>
      </c>
      <c r="J2017" s="15" t="s">
        <v>25</v>
      </c>
      <c r="K2017" s="17" t="s">
        <v>32</v>
      </c>
      <c r="L2017" s="17" t="s">
        <v>32</v>
      </c>
      <c r="M2017" s="18">
        <v>132.86000000000001</v>
      </c>
      <c r="N2017" s="18">
        <v>0</v>
      </c>
      <c r="O2017" s="54" t="s">
        <v>3878</v>
      </c>
      <c r="P2017" s="54" t="s">
        <v>3878</v>
      </c>
      <c r="Q2017" s="19">
        <f t="shared" si="99"/>
        <v>32816.420000000006</v>
      </c>
      <c r="R2017" s="19" t="e">
        <f t="shared" si="100"/>
        <v>#VALUE!</v>
      </c>
      <c r="S2017" s="20" t="e">
        <f t="shared" si="101"/>
        <v>#VALUE!</v>
      </c>
    </row>
    <row r="2018" spans="1:19">
      <c r="A2018" s="53" t="s">
        <v>4176</v>
      </c>
      <c r="B2018" s="23" t="s">
        <v>4177</v>
      </c>
      <c r="C2018" s="14" t="s">
        <v>23</v>
      </c>
      <c r="D2018" s="15">
        <v>12</v>
      </c>
      <c r="E2018" s="14" t="s">
        <v>23</v>
      </c>
      <c r="F2018" s="15">
        <v>0</v>
      </c>
      <c r="G2018" s="14">
        <v>1</v>
      </c>
      <c r="H2018" s="16">
        <v>1684.92</v>
      </c>
      <c r="I2018" s="15" t="s">
        <v>93</v>
      </c>
      <c r="J2018" s="15" t="s">
        <v>25</v>
      </c>
      <c r="K2018" s="17" t="s">
        <v>32</v>
      </c>
      <c r="L2018" s="17" t="s">
        <v>32</v>
      </c>
      <c r="M2018" s="18">
        <v>144.26</v>
      </c>
      <c r="N2018" s="18">
        <v>0</v>
      </c>
      <c r="O2018" s="54" t="s">
        <v>3878</v>
      </c>
      <c r="P2018" s="54" t="s">
        <v>3878</v>
      </c>
      <c r="Q2018" s="19">
        <f t="shared" si="99"/>
        <v>1731.12</v>
      </c>
      <c r="R2018" s="19" t="e">
        <f t="shared" si="100"/>
        <v>#VALUE!</v>
      </c>
      <c r="S2018" s="20" t="e">
        <f t="shared" si="101"/>
        <v>#VALUE!</v>
      </c>
    </row>
    <row r="2019" spans="1:19">
      <c r="A2019" s="53" t="s">
        <v>4178</v>
      </c>
      <c r="B2019" s="23" t="s">
        <v>4179</v>
      </c>
      <c r="C2019" s="14" t="s">
        <v>23</v>
      </c>
      <c r="D2019" s="15">
        <v>28</v>
      </c>
      <c r="E2019" s="14" t="s">
        <v>23</v>
      </c>
      <c r="F2019" s="15">
        <v>0</v>
      </c>
      <c r="G2019" s="14">
        <v>1</v>
      </c>
      <c r="H2019" s="16">
        <v>1281.98</v>
      </c>
      <c r="I2019" s="15" t="s">
        <v>24</v>
      </c>
      <c r="J2019" s="15" t="s">
        <v>25</v>
      </c>
      <c r="K2019" s="17" t="s">
        <v>32</v>
      </c>
      <c r="L2019" s="17" t="s">
        <v>32</v>
      </c>
      <c r="M2019" s="18">
        <v>49.95</v>
      </c>
      <c r="N2019" s="18">
        <v>0</v>
      </c>
      <c r="O2019" s="54" t="s">
        <v>3878</v>
      </c>
      <c r="P2019" s="54" t="s">
        <v>3878</v>
      </c>
      <c r="Q2019" s="19">
        <f t="shared" si="99"/>
        <v>1398.6000000000001</v>
      </c>
      <c r="R2019" s="19" t="e">
        <f t="shared" si="100"/>
        <v>#VALUE!</v>
      </c>
      <c r="S2019" s="20" t="e">
        <f t="shared" si="101"/>
        <v>#VALUE!</v>
      </c>
    </row>
    <row r="2020" spans="1:19">
      <c r="A2020" s="53" t="s">
        <v>4180</v>
      </c>
      <c r="B2020" s="23" t="s">
        <v>4181</v>
      </c>
      <c r="C2020" s="14" t="s">
        <v>23</v>
      </c>
      <c r="D2020" s="15">
        <v>19</v>
      </c>
      <c r="E2020" s="14" t="s">
        <v>23</v>
      </c>
      <c r="F2020" s="15">
        <v>0</v>
      </c>
      <c r="G2020" s="14">
        <v>1</v>
      </c>
      <c r="H2020" s="16">
        <v>1289.6300000000001</v>
      </c>
      <c r="I2020" s="15" t="s">
        <v>24</v>
      </c>
      <c r="J2020" s="15" t="s">
        <v>25</v>
      </c>
      <c r="K2020" s="17" t="s">
        <v>32</v>
      </c>
      <c r="L2020" s="17" t="s">
        <v>26</v>
      </c>
      <c r="M2020" s="18">
        <v>73.67</v>
      </c>
      <c r="N2020" s="18">
        <v>0</v>
      </c>
      <c r="O2020" s="54" t="s">
        <v>3878</v>
      </c>
      <c r="P2020" s="54" t="s">
        <v>3878</v>
      </c>
      <c r="Q2020" s="19">
        <f t="shared" si="99"/>
        <v>1399.73</v>
      </c>
      <c r="R2020" s="19" t="e">
        <f t="shared" si="100"/>
        <v>#VALUE!</v>
      </c>
      <c r="S2020" s="20" t="e">
        <f t="shared" si="101"/>
        <v>#VALUE!</v>
      </c>
    </row>
    <row r="2021" spans="1:19">
      <c r="A2021" s="53" t="s">
        <v>4182</v>
      </c>
      <c r="B2021" s="23" t="s">
        <v>4183</v>
      </c>
      <c r="C2021" s="14" t="s">
        <v>23</v>
      </c>
      <c r="D2021" s="15">
        <v>44</v>
      </c>
      <c r="E2021" s="14" t="s">
        <v>23</v>
      </c>
      <c r="F2021" s="15">
        <v>0</v>
      </c>
      <c r="G2021" s="14">
        <v>1</v>
      </c>
      <c r="H2021" s="16">
        <v>2622.44</v>
      </c>
      <c r="I2021" s="15" t="s">
        <v>24</v>
      </c>
      <c r="J2021" s="15" t="s">
        <v>25</v>
      </c>
      <c r="K2021" s="17" t="s">
        <v>32</v>
      </c>
      <c r="L2021" s="17" t="s">
        <v>32</v>
      </c>
      <c r="M2021" s="18">
        <v>64.92</v>
      </c>
      <c r="N2021" s="18">
        <v>0</v>
      </c>
      <c r="O2021" s="54" t="s">
        <v>3878</v>
      </c>
      <c r="P2021" s="54" t="s">
        <v>3878</v>
      </c>
      <c r="Q2021" s="19">
        <f t="shared" si="99"/>
        <v>2856.48</v>
      </c>
      <c r="R2021" s="19" t="e">
        <f t="shared" si="100"/>
        <v>#VALUE!</v>
      </c>
      <c r="S2021" s="20" t="e">
        <f t="shared" si="101"/>
        <v>#VALUE!</v>
      </c>
    </row>
    <row r="2022" spans="1:19">
      <c r="A2022" s="53" t="s">
        <v>4184</v>
      </c>
      <c r="B2022" s="23" t="s">
        <v>4185</v>
      </c>
      <c r="C2022" s="14" t="s">
        <v>23</v>
      </c>
      <c r="D2022" s="15">
        <v>189</v>
      </c>
      <c r="E2022" s="14" t="s">
        <v>23</v>
      </c>
      <c r="F2022" s="15">
        <v>0</v>
      </c>
      <c r="G2022" s="14">
        <v>1</v>
      </c>
      <c r="H2022" s="16">
        <v>20894.39</v>
      </c>
      <c r="I2022" s="15" t="s">
        <v>24</v>
      </c>
      <c r="J2022" s="15" t="s">
        <v>25</v>
      </c>
      <c r="K2022" s="17" t="s">
        <v>32</v>
      </c>
      <c r="L2022" s="17" t="s">
        <v>32</v>
      </c>
      <c r="M2022" s="18">
        <v>119.87</v>
      </c>
      <c r="N2022" s="18">
        <v>0</v>
      </c>
      <c r="O2022" s="54" t="s">
        <v>3878</v>
      </c>
      <c r="P2022" s="54" t="s">
        <v>3878</v>
      </c>
      <c r="Q2022" s="19">
        <f t="shared" si="99"/>
        <v>22655.43</v>
      </c>
      <c r="R2022" s="19" t="e">
        <f t="shared" si="100"/>
        <v>#VALUE!</v>
      </c>
      <c r="S2022" s="20" t="e">
        <f t="shared" si="101"/>
        <v>#VALUE!</v>
      </c>
    </row>
    <row r="2023" spans="1:19">
      <c r="A2023" s="53" t="s">
        <v>4186</v>
      </c>
      <c r="B2023" s="23" t="s">
        <v>4187</v>
      </c>
      <c r="C2023" s="14" t="s">
        <v>23</v>
      </c>
      <c r="D2023" s="15">
        <v>90</v>
      </c>
      <c r="E2023" s="14" t="s">
        <v>23</v>
      </c>
      <c r="F2023" s="15">
        <v>0</v>
      </c>
      <c r="G2023" s="14">
        <v>1</v>
      </c>
      <c r="H2023" s="16">
        <v>13643.11</v>
      </c>
      <c r="I2023" s="15" t="s">
        <v>24</v>
      </c>
      <c r="J2023" s="15" t="s">
        <v>25</v>
      </c>
      <c r="K2023" s="17" t="s">
        <v>32</v>
      </c>
      <c r="L2023" s="17" t="s">
        <v>32</v>
      </c>
      <c r="M2023" s="18">
        <v>164.83</v>
      </c>
      <c r="N2023" s="18">
        <v>0</v>
      </c>
      <c r="O2023" s="54" t="s">
        <v>3878</v>
      </c>
      <c r="P2023" s="54" t="s">
        <v>3878</v>
      </c>
      <c r="Q2023" s="19">
        <f t="shared" si="99"/>
        <v>14834.7</v>
      </c>
      <c r="R2023" s="19" t="e">
        <f t="shared" si="100"/>
        <v>#VALUE!</v>
      </c>
      <c r="S2023" s="20" t="e">
        <f t="shared" si="101"/>
        <v>#VALUE!</v>
      </c>
    </row>
    <row r="2024" spans="1:19">
      <c r="A2024" s="53" t="s">
        <v>4188</v>
      </c>
      <c r="B2024" s="23" t="s">
        <v>4189</v>
      </c>
      <c r="C2024" s="14" t="s">
        <v>23</v>
      </c>
      <c r="D2024" s="15">
        <v>73</v>
      </c>
      <c r="E2024" s="14" t="s">
        <v>23</v>
      </c>
      <c r="F2024" s="15">
        <v>0</v>
      </c>
      <c r="G2024" s="14">
        <v>1</v>
      </c>
      <c r="H2024" s="16">
        <v>5537.86</v>
      </c>
      <c r="I2024" s="15" t="s">
        <v>24</v>
      </c>
      <c r="J2024" s="15" t="s">
        <v>25</v>
      </c>
      <c r="K2024" s="17" t="s">
        <v>32</v>
      </c>
      <c r="L2024" s="17" t="s">
        <v>32</v>
      </c>
      <c r="M2024" s="18">
        <v>82.4</v>
      </c>
      <c r="N2024" s="18">
        <v>0</v>
      </c>
      <c r="O2024" s="54" t="s">
        <v>3878</v>
      </c>
      <c r="P2024" s="54" t="s">
        <v>3878</v>
      </c>
      <c r="Q2024" s="19">
        <f t="shared" si="99"/>
        <v>6015.2000000000007</v>
      </c>
      <c r="R2024" s="19" t="e">
        <f t="shared" si="100"/>
        <v>#VALUE!</v>
      </c>
      <c r="S2024" s="20" t="e">
        <f t="shared" si="101"/>
        <v>#VALUE!</v>
      </c>
    </row>
    <row r="2025" spans="1:19">
      <c r="A2025" s="53" t="s">
        <v>4190</v>
      </c>
      <c r="B2025" s="23" t="s">
        <v>4191</v>
      </c>
      <c r="C2025" s="14" t="s">
        <v>23</v>
      </c>
      <c r="D2025" s="15">
        <v>48</v>
      </c>
      <c r="E2025" s="14" t="s">
        <v>23</v>
      </c>
      <c r="F2025" s="15">
        <v>0</v>
      </c>
      <c r="G2025" s="14">
        <v>1</v>
      </c>
      <c r="H2025" s="16">
        <v>5265.48</v>
      </c>
      <c r="I2025" s="15" t="s">
        <v>24</v>
      </c>
      <c r="J2025" s="15" t="s">
        <v>25</v>
      </c>
      <c r="K2025" s="17" t="s">
        <v>32</v>
      </c>
      <c r="L2025" s="17" t="s">
        <v>32</v>
      </c>
      <c r="M2025" s="18">
        <v>119.87</v>
      </c>
      <c r="N2025" s="18">
        <v>0</v>
      </c>
      <c r="O2025" s="54" t="s">
        <v>3878</v>
      </c>
      <c r="P2025" s="54" t="s">
        <v>3878</v>
      </c>
      <c r="Q2025" s="19">
        <f t="shared" si="99"/>
        <v>5753.76</v>
      </c>
      <c r="R2025" s="19" t="e">
        <f t="shared" si="100"/>
        <v>#VALUE!</v>
      </c>
      <c r="S2025" s="20" t="e">
        <f t="shared" si="101"/>
        <v>#VALUE!</v>
      </c>
    </row>
    <row r="2026" spans="1:19">
      <c r="A2026" s="53" t="s">
        <v>4192</v>
      </c>
      <c r="B2026" s="23" t="s">
        <v>4193</v>
      </c>
      <c r="C2026" s="14" t="s">
        <v>23</v>
      </c>
      <c r="D2026" s="15">
        <v>32</v>
      </c>
      <c r="E2026" s="14" t="s">
        <v>23</v>
      </c>
      <c r="F2026" s="15">
        <v>0</v>
      </c>
      <c r="G2026" s="14">
        <v>1</v>
      </c>
      <c r="H2026" s="16">
        <v>2380.5500000000002</v>
      </c>
      <c r="I2026" s="15" t="s">
        <v>24</v>
      </c>
      <c r="J2026" s="15" t="s">
        <v>25</v>
      </c>
      <c r="K2026" s="17" t="s">
        <v>32</v>
      </c>
      <c r="L2026" s="17" t="s">
        <v>32</v>
      </c>
      <c r="M2026" s="18">
        <v>81.17</v>
      </c>
      <c r="N2026" s="18">
        <v>0</v>
      </c>
      <c r="O2026" s="54" t="s">
        <v>3878</v>
      </c>
      <c r="P2026" s="54" t="s">
        <v>3878</v>
      </c>
      <c r="Q2026" s="19">
        <f t="shared" si="99"/>
        <v>2597.44</v>
      </c>
      <c r="R2026" s="19" t="e">
        <f t="shared" si="100"/>
        <v>#VALUE!</v>
      </c>
      <c r="S2026" s="20" t="e">
        <f t="shared" si="101"/>
        <v>#VALUE!</v>
      </c>
    </row>
    <row r="2027" spans="1:19">
      <c r="A2027" s="53" t="s">
        <v>4194</v>
      </c>
      <c r="B2027" s="23" t="s">
        <v>4195</v>
      </c>
      <c r="C2027" s="14" t="s">
        <v>23</v>
      </c>
      <c r="D2027" s="15">
        <v>57</v>
      </c>
      <c r="E2027" s="14" t="s">
        <v>23</v>
      </c>
      <c r="F2027" s="15">
        <v>0</v>
      </c>
      <c r="G2027" s="14">
        <v>1</v>
      </c>
      <c r="H2027" s="16">
        <v>2905.59</v>
      </c>
      <c r="I2027" s="15" t="s">
        <v>24</v>
      </c>
      <c r="J2027" s="15" t="s">
        <v>25</v>
      </c>
      <c r="K2027" s="17" t="s">
        <v>32</v>
      </c>
      <c r="L2027" s="17" t="s">
        <v>32</v>
      </c>
      <c r="M2027" s="18">
        <v>55.48</v>
      </c>
      <c r="N2027" s="18">
        <v>0</v>
      </c>
      <c r="O2027" s="54" t="s">
        <v>3878</v>
      </c>
      <c r="P2027" s="54" t="s">
        <v>3878</v>
      </c>
      <c r="Q2027" s="19">
        <f t="shared" si="99"/>
        <v>3162.3599999999997</v>
      </c>
      <c r="R2027" s="19" t="e">
        <f t="shared" si="100"/>
        <v>#VALUE!</v>
      </c>
      <c r="S2027" s="20" t="e">
        <f t="shared" si="101"/>
        <v>#VALUE!</v>
      </c>
    </row>
    <row r="2028" spans="1:19">
      <c r="A2028" s="53" t="s">
        <v>4196</v>
      </c>
      <c r="B2028" s="23" t="s">
        <v>4197</v>
      </c>
      <c r="C2028" s="14" t="s">
        <v>23</v>
      </c>
      <c r="D2028" s="15">
        <v>53</v>
      </c>
      <c r="E2028" s="14" t="s">
        <v>23</v>
      </c>
      <c r="F2028" s="15">
        <v>0</v>
      </c>
      <c r="G2028" s="14">
        <v>1</v>
      </c>
      <c r="H2028" s="16">
        <v>2759.01</v>
      </c>
      <c r="I2028" s="15" t="s">
        <v>24</v>
      </c>
      <c r="J2028" s="15" t="s">
        <v>25</v>
      </c>
      <c r="K2028" s="17" t="s">
        <v>32</v>
      </c>
      <c r="L2028" s="17" t="s">
        <v>32</v>
      </c>
      <c r="M2028" s="18">
        <v>56.41</v>
      </c>
      <c r="N2028" s="18">
        <v>0</v>
      </c>
      <c r="O2028" s="54" t="s">
        <v>3878</v>
      </c>
      <c r="P2028" s="54" t="s">
        <v>3878</v>
      </c>
      <c r="Q2028" s="19">
        <f t="shared" si="99"/>
        <v>2989.73</v>
      </c>
      <c r="R2028" s="19" t="e">
        <f t="shared" si="100"/>
        <v>#VALUE!</v>
      </c>
      <c r="S2028" s="20" t="e">
        <f t="shared" si="101"/>
        <v>#VALUE!</v>
      </c>
    </row>
    <row r="2029" spans="1:19">
      <c r="A2029" s="53" t="s">
        <v>4198</v>
      </c>
      <c r="B2029" s="23" t="s">
        <v>4199</v>
      </c>
      <c r="C2029" s="14" t="s">
        <v>23</v>
      </c>
      <c r="D2029" s="15">
        <v>19</v>
      </c>
      <c r="E2029" s="14" t="s">
        <v>23</v>
      </c>
      <c r="F2029" s="15">
        <v>0</v>
      </c>
      <c r="G2029" s="14">
        <v>1</v>
      </c>
      <c r="H2029" s="16">
        <v>1157.54</v>
      </c>
      <c r="I2029" s="15" t="s">
        <v>24</v>
      </c>
      <c r="J2029" s="15" t="s">
        <v>25</v>
      </c>
      <c r="K2029" s="17" t="s">
        <v>32</v>
      </c>
      <c r="L2029" s="17" t="s">
        <v>32</v>
      </c>
      <c r="M2029" s="18">
        <v>66.2</v>
      </c>
      <c r="N2029" s="18">
        <v>0</v>
      </c>
      <c r="O2029" s="54" t="s">
        <v>3878</v>
      </c>
      <c r="P2029" s="54" t="s">
        <v>3878</v>
      </c>
      <c r="Q2029" s="19">
        <f t="shared" si="99"/>
        <v>1257.8</v>
      </c>
      <c r="R2029" s="19" t="e">
        <f t="shared" si="100"/>
        <v>#VALUE!</v>
      </c>
      <c r="S2029" s="20" t="e">
        <f t="shared" si="101"/>
        <v>#VALUE!</v>
      </c>
    </row>
    <row r="2030" spans="1:19">
      <c r="A2030" s="53" t="s">
        <v>4200</v>
      </c>
      <c r="B2030" s="23" t="s">
        <v>4201</v>
      </c>
      <c r="C2030" s="14" t="s">
        <v>23</v>
      </c>
      <c r="D2030" s="15">
        <v>24</v>
      </c>
      <c r="E2030" s="14" t="s">
        <v>23</v>
      </c>
      <c r="F2030" s="15">
        <v>0</v>
      </c>
      <c r="G2030" s="14">
        <v>1</v>
      </c>
      <c r="H2030" s="16">
        <v>2075.6999999999998</v>
      </c>
      <c r="I2030" s="15" t="s">
        <v>69</v>
      </c>
      <c r="J2030" s="15" t="s">
        <v>25</v>
      </c>
      <c r="K2030" s="17" t="s">
        <v>32</v>
      </c>
      <c r="L2030" s="17" t="s">
        <v>32</v>
      </c>
      <c r="M2030" s="18">
        <v>88.53</v>
      </c>
      <c r="N2030" s="18">
        <v>0</v>
      </c>
      <c r="O2030" s="54" t="s">
        <v>3878</v>
      </c>
      <c r="P2030" s="54" t="s">
        <v>3878</v>
      </c>
      <c r="Q2030" s="19">
        <f t="shared" si="99"/>
        <v>2124.7200000000003</v>
      </c>
      <c r="R2030" s="19" t="e">
        <f t="shared" si="100"/>
        <v>#VALUE!</v>
      </c>
      <c r="S2030" s="20" t="e">
        <f t="shared" si="101"/>
        <v>#VALUE!</v>
      </c>
    </row>
    <row r="2031" spans="1:19">
      <c r="A2031" s="53" t="s">
        <v>4202</v>
      </c>
      <c r="B2031" s="23" t="s">
        <v>4203</v>
      </c>
      <c r="C2031" s="14" t="s">
        <v>23</v>
      </c>
      <c r="D2031" s="15">
        <v>36</v>
      </c>
      <c r="E2031" s="14" t="s">
        <v>23</v>
      </c>
      <c r="F2031" s="15">
        <v>0</v>
      </c>
      <c r="G2031" s="14">
        <v>1</v>
      </c>
      <c r="H2031" s="16">
        <v>2917.2</v>
      </c>
      <c r="I2031" s="15" t="s">
        <v>69</v>
      </c>
      <c r="J2031" s="15" t="s">
        <v>25</v>
      </c>
      <c r="K2031" s="17" t="s">
        <v>32</v>
      </c>
      <c r="L2031" s="17" t="s">
        <v>32</v>
      </c>
      <c r="M2031" s="18">
        <v>82.3</v>
      </c>
      <c r="N2031" s="18">
        <v>0</v>
      </c>
      <c r="O2031" s="54" t="s">
        <v>3878</v>
      </c>
      <c r="P2031" s="54" t="s">
        <v>3878</v>
      </c>
      <c r="Q2031" s="19">
        <f t="shared" si="99"/>
        <v>2962.7999999999997</v>
      </c>
      <c r="R2031" s="19" t="e">
        <f t="shared" si="100"/>
        <v>#VALUE!</v>
      </c>
      <c r="S2031" s="20" t="e">
        <f t="shared" si="101"/>
        <v>#VALUE!</v>
      </c>
    </row>
    <row r="2032" spans="1:19">
      <c r="A2032" s="53" t="s">
        <v>4204</v>
      </c>
      <c r="B2032" s="23" t="s">
        <v>4205</v>
      </c>
      <c r="C2032" s="14" t="s">
        <v>23</v>
      </c>
      <c r="D2032" s="15">
        <v>19</v>
      </c>
      <c r="E2032" s="14" t="s">
        <v>23</v>
      </c>
      <c r="F2032" s="15">
        <v>0</v>
      </c>
      <c r="G2032" s="14">
        <v>1</v>
      </c>
      <c r="H2032" s="16">
        <v>2215.73</v>
      </c>
      <c r="I2032" s="15" t="s">
        <v>69</v>
      </c>
      <c r="J2032" s="15" t="s">
        <v>25</v>
      </c>
      <c r="K2032" s="17" t="s">
        <v>32</v>
      </c>
      <c r="L2032" s="17" t="s">
        <v>32</v>
      </c>
      <c r="M2032" s="18">
        <v>116.67</v>
      </c>
      <c r="N2032" s="18">
        <v>0</v>
      </c>
      <c r="O2032" s="54" t="s">
        <v>3878</v>
      </c>
      <c r="P2032" s="54" t="s">
        <v>3878</v>
      </c>
      <c r="Q2032" s="19">
        <f t="shared" si="99"/>
        <v>2216.73</v>
      </c>
      <c r="R2032" s="19" t="e">
        <f t="shared" si="100"/>
        <v>#VALUE!</v>
      </c>
      <c r="S2032" s="20" t="e">
        <f t="shared" si="101"/>
        <v>#VALUE!</v>
      </c>
    </row>
    <row r="2033" spans="1:19">
      <c r="A2033" s="53" t="s">
        <v>4206</v>
      </c>
      <c r="B2033" s="23" t="s">
        <v>4207</v>
      </c>
      <c r="C2033" s="14" t="s">
        <v>23</v>
      </c>
      <c r="D2033" s="15">
        <v>15</v>
      </c>
      <c r="E2033" s="14" t="s">
        <v>23</v>
      </c>
      <c r="F2033" s="15">
        <v>0</v>
      </c>
      <c r="G2033" s="14">
        <v>1</v>
      </c>
      <c r="H2033" s="16">
        <v>2468.4299999999998</v>
      </c>
      <c r="I2033" s="15" t="s">
        <v>69</v>
      </c>
      <c r="J2033" s="15" t="s">
        <v>25</v>
      </c>
      <c r="K2033" s="17" t="s">
        <v>32</v>
      </c>
      <c r="L2033" s="17" t="s">
        <v>32</v>
      </c>
      <c r="M2033" s="18">
        <v>168.49</v>
      </c>
      <c r="N2033" s="18">
        <v>0</v>
      </c>
      <c r="O2033" s="54" t="s">
        <v>3878</v>
      </c>
      <c r="P2033" s="54" t="s">
        <v>3878</v>
      </c>
      <c r="Q2033" s="19">
        <f t="shared" si="99"/>
        <v>2527.3500000000004</v>
      </c>
      <c r="R2033" s="19" t="e">
        <f t="shared" si="100"/>
        <v>#VALUE!</v>
      </c>
      <c r="S2033" s="20" t="e">
        <f t="shared" si="101"/>
        <v>#VALUE!</v>
      </c>
    </row>
    <row r="2034" spans="1:19">
      <c r="A2034" s="53" t="s">
        <v>4208</v>
      </c>
      <c r="B2034" s="23" t="s">
        <v>4209</v>
      </c>
      <c r="C2034" s="14" t="s">
        <v>23</v>
      </c>
      <c r="D2034" s="15">
        <v>34</v>
      </c>
      <c r="E2034" s="14" t="s">
        <v>23</v>
      </c>
      <c r="F2034" s="15">
        <v>0</v>
      </c>
      <c r="G2034" s="14">
        <v>1</v>
      </c>
      <c r="H2034" s="16">
        <v>3566.18</v>
      </c>
      <c r="I2034" s="15" t="s">
        <v>69</v>
      </c>
      <c r="J2034" s="15" t="s">
        <v>25</v>
      </c>
      <c r="K2034" s="17" t="s">
        <v>32</v>
      </c>
      <c r="L2034" s="17" t="s">
        <v>32</v>
      </c>
      <c r="M2034" s="18">
        <v>106.9</v>
      </c>
      <c r="N2034" s="18">
        <v>0</v>
      </c>
      <c r="O2034" s="54" t="s">
        <v>3878</v>
      </c>
      <c r="P2034" s="54" t="s">
        <v>3878</v>
      </c>
      <c r="Q2034" s="19">
        <f t="shared" si="99"/>
        <v>3634.6000000000004</v>
      </c>
      <c r="R2034" s="19" t="e">
        <f t="shared" si="100"/>
        <v>#VALUE!</v>
      </c>
      <c r="S2034" s="20" t="e">
        <f t="shared" si="101"/>
        <v>#VALUE!</v>
      </c>
    </row>
    <row r="2035" spans="1:19">
      <c r="A2035" s="53" t="s">
        <v>4210</v>
      </c>
      <c r="B2035" s="23" t="s">
        <v>4211</v>
      </c>
      <c r="C2035" s="14" t="s">
        <v>23</v>
      </c>
      <c r="D2035" s="15">
        <v>7</v>
      </c>
      <c r="E2035" s="14" t="s">
        <v>23</v>
      </c>
      <c r="F2035" s="15">
        <v>0</v>
      </c>
      <c r="G2035" s="14">
        <v>1</v>
      </c>
      <c r="H2035" s="16">
        <v>1553.41</v>
      </c>
      <c r="I2035" s="15" t="s">
        <v>69</v>
      </c>
      <c r="J2035" s="15" t="s">
        <v>25</v>
      </c>
      <c r="K2035" s="17" t="s">
        <v>32</v>
      </c>
      <c r="L2035" s="17" t="s">
        <v>26</v>
      </c>
      <c r="M2035" s="18">
        <v>226.63</v>
      </c>
      <c r="N2035" s="18">
        <v>0</v>
      </c>
      <c r="O2035" s="54" t="s">
        <v>3878</v>
      </c>
      <c r="P2035" s="54" t="s">
        <v>3878</v>
      </c>
      <c r="Q2035" s="19">
        <f t="shared" si="99"/>
        <v>1586.4099999999999</v>
      </c>
      <c r="R2035" s="19" t="e">
        <f t="shared" si="100"/>
        <v>#VALUE!</v>
      </c>
      <c r="S2035" s="20" t="e">
        <f t="shared" si="101"/>
        <v>#VALUE!</v>
      </c>
    </row>
    <row r="2036" spans="1:19">
      <c r="A2036" s="53" t="s">
        <v>4212</v>
      </c>
      <c r="B2036" s="23" t="s">
        <v>4213</v>
      </c>
      <c r="C2036" s="14" t="s">
        <v>23</v>
      </c>
      <c r="D2036" s="15">
        <v>7</v>
      </c>
      <c r="E2036" s="14" t="s">
        <v>23</v>
      </c>
      <c r="F2036" s="15">
        <v>0</v>
      </c>
      <c r="G2036" s="14">
        <v>1</v>
      </c>
      <c r="H2036" s="16">
        <v>1160.21</v>
      </c>
      <c r="I2036" s="15" t="s">
        <v>69</v>
      </c>
      <c r="J2036" s="15" t="s">
        <v>25</v>
      </c>
      <c r="K2036" s="17" t="s">
        <v>32</v>
      </c>
      <c r="L2036" s="17" t="s">
        <v>32</v>
      </c>
      <c r="M2036" s="18">
        <v>168.55</v>
      </c>
      <c r="N2036" s="18">
        <v>0</v>
      </c>
      <c r="O2036" s="54" t="s">
        <v>3878</v>
      </c>
      <c r="P2036" s="54" t="s">
        <v>3878</v>
      </c>
      <c r="Q2036" s="19">
        <f t="shared" si="99"/>
        <v>1179.8500000000001</v>
      </c>
      <c r="R2036" s="19" t="e">
        <f t="shared" si="100"/>
        <v>#VALUE!</v>
      </c>
      <c r="S2036" s="20" t="e">
        <f t="shared" si="101"/>
        <v>#VALUE!</v>
      </c>
    </row>
    <row r="2037" spans="1:19">
      <c r="A2037" s="53" t="s">
        <v>4214</v>
      </c>
      <c r="B2037" s="23" t="s">
        <v>4215</v>
      </c>
      <c r="C2037" s="14" t="s">
        <v>23</v>
      </c>
      <c r="D2037" s="15">
        <v>65</v>
      </c>
      <c r="E2037" s="14" t="s">
        <v>23</v>
      </c>
      <c r="F2037" s="15">
        <v>0</v>
      </c>
      <c r="G2037" s="14">
        <v>1</v>
      </c>
      <c r="H2037" s="16">
        <v>6161.82</v>
      </c>
      <c r="I2037" s="15" t="s">
        <v>69</v>
      </c>
      <c r="J2037" s="15" t="s">
        <v>25</v>
      </c>
      <c r="K2037" s="17" t="s">
        <v>32</v>
      </c>
      <c r="L2037" s="17" t="s">
        <v>32</v>
      </c>
      <c r="M2037" s="18">
        <v>96.44</v>
      </c>
      <c r="N2037" s="18">
        <v>0</v>
      </c>
      <c r="O2037" s="54" t="s">
        <v>3878</v>
      </c>
      <c r="P2037" s="54" t="s">
        <v>3878</v>
      </c>
      <c r="Q2037" s="19">
        <f t="shared" si="99"/>
        <v>6268.5999999999995</v>
      </c>
      <c r="R2037" s="19" t="e">
        <f t="shared" si="100"/>
        <v>#VALUE!</v>
      </c>
      <c r="S2037" s="20" t="e">
        <f t="shared" si="101"/>
        <v>#VALUE!</v>
      </c>
    </row>
    <row r="2038" spans="1:19">
      <c r="A2038" s="53" t="s">
        <v>4216</v>
      </c>
      <c r="B2038" s="23" t="s">
        <v>4217</v>
      </c>
      <c r="C2038" s="14" t="s">
        <v>23</v>
      </c>
      <c r="D2038" s="15">
        <v>14</v>
      </c>
      <c r="E2038" s="14" t="s">
        <v>23</v>
      </c>
      <c r="F2038" s="15">
        <v>0</v>
      </c>
      <c r="G2038" s="14">
        <v>1</v>
      </c>
      <c r="H2038" s="16">
        <v>2551.9</v>
      </c>
      <c r="I2038" s="15" t="s">
        <v>69</v>
      </c>
      <c r="J2038" s="15" t="s">
        <v>25</v>
      </c>
      <c r="K2038" s="17" t="s">
        <v>32</v>
      </c>
      <c r="L2038" s="17" t="s">
        <v>32</v>
      </c>
      <c r="M2038" s="18">
        <v>186.15</v>
      </c>
      <c r="N2038" s="18">
        <v>0</v>
      </c>
      <c r="O2038" s="54" t="s">
        <v>3878</v>
      </c>
      <c r="P2038" s="54" t="s">
        <v>3878</v>
      </c>
      <c r="Q2038" s="19">
        <f t="shared" si="99"/>
        <v>2606.1</v>
      </c>
      <c r="R2038" s="19" t="e">
        <f t="shared" si="100"/>
        <v>#VALUE!</v>
      </c>
      <c r="S2038" s="20" t="e">
        <f t="shared" si="101"/>
        <v>#VALUE!</v>
      </c>
    </row>
    <row r="2039" spans="1:19">
      <c r="A2039" s="53" t="s">
        <v>4218</v>
      </c>
      <c r="B2039" s="23" t="s">
        <v>4219</v>
      </c>
      <c r="C2039" s="14" t="s">
        <v>23</v>
      </c>
      <c r="D2039" s="15">
        <v>31</v>
      </c>
      <c r="E2039" s="14" t="s">
        <v>23</v>
      </c>
      <c r="F2039" s="15">
        <v>0</v>
      </c>
      <c r="G2039" s="14">
        <v>1</v>
      </c>
      <c r="H2039" s="16">
        <v>3313.74</v>
      </c>
      <c r="I2039" s="15" t="s">
        <v>69</v>
      </c>
      <c r="J2039" s="15" t="s">
        <v>25</v>
      </c>
      <c r="K2039" s="17" t="s">
        <v>32</v>
      </c>
      <c r="L2039" s="17" t="s">
        <v>32</v>
      </c>
      <c r="M2039" s="18">
        <v>108.94</v>
      </c>
      <c r="N2039" s="18">
        <v>0</v>
      </c>
      <c r="O2039" s="54" t="s">
        <v>3878</v>
      </c>
      <c r="P2039" s="54" t="s">
        <v>3878</v>
      </c>
      <c r="Q2039" s="19">
        <f t="shared" si="99"/>
        <v>3377.14</v>
      </c>
      <c r="R2039" s="19" t="e">
        <f t="shared" si="100"/>
        <v>#VALUE!</v>
      </c>
      <c r="S2039" s="20" t="e">
        <f t="shared" si="101"/>
        <v>#VALUE!</v>
      </c>
    </row>
    <row r="2040" spans="1:19">
      <c r="A2040" s="53" t="s">
        <v>4220</v>
      </c>
      <c r="B2040" s="23" t="s">
        <v>4221</v>
      </c>
      <c r="C2040" s="14" t="s">
        <v>23</v>
      </c>
      <c r="D2040" s="15">
        <v>14</v>
      </c>
      <c r="E2040" s="14" t="s">
        <v>23</v>
      </c>
      <c r="F2040" s="15">
        <v>0</v>
      </c>
      <c r="G2040" s="14">
        <v>1</v>
      </c>
      <c r="H2040" s="16">
        <v>1163.22</v>
      </c>
      <c r="I2040" s="15" t="s">
        <v>69</v>
      </c>
      <c r="J2040" s="15" t="s">
        <v>25</v>
      </c>
      <c r="K2040" s="17" t="s">
        <v>32</v>
      </c>
      <c r="L2040" s="17" t="s">
        <v>32</v>
      </c>
      <c r="M2040" s="18">
        <v>84.61</v>
      </c>
      <c r="N2040" s="18">
        <v>0</v>
      </c>
      <c r="O2040" s="54" t="s">
        <v>3878</v>
      </c>
      <c r="P2040" s="54" t="s">
        <v>3878</v>
      </c>
      <c r="Q2040" s="19">
        <f t="shared" si="99"/>
        <v>1184.54</v>
      </c>
      <c r="R2040" s="19" t="e">
        <f t="shared" si="100"/>
        <v>#VALUE!</v>
      </c>
      <c r="S2040" s="20" t="e">
        <f t="shared" si="101"/>
        <v>#VALUE!</v>
      </c>
    </row>
    <row r="2041" spans="1:19">
      <c r="A2041" s="53" t="s">
        <v>4222</v>
      </c>
      <c r="B2041" s="23" t="s">
        <v>4223</v>
      </c>
      <c r="C2041" s="14" t="s">
        <v>23</v>
      </c>
      <c r="D2041" s="15">
        <v>44</v>
      </c>
      <c r="E2041" s="14" t="s">
        <v>23</v>
      </c>
      <c r="F2041" s="15">
        <v>0</v>
      </c>
      <c r="G2041" s="14">
        <v>1</v>
      </c>
      <c r="H2041" s="16">
        <v>7984.69</v>
      </c>
      <c r="I2041" s="15" t="s">
        <v>69</v>
      </c>
      <c r="J2041" s="15" t="s">
        <v>25</v>
      </c>
      <c r="K2041" s="17" t="s">
        <v>32</v>
      </c>
      <c r="L2041" s="17" t="s">
        <v>32</v>
      </c>
      <c r="M2041" s="18">
        <v>186.53</v>
      </c>
      <c r="N2041" s="18">
        <v>0</v>
      </c>
      <c r="O2041" s="54" t="s">
        <v>3878</v>
      </c>
      <c r="P2041" s="54" t="s">
        <v>3878</v>
      </c>
      <c r="Q2041" s="19">
        <f t="shared" si="99"/>
        <v>8207.32</v>
      </c>
      <c r="R2041" s="19" t="e">
        <f t="shared" si="100"/>
        <v>#VALUE!</v>
      </c>
      <c r="S2041" s="20" t="e">
        <f t="shared" si="101"/>
        <v>#VALUE!</v>
      </c>
    </row>
    <row r="2042" spans="1:19">
      <c r="A2042" s="53" t="s">
        <v>4224</v>
      </c>
      <c r="B2042" s="23" t="s">
        <v>4225</v>
      </c>
      <c r="C2042" s="14" t="s">
        <v>23</v>
      </c>
      <c r="D2042" s="15">
        <v>11</v>
      </c>
      <c r="E2042" s="14" t="s">
        <v>23</v>
      </c>
      <c r="F2042" s="15">
        <v>0</v>
      </c>
      <c r="G2042" s="14">
        <v>1</v>
      </c>
      <c r="H2042" s="16">
        <v>1243.95</v>
      </c>
      <c r="I2042" s="15" t="s">
        <v>24</v>
      </c>
      <c r="J2042" s="15" t="s">
        <v>25</v>
      </c>
      <c r="K2042" s="17" t="s">
        <v>32</v>
      </c>
      <c r="L2042" s="17" t="s">
        <v>32</v>
      </c>
      <c r="M2042" s="18">
        <v>124.96</v>
      </c>
      <c r="N2042" s="18">
        <v>0</v>
      </c>
      <c r="O2042" s="54" t="s">
        <v>3878</v>
      </c>
      <c r="P2042" s="54" t="s">
        <v>3878</v>
      </c>
      <c r="Q2042" s="19">
        <f t="shared" si="99"/>
        <v>1374.56</v>
      </c>
      <c r="R2042" s="19" t="e">
        <f t="shared" si="100"/>
        <v>#VALUE!</v>
      </c>
      <c r="S2042" s="20" t="e">
        <f t="shared" si="101"/>
        <v>#VALUE!</v>
      </c>
    </row>
    <row r="2043" spans="1:19">
      <c r="A2043" s="53" t="s">
        <v>4226</v>
      </c>
      <c r="B2043" s="23" t="s">
        <v>4227</v>
      </c>
      <c r="C2043" s="14" t="s">
        <v>23</v>
      </c>
      <c r="D2043" s="15">
        <v>23</v>
      </c>
      <c r="E2043" s="14" t="s">
        <v>23</v>
      </c>
      <c r="F2043" s="15">
        <v>0</v>
      </c>
      <c r="G2043" s="14">
        <v>1</v>
      </c>
      <c r="H2043" s="16">
        <v>1592.77</v>
      </c>
      <c r="I2043" s="15" t="s">
        <v>1912</v>
      </c>
      <c r="J2043" s="15" t="s">
        <v>25</v>
      </c>
      <c r="K2043" s="17" t="s">
        <v>32</v>
      </c>
      <c r="L2043" s="17" t="s">
        <v>26</v>
      </c>
      <c r="M2043" s="18">
        <v>69.31</v>
      </c>
      <c r="N2043" s="18">
        <v>0</v>
      </c>
      <c r="O2043" s="54" t="s">
        <v>3878</v>
      </c>
      <c r="P2043" s="54" t="s">
        <v>3878</v>
      </c>
      <c r="Q2043" s="19">
        <f t="shared" si="99"/>
        <v>1594.13</v>
      </c>
      <c r="R2043" s="19" t="e">
        <f t="shared" si="100"/>
        <v>#VALUE!</v>
      </c>
      <c r="S2043" s="20" t="e">
        <f t="shared" si="101"/>
        <v>#VALUE!</v>
      </c>
    </row>
    <row r="2044" spans="1:19">
      <c r="A2044" s="53" t="s">
        <v>4228</v>
      </c>
      <c r="B2044" s="23" t="s">
        <v>4229</v>
      </c>
      <c r="C2044" s="14" t="s">
        <v>23</v>
      </c>
      <c r="D2044" s="15">
        <v>35</v>
      </c>
      <c r="E2044" s="14" t="s">
        <v>23</v>
      </c>
      <c r="F2044" s="15">
        <v>0</v>
      </c>
      <c r="G2044" s="14">
        <v>1</v>
      </c>
      <c r="H2044" s="16">
        <v>4003.3</v>
      </c>
      <c r="I2044" s="15" t="s">
        <v>93</v>
      </c>
      <c r="J2044" s="15" t="s">
        <v>25</v>
      </c>
      <c r="K2044" s="17" t="s">
        <v>32</v>
      </c>
      <c r="L2044" s="17" t="s">
        <v>32</v>
      </c>
      <c r="M2044" s="18">
        <v>117.81</v>
      </c>
      <c r="N2044" s="18">
        <v>0</v>
      </c>
      <c r="O2044" s="54" t="s">
        <v>3878</v>
      </c>
      <c r="P2044" s="54" t="s">
        <v>3878</v>
      </c>
      <c r="Q2044" s="19">
        <f t="shared" si="99"/>
        <v>4123.3500000000004</v>
      </c>
      <c r="R2044" s="19" t="e">
        <f t="shared" si="100"/>
        <v>#VALUE!</v>
      </c>
      <c r="S2044" s="20" t="e">
        <f t="shared" si="101"/>
        <v>#VALUE!</v>
      </c>
    </row>
    <row r="2045" spans="1:19">
      <c r="A2045" s="53" t="s">
        <v>4230</v>
      </c>
      <c r="B2045" s="23" t="s">
        <v>4231</v>
      </c>
      <c r="C2045" s="14" t="s">
        <v>23</v>
      </c>
      <c r="D2045" s="15">
        <v>11</v>
      </c>
      <c r="E2045" s="14" t="s">
        <v>23</v>
      </c>
      <c r="F2045" s="15">
        <v>0</v>
      </c>
      <c r="G2045" s="14">
        <v>1</v>
      </c>
      <c r="H2045" s="16">
        <v>1700.94</v>
      </c>
      <c r="I2045" s="15" t="s">
        <v>93</v>
      </c>
      <c r="J2045" s="15" t="s">
        <v>25</v>
      </c>
      <c r="K2045" s="17" t="s">
        <v>32</v>
      </c>
      <c r="L2045" s="17" t="s">
        <v>32</v>
      </c>
      <c r="M2045" s="18">
        <v>158.84</v>
      </c>
      <c r="N2045" s="18">
        <v>0</v>
      </c>
      <c r="O2045" s="54" t="s">
        <v>3878</v>
      </c>
      <c r="P2045" s="54" t="s">
        <v>3878</v>
      </c>
      <c r="Q2045" s="19">
        <f t="shared" si="99"/>
        <v>1747.24</v>
      </c>
      <c r="R2045" s="19" t="e">
        <f t="shared" si="100"/>
        <v>#VALUE!</v>
      </c>
      <c r="S2045" s="20" t="e">
        <f t="shared" si="101"/>
        <v>#VALUE!</v>
      </c>
    </row>
    <row r="2046" spans="1:19">
      <c r="A2046" s="53" t="s">
        <v>4232</v>
      </c>
      <c r="B2046" s="23" t="s">
        <v>4233</v>
      </c>
      <c r="C2046" s="14" t="s">
        <v>23</v>
      </c>
      <c r="D2046" s="15">
        <v>68</v>
      </c>
      <c r="E2046" s="14" t="s">
        <v>23</v>
      </c>
      <c r="F2046" s="15">
        <v>0</v>
      </c>
      <c r="G2046" s="14">
        <v>1</v>
      </c>
      <c r="H2046" s="16">
        <v>8002.92</v>
      </c>
      <c r="I2046" s="15" t="s">
        <v>93</v>
      </c>
      <c r="J2046" s="15" t="s">
        <v>25</v>
      </c>
      <c r="K2046" s="17" t="s">
        <v>32</v>
      </c>
      <c r="L2046" s="17" t="s">
        <v>32</v>
      </c>
      <c r="M2046" s="18">
        <v>121.22</v>
      </c>
      <c r="N2046" s="18">
        <v>0</v>
      </c>
      <c r="O2046" s="54" t="s">
        <v>3878</v>
      </c>
      <c r="P2046" s="54" t="s">
        <v>3878</v>
      </c>
      <c r="Q2046" s="19">
        <f t="shared" si="99"/>
        <v>8242.9599999999991</v>
      </c>
      <c r="R2046" s="19" t="e">
        <f t="shared" si="100"/>
        <v>#VALUE!</v>
      </c>
      <c r="S2046" s="20" t="e">
        <f t="shared" si="101"/>
        <v>#VALUE!</v>
      </c>
    </row>
    <row r="2047" spans="1:19">
      <c r="A2047" s="53" t="s">
        <v>4234</v>
      </c>
      <c r="B2047" s="23" t="s">
        <v>4235</v>
      </c>
      <c r="C2047" s="14" t="s">
        <v>23</v>
      </c>
      <c r="D2047" s="15">
        <v>39</v>
      </c>
      <c r="E2047" s="14" t="s">
        <v>23</v>
      </c>
      <c r="F2047" s="15">
        <v>0</v>
      </c>
      <c r="G2047" s="14">
        <v>1</v>
      </c>
      <c r="H2047" s="16">
        <v>8739.42</v>
      </c>
      <c r="I2047" s="15" t="s">
        <v>69</v>
      </c>
      <c r="J2047" s="15" t="s">
        <v>25</v>
      </c>
      <c r="K2047" s="17" t="s">
        <v>32</v>
      </c>
      <c r="L2047" s="17" t="s">
        <v>32</v>
      </c>
      <c r="M2047" s="18">
        <v>228.18</v>
      </c>
      <c r="N2047" s="18">
        <v>0</v>
      </c>
      <c r="O2047" s="54" t="s">
        <v>3878</v>
      </c>
      <c r="P2047" s="54" t="s">
        <v>3878</v>
      </c>
      <c r="Q2047" s="19">
        <f t="shared" si="99"/>
        <v>8899.02</v>
      </c>
      <c r="R2047" s="19" t="e">
        <f t="shared" si="100"/>
        <v>#VALUE!</v>
      </c>
      <c r="S2047" s="20" t="e">
        <f t="shared" si="101"/>
        <v>#VALUE!</v>
      </c>
    </row>
    <row r="2048" spans="1:19">
      <c r="A2048" s="53" t="s">
        <v>4236</v>
      </c>
      <c r="B2048" s="23" t="s">
        <v>4237</v>
      </c>
      <c r="C2048" s="14" t="s">
        <v>23</v>
      </c>
      <c r="D2048" s="15">
        <v>5</v>
      </c>
      <c r="E2048" s="14" t="s">
        <v>23</v>
      </c>
      <c r="F2048" s="15">
        <v>0</v>
      </c>
      <c r="G2048" s="14">
        <v>1</v>
      </c>
      <c r="H2048" s="16">
        <v>1715.28</v>
      </c>
      <c r="I2048" s="15" t="s">
        <v>69</v>
      </c>
      <c r="J2048" s="15" t="s">
        <v>25</v>
      </c>
      <c r="K2048" s="17" t="s">
        <v>32</v>
      </c>
      <c r="L2048" s="17" t="s">
        <v>32</v>
      </c>
      <c r="M2048" s="18">
        <v>347.1</v>
      </c>
      <c r="N2048" s="18">
        <v>0</v>
      </c>
      <c r="O2048" s="54" t="s">
        <v>3878</v>
      </c>
      <c r="P2048" s="54" t="s">
        <v>3878</v>
      </c>
      <c r="Q2048" s="19">
        <f t="shared" si="99"/>
        <v>1735.5</v>
      </c>
      <c r="R2048" s="19" t="e">
        <f t="shared" si="100"/>
        <v>#VALUE!</v>
      </c>
      <c r="S2048" s="20" t="e">
        <f t="shared" si="101"/>
        <v>#VALUE!</v>
      </c>
    </row>
    <row r="2049" spans="1:19">
      <c r="A2049" s="53" t="s">
        <v>4238</v>
      </c>
      <c r="B2049" s="23" t="s">
        <v>4239</v>
      </c>
      <c r="C2049" s="14" t="s">
        <v>23</v>
      </c>
      <c r="D2049" s="15">
        <v>29</v>
      </c>
      <c r="E2049" s="14" t="s">
        <v>23</v>
      </c>
      <c r="F2049" s="15">
        <v>0</v>
      </c>
      <c r="G2049" s="14">
        <v>1</v>
      </c>
      <c r="H2049" s="16">
        <v>4150.5</v>
      </c>
      <c r="I2049" s="15" t="s">
        <v>69</v>
      </c>
      <c r="J2049" s="15" t="s">
        <v>25</v>
      </c>
      <c r="K2049" s="17" t="s">
        <v>32</v>
      </c>
      <c r="L2049" s="17" t="s">
        <v>32</v>
      </c>
      <c r="M2049" s="18">
        <v>145.46</v>
      </c>
      <c r="N2049" s="18">
        <v>0</v>
      </c>
      <c r="O2049" s="54" t="s">
        <v>3878</v>
      </c>
      <c r="P2049" s="54" t="s">
        <v>3878</v>
      </c>
      <c r="Q2049" s="19">
        <f t="shared" si="99"/>
        <v>4218.34</v>
      </c>
      <c r="R2049" s="19" t="e">
        <f t="shared" si="100"/>
        <v>#VALUE!</v>
      </c>
      <c r="S2049" s="20" t="e">
        <f t="shared" si="101"/>
        <v>#VALUE!</v>
      </c>
    </row>
    <row r="2050" spans="1:19">
      <c r="A2050" s="53" t="s">
        <v>4240</v>
      </c>
      <c r="B2050" s="23" t="s">
        <v>4241</v>
      </c>
      <c r="C2050" s="14" t="s">
        <v>23</v>
      </c>
      <c r="D2050" s="15">
        <v>54</v>
      </c>
      <c r="E2050" s="14" t="s">
        <v>23</v>
      </c>
      <c r="F2050" s="15">
        <v>0</v>
      </c>
      <c r="G2050" s="14">
        <v>1</v>
      </c>
      <c r="H2050" s="16">
        <v>9093.7000000000007</v>
      </c>
      <c r="I2050" s="15" t="s">
        <v>69</v>
      </c>
      <c r="J2050" s="15" t="s">
        <v>25</v>
      </c>
      <c r="K2050" s="17" t="s">
        <v>32</v>
      </c>
      <c r="L2050" s="17" t="s">
        <v>32</v>
      </c>
      <c r="M2050" s="18">
        <v>171.55</v>
      </c>
      <c r="N2050" s="18">
        <v>0</v>
      </c>
      <c r="O2050" s="54" t="s">
        <v>3878</v>
      </c>
      <c r="P2050" s="54" t="s">
        <v>3878</v>
      </c>
      <c r="Q2050" s="19">
        <f t="shared" si="99"/>
        <v>9263.7000000000007</v>
      </c>
      <c r="R2050" s="19" t="e">
        <f t="shared" si="100"/>
        <v>#VALUE!</v>
      </c>
      <c r="S2050" s="20" t="e">
        <f t="shared" si="101"/>
        <v>#VALUE!</v>
      </c>
    </row>
    <row r="2051" spans="1:19">
      <c r="A2051" s="53" t="s">
        <v>4242</v>
      </c>
      <c r="B2051" s="23" t="s">
        <v>4243</v>
      </c>
      <c r="C2051" s="14" t="s">
        <v>23</v>
      </c>
      <c r="D2051" s="15">
        <v>27</v>
      </c>
      <c r="E2051" s="14" t="s">
        <v>23</v>
      </c>
      <c r="F2051" s="15">
        <v>0</v>
      </c>
      <c r="G2051" s="14">
        <v>1</v>
      </c>
      <c r="H2051" s="16">
        <v>3424.68</v>
      </c>
      <c r="I2051" s="15" t="s">
        <v>69</v>
      </c>
      <c r="J2051" s="15" t="s">
        <v>25</v>
      </c>
      <c r="K2051" s="17" t="s">
        <v>32</v>
      </c>
      <c r="L2051" s="17" t="s">
        <v>32</v>
      </c>
      <c r="M2051" s="18">
        <v>130.65</v>
      </c>
      <c r="N2051" s="18">
        <v>0</v>
      </c>
      <c r="O2051" s="54" t="s">
        <v>3878</v>
      </c>
      <c r="P2051" s="54" t="s">
        <v>3878</v>
      </c>
      <c r="Q2051" s="19">
        <f t="shared" si="99"/>
        <v>3527.55</v>
      </c>
      <c r="R2051" s="19" t="e">
        <f t="shared" si="100"/>
        <v>#VALUE!</v>
      </c>
      <c r="S2051" s="20" t="e">
        <f t="shared" si="101"/>
        <v>#VALUE!</v>
      </c>
    </row>
    <row r="2052" spans="1:19">
      <c r="A2052" s="53" t="s">
        <v>4244</v>
      </c>
      <c r="B2052" s="23" t="s">
        <v>4245</v>
      </c>
      <c r="C2052" s="14" t="s">
        <v>22</v>
      </c>
      <c r="D2052" s="15">
        <v>7</v>
      </c>
      <c r="E2052" s="14" t="s">
        <v>23</v>
      </c>
      <c r="F2052" s="15">
        <v>5</v>
      </c>
      <c r="G2052" s="14">
        <v>4</v>
      </c>
      <c r="H2052" s="16">
        <v>1583.06</v>
      </c>
      <c r="I2052" s="15" t="s">
        <v>69</v>
      </c>
      <c r="J2052" s="15" t="s">
        <v>25</v>
      </c>
      <c r="K2052" s="17" t="s">
        <v>32</v>
      </c>
      <c r="L2052" s="17" t="s">
        <v>32</v>
      </c>
      <c r="M2052" s="18">
        <v>59.34</v>
      </c>
      <c r="N2052" s="18">
        <v>237.34</v>
      </c>
      <c r="O2052" s="54" t="s">
        <v>3878</v>
      </c>
      <c r="P2052" s="54" t="s">
        <v>3878</v>
      </c>
      <c r="Q2052" s="19">
        <f t="shared" si="99"/>
        <v>1602.08</v>
      </c>
      <c r="R2052" s="19" t="e">
        <f t="shared" si="100"/>
        <v>#VALUE!</v>
      </c>
      <c r="S2052" s="20" t="e">
        <f t="shared" si="101"/>
        <v>#VALUE!</v>
      </c>
    </row>
    <row r="2053" spans="1:19">
      <c r="A2053" s="53" t="s">
        <v>4246</v>
      </c>
      <c r="B2053" s="23" t="s">
        <v>4245</v>
      </c>
      <c r="C2053" s="14" t="s">
        <v>22</v>
      </c>
      <c r="D2053" s="15">
        <v>0</v>
      </c>
      <c r="E2053" s="14" t="s">
        <v>23</v>
      </c>
      <c r="F2053" s="15">
        <v>14</v>
      </c>
      <c r="G2053" s="14">
        <v>5</v>
      </c>
      <c r="H2053" s="16">
        <v>1768.86</v>
      </c>
      <c r="I2053" s="15" t="s">
        <v>69</v>
      </c>
      <c r="J2053" s="15" t="s">
        <v>25</v>
      </c>
      <c r="K2053" s="17" t="s">
        <v>32</v>
      </c>
      <c r="L2053" s="17" t="s">
        <v>32</v>
      </c>
      <c r="M2053" s="18">
        <v>25.63</v>
      </c>
      <c r="N2053" s="18">
        <v>128.13999999999999</v>
      </c>
      <c r="O2053" s="54" t="s">
        <v>3878</v>
      </c>
      <c r="P2053" s="54" t="s">
        <v>3878</v>
      </c>
      <c r="Q2053" s="19">
        <f t="shared" si="99"/>
        <v>1793.9599999999998</v>
      </c>
      <c r="R2053" s="19" t="e">
        <f t="shared" si="100"/>
        <v>#VALUE!</v>
      </c>
      <c r="S2053" s="20" t="e">
        <f t="shared" si="101"/>
        <v>#VALUE!</v>
      </c>
    </row>
    <row r="2054" spans="1:19">
      <c r="A2054" s="53" t="s">
        <v>4247</v>
      </c>
      <c r="B2054" s="23" t="s">
        <v>4248</v>
      </c>
      <c r="C2054" s="14" t="s">
        <v>22</v>
      </c>
      <c r="D2054" s="15">
        <v>35</v>
      </c>
      <c r="E2054" s="14" t="s">
        <v>23</v>
      </c>
      <c r="F2054" s="15">
        <v>27</v>
      </c>
      <c r="G2054" s="14">
        <v>5</v>
      </c>
      <c r="H2054" s="16">
        <v>4238.05</v>
      </c>
      <c r="I2054" s="15" t="s">
        <v>69</v>
      </c>
      <c r="J2054" s="15" t="s">
        <v>25</v>
      </c>
      <c r="K2054" s="17" t="s">
        <v>32</v>
      </c>
      <c r="L2054" s="17" t="s">
        <v>32</v>
      </c>
      <c r="M2054" s="18">
        <v>25.16</v>
      </c>
      <c r="N2054" s="18">
        <v>125.81</v>
      </c>
      <c r="O2054" s="54" t="s">
        <v>3878</v>
      </c>
      <c r="P2054" s="54" t="s">
        <v>3878</v>
      </c>
      <c r="Q2054" s="19">
        <f t="shared" si="99"/>
        <v>4277.47</v>
      </c>
      <c r="R2054" s="19" t="e">
        <f t="shared" si="100"/>
        <v>#VALUE!</v>
      </c>
      <c r="S2054" s="20" t="e">
        <f t="shared" si="101"/>
        <v>#VALUE!</v>
      </c>
    </row>
    <row r="2055" spans="1:19">
      <c r="A2055" s="53" t="s">
        <v>4249</v>
      </c>
      <c r="B2055" s="23" t="s">
        <v>4250</v>
      </c>
      <c r="C2055" s="14" t="s">
        <v>23</v>
      </c>
      <c r="D2055" s="15">
        <v>20</v>
      </c>
      <c r="E2055" s="14" t="s">
        <v>23</v>
      </c>
      <c r="F2055" s="15">
        <v>0</v>
      </c>
      <c r="G2055" s="14">
        <v>1</v>
      </c>
      <c r="H2055" s="16">
        <v>11125.16</v>
      </c>
      <c r="I2055" s="15" t="s">
        <v>69</v>
      </c>
      <c r="J2055" s="15" t="s">
        <v>25</v>
      </c>
      <c r="K2055" s="17" t="s">
        <v>32</v>
      </c>
      <c r="L2055" s="17" t="s">
        <v>32</v>
      </c>
      <c r="M2055" s="18">
        <v>561.09</v>
      </c>
      <c r="N2055" s="18">
        <v>0</v>
      </c>
      <c r="O2055" s="54" t="s">
        <v>3878</v>
      </c>
      <c r="P2055" s="54" t="s">
        <v>3878</v>
      </c>
      <c r="Q2055" s="19">
        <f t="shared" si="99"/>
        <v>11221.800000000001</v>
      </c>
      <c r="R2055" s="19" t="e">
        <f t="shared" si="100"/>
        <v>#VALUE!</v>
      </c>
      <c r="S2055" s="20" t="e">
        <f t="shared" si="101"/>
        <v>#VALUE!</v>
      </c>
    </row>
    <row r="2056" spans="1:19">
      <c r="A2056" s="53" t="s">
        <v>4251</v>
      </c>
      <c r="B2056" s="23" t="s">
        <v>4252</v>
      </c>
      <c r="C2056" s="14" t="s">
        <v>72</v>
      </c>
      <c r="D2056" s="15">
        <v>8</v>
      </c>
      <c r="E2056" s="14" t="s">
        <v>72</v>
      </c>
      <c r="F2056" s="15">
        <v>0</v>
      </c>
      <c r="G2056" s="14">
        <v>1</v>
      </c>
      <c r="H2056" s="16">
        <v>1447.1</v>
      </c>
      <c r="I2056" s="15" t="s">
        <v>113</v>
      </c>
      <c r="J2056" s="15" t="s">
        <v>114</v>
      </c>
      <c r="K2056" s="17" t="s">
        <v>32</v>
      </c>
      <c r="L2056" s="17" t="s">
        <v>26</v>
      </c>
      <c r="M2056" s="18">
        <v>256.85000000000002</v>
      </c>
      <c r="N2056" s="18">
        <v>0</v>
      </c>
      <c r="O2056" s="54" t="s">
        <v>3878</v>
      </c>
      <c r="P2056" s="54" t="s">
        <v>3878</v>
      </c>
      <c r="Q2056" s="19">
        <f t="shared" si="99"/>
        <v>2054.8000000000002</v>
      </c>
      <c r="R2056" s="19" t="e">
        <f t="shared" si="100"/>
        <v>#VALUE!</v>
      </c>
      <c r="S2056" s="20" t="e">
        <f t="shared" si="101"/>
        <v>#VALUE!</v>
      </c>
    </row>
    <row r="2057" spans="1:19">
      <c r="A2057" s="53" t="s">
        <v>4253</v>
      </c>
      <c r="B2057" s="23" t="s">
        <v>4254</v>
      </c>
      <c r="C2057" s="14" t="s">
        <v>23</v>
      </c>
      <c r="D2057" s="15">
        <v>16</v>
      </c>
      <c r="E2057" s="14" t="s">
        <v>23</v>
      </c>
      <c r="F2057" s="15">
        <v>0</v>
      </c>
      <c r="G2057" s="14">
        <v>1</v>
      </c>
      <c r="H2057" s="16">
        <v>1425.28</v>
      </c>
      <c r="I2057" s="15" t="s">
        <v>29</v>
      </c>
      <c r="J2057" s="15" t="s">
        <v>25</v>
      </c>
      <c r="K2057" s="17" t="s">
        <v>32</v>
      </c>
      <c r="L2057" s="17" t="s">
        <v>32</v>
      </c>
      <c r="M2057" s="18">
        <v>89.54</v>
      </c>
      <c r="N2057" s="18">
        <v>0</v>
      </c>
      <c r="O2057" s="54" t="s">
        <v>3878</v>
      </c>
      <c r="P2057" s="54" t="s">
        <v>3878</v>
      </c>
      <c r="Q2057" s="19">
        <f t="shared" si="99"/>
        <v>1432.64</v>
      </c>
      <c r="R2057" s="19" t="e">
        <f t="shared" si="100"/>
        <v>#VALUE!</v>
      </c>
      <c r="S2057" s="20" t="e">
        <f t="shared" si="101"/>
        <v>#VALUE!</v>
      </c>
    </row>
    <row r="2058" spans="1:19">
      <c r="A2058" s="53" t="s">
        <v>4255</v>
      </c>
      <c r="B2058" s="23" t="s">
        <v>4256</v>
      </c>
      <c r="C2058" s="14" t="s">
        <v>23</v>
      </c>
      <c r="D2058" s="15">
        <v>96</v>
      </c>
      <c r="E2058" s="14" t="s">
        <v>23</v>
      </c>
      <c r="F2058" s="15">
        <v>0</v>
      </c>
      <c r="G2058" s="14">
        <v>1</v>
      </c>
      <c r="H2058" s="16">
        <v>5826.65</v>
      </c>
      <c r="I2058" s="15" t="s">
        <v>29</v>
      </c>
      <c r="J2058" s="15" t="s">
        <v>25</v>
      </c>
      <c r="K2058" s="17" t="s">
        <v>32</v>
      </c>
      <c r="L2058" s="17" t="s">
        <v>32</v>
      </c>
      <c r="M2058" s="18">
        <v>61.15</v>
      </c>
      <c r="N2058" s="18">
        <v>0</v>
      </c>
      <c r="O2058" s="54" t="s">
        <v>3878</v>
      </c>
      <c r="P2058" s="54" t="s">
        <v>3878</v>
      </c>
      <c r="Q2058" s="19">
        <f t="shared" ref="Q2058:Q2121" si="102">(D2058*M2058)+(F2058*N2058)</f>
        <v>5870.4</v>
      </c>
      <c r="R2058" s="19" t="e">
        <f t="shared" ref="R2058:R2121" si="103">(D2058*O2058)+(F2058*P2058)</f>
        <v>#VALUE!</v>
      </c>
      <c r="S2058" s="20" t="e">
        <f t="shared" ref="S2058:S2121" si="104">R2058/Q2058-1</f>
        <v>#VALUE!</v>
      </c>
    </row>
    <row r="2059" spans="1:19">
      <c r="A2059" s="53" t="s">
        <v>4257</v>
      </c>
      <c r="B2059" s="23" t="s">
        <v>4258</v>
      </c>
      <c r="C2059" s="14" t="s">
        <v>23</v>
      </c>
      <c r="D2059" s="15">
        <v>50</v>
      </c>
      <c r="E2059" s="14" t="s">
        <v>23</v>
      </c>
      <c r="F2059" s="15">
        <v>0</v>
      </c>
      <c r="G2059" s="14">
        <v>1</v>
      </c>
      <c r="H2059" s="16">
        <v>5109.12</v>
      </c>
      <c r="I2059" s="15" t="s">
        <v>29</v>
      </c>
      <c r="J2059" s="15" t="s">
        <v>25</v>
      </c>
      <c r="K2059" s="17" t="s">
        <v>32</v>
      </c>
      <c r="L2059" s="17" t="s">
        <v>32</v>
      </c>
      <c r="M2059" s="18">
        <v>102.34</v>
      </c>
      <c r="N2059" s="18">
        <v>0</v>
      </c>
      <c r="O2059" s="54" t="s">
        <v>3878</v>
      </c>
      <c r="P2059" s="54" t="s">
        <v>3878</v>
      </c>
      <c r="Q2059" s="19">
        <f t="shared" si="102"/>
        <v>5117</v>
      </c>
      <c r="R2059" s="19" t="e">
        <f t="shared" si="103"/>
        <v>#VALUE!</v>
      </c>
      <c r="S2059" s="20" t="e">
        <f t="shared" si="104"/>
        <v>#VALUE!</v>
      </c>
    </row>
    <row r="2060" spans="1:19">
      <c r="A2060" s="53" t="s">
        <v>4259</v>
      </c>
      <c r="B2060" s="23" t="s">
        <v>4260</v>
      </c>
      <c r="C2060" s="14" t="s">
        <v>23</v>
      </c>
      <c r="D2060" s="15">
        <v>49</v>
      </c>
      <c r="E2060" s="14" t="s">
        <v>23</v>
      </c>
      <c r="F2060" s="15">
        <v>0</v>
      </c>
      <c r="G2060" s="14">
        <v>1</v>
      </c>
      <c r="H2060" s="16">
        <v>2296.88</v>
      </c>
      <c r="I2060" s="15" t="s">
        <v>29</v>
      </c>
      <c r="J2060" s="15" t="s">
        <v>25</v>
      </c>
      <c r="K2060" s="17" t="s">
        <v>32</v>
      </c>
      <c r="L2060" s="17" t="s">
        <v>32</v>
      </c>
      <c r="M2060" s="18">
        <v>48.06</v>
      </c>
      <c r="N2060" s="18">
        <v>0</v>
      </c>
      <c r="O2060" s="54" t="s">
        <v>3878</v>
      </c>
      <c r="P2060" s="54" t="s">
        <v>3878</v>
      </c>
      <c r="Q2060" s="19">
        <f t="shared" si="102"/>
        <v>2354.94</v>
      </c>
      <c r="R2060" s="19" t="e">
        <f t="shared" si="103"/>
        <v>#VALUE!</v>
      </c>
      <c r="S2060" s="20" t="e">
        <f t="shared" si="104"/>
        <v>#VALUE!</v>
      </c>
    </row>
    <row r="2061" spans="1:19">
      <c r="A2061" s="53" t="s">
        <v>4261</v>
      </c>
      <c r="B2061" s="23" t="s">
        <v>4262</v>
      </c>
      <c r="C2061" s="14" t="s">
        <v>23</v>
      </c>
      <c r="D2061" s="15">
        <v>24</v>
      </c>
      <c r="E2061" s="14" t="s">
        <v>23</v>
      </c>
      <c r="F2061" s="15">
        <v>0</v>
      </c>
      <c r="G2061" s="14">
        <v>1</v>
      </c>
      <c r="H2061" s="16">
        <v>1307.94</v>
      </c>
      <c r="I2061" s="15" t="s">
        <v>29</v>
      </c>
      <c r="J2061" s="15" t="s">
        <v>25</v>
      </c>
      <c r="K2061" s="17" t="s">
        <v>32</v>
      </c>
      <c r="L2061" s="17" t="s">
        <v>32</v>
      </c>
      <c r="M2061" s="18">
        <v>54.59</v>
      </c>
      <c r="N2061" s="18">
        <v>0</v>
      </c>
      <c r="O2061" s="54" t="s">
        <v>3878</v>
      </c>
      <c r="P2061" s="54" t="s">
        <v>3878</v>
      </c>
      <c r="Q2061" s="19">
        <f t="shared" si="102"/>
        <v>1310.1600000000001</v>
      </c>
      <c r="R2061" s="19" t="e">
        <f t="shared" si="103"/>
        <v>#VALUE!</v>
      </c>
      <c r="S2061" s="20" t="e">
        <f t="shared" si="104"/>
        <v>#VALUE!</v>
      </c>
    </row>
    <row r="2062" spans="1:19">
      <c r="A2062" s="53" t="s">
        <v>4263</v>
      </c>
      <c r="B2062" s="23" t="s">
        <v>4264</v>
      </c>
      <c r="C2062" s="14" t="s">
        <v>23</v>
      </c>
      <c r="D2062" s="15">
        <v>13</v>
      </c>
      <c r="E2062" s="14" t="s">
        <v>23</v>
      </c>
      <c r="F2062" s="15">
        <v>0</v>
      </c>
      <c r="G2062" s="14">
        <v>1</v>
      </c>
      <c r="H2062" s="16">
        <v>1518.92</v>
      </c>
      <c r="I2062" s="15" t="s">
        <v>29</v>
      </c>
      <c r="J2062" s="15" t="s">
        <v>25</v>
      </c>
      <c r="K2062" s="17" t="s">
        <v>32</v>
      </c>
      <c r="L2062" s="17" t="s">
        <v>32</v>
      </c>
      <c r="M2062" s="18">
        <v>116.84</v>
      </c>
      <c r="N2062" s="18">
        <v>0</v>
      </c>
      <c r="O2062" s="54" t="s">
        <v>3878</v>
      </c>
      <c r="P2062" s="54" t="s">
        <v>3878</v>
      </c>
      <c r="Q2062" s="19">
        <f t="shared" si="102"/>
        <v>1518.92</v>
      </c>
      <c r="R2062" s="19" t="e">
        <f t="shared" si="103"/>
        <v>#VALUE!</v>
      </c>
      <c r="S2062" s="20" t="e">
        <f t="shared" si="104"/>
        <v>#VALUE!</v>
      </c>
    </row>
    <row r="2063" spans="1:19">
      <c r="A2063" s="53" t="s">
        <v>4265</v>
      </c>
      <c r="B2063" s="23" t="s">
        <v>4266</v>
      </c>
      <c r="C2063" s="14" t="s">
        <v>23</v>
      </c>
      <c r="D2063" s="15">
        <v>48</v>
      </c>
      <c r="E2063" s="14" t="s">
        <v>23</v>
      </c>
      <c r="F2063" s="15">
        <v>0</v>
      </c>
      <c r="G2063" s="14">
        <v>1</v>
      </c>
      <c r="H2063" s="16">
        <v>4583.24</v>
      </c>
      <c r="I2063" s="15" t="s">
        <v>29</v>
      </c>
      <c r="J2063" s="15" t="s">
        <v>25</v>
      </c>
      <c r="K2063" s="17" t="s">
        <v>32</v>
      </c>
      <c r="L2063" s="17" t="s">
        <v>32</v>
      </c>
      <c r="M2063" s="18">
        <v>95.77</v>
      </c>
      <c r="N2063" s="18">
        <v>0</v>
      </c>
      <c r="O2063" s="54" t="s">
        <v>3878</v>
      </c>
      <c r="P2063" s="54" t="s">
        <v>3878</v>
      </c>
      <c r="Q2063" s="19">
        <f t="shared" si="102"/>
        <v>4596.96</v>
      </c>
      <c r="R2063" s="19" t="e">
        <f t="shared" si="103"/>
        <v>#VALUE!</v>
      </c>
      <c r="S2063" s="20" t="e">
        <f t="shared" si="104"/>
        <v>#VALUE!</v>
      </c>
    </row>
    <row r="2064" spans="1:19">
      <c r="A2064" s="53" t="s">
        <v>4267</v>
      </c>
      <c r="B2064" s="23" t="s">
        <v>4268</v>
      </c>
      <c r="C2064" s="14" t="s">
        <v>23</v>
      </c>
      <c r="D2064" s="15">
        <v>66</v>
      </c>
      <c r="E2064" s="14" t="s">
        <v>23</v>
      </c>
      <c r="F2064" s="15">
        <v>0</v>
      </c>
      <c r="G2064" s="14">
        <v>1</v>
      </c>
      <c r="H2064" s="16">
        <v>3814.13</v>
      </c>
      <c r="I2064" s="15" t="s">
        <v>29</v>
      </c>
      <c r="J2064" s="15" t="s">
        <v>25</v>
      </c>
      <c r="K2064" s="17" t="s">
        <v>32</v>
      </c>
      <c r="L2064" s="17" t="s">
        <v>32</v>
      </c>
      <c r="M2064" s="18">
        <v>57.88</v>
      </c>
      <c r="N2064" s="18">
        <v>0</v>
      </c>
      <c r="O2064" s="54" t="s">
        <v>3878</v>
      </c>
      <c r="P2064" s="54" t="s">
        <v>3878</v>
      </c>
      <c r="Q2064" s="19">
        <f t="shared" si="102"/>
        <v>3820.0800000000004</v>
      </c>
      <c r="R2064" s="19" t="e">
        <f t="shared" si="103"/>
        <v>#VALUE!</v>
      </c>
      <c r="S2064" s="20" t="e">
        <f t="shared" si="104"/>
        <v>#VALUE!</v>
      </c>
    </row>
    <row r="2065" spans="1:19">
      <c r="A2065" s="53" t="s">
        <v>4269</v>
      </c>
      <c r="B2065" s="23" t="s">
        <v>4270</v>
      </c>
      <c r="C2065" s="14" t="s">
        <v>23</v>
      </c>
      <c r="D2065" s="15">
        <v>84</v>
      </c>
      <c r="E2065" s="14" t="s">
        <v>23</v>
      </c>
      <c r="F2065" s="15">
        <v>0</v>
      </c>
      <c r="G2065" s="14">
        <v>1</v>
      </c>
      <c r="H2065" s="16">
        <v>7220.28</v>
      </c>
      <c r="I2065" s="15" t="s">
        <v>29</v>
      </c>
      <c r="J2065" s="15" t="s">
        <v>25</v>
      </c>
      <c r="K2065" s="17" t="s">
        <v>32</v>
      </c>
      <c r="L2065" s="17" t="s">
        <v>32</v>
      </c>
      <c r="M2065" s="18">
        <v>86.55</v>
      </c>
      <c r="N2065" s="18">
        <v>0</v>
      </c>
      <c r="O2065" s="54" t="s">
        <v>3878</v>
      </c>
      <c r="P2065" s="54" t="s">
        <v>3878</v>
      </c>
      <c r="Q2065" s="19">
        <f t="shared" si="102"/>
        <v>7270.2</v>
      </c>
      <c r="R2065" s="19" t="e">
        <f t="shared" si="103"/>
        <v>#VALUE!</v>
      </c>
      <c r="S2065" s="20" t="e">
        <f t="shared" si="104"/>
        <v>#VALUE!</v>
      </c>
    </row>
    <row r="2066" spans="1:19">
      <c r="A2066" s="53" t="s">
        <v>4271</v>
      </c>
      <c r="B2066" s="23" t="s">
        <v>4272</v>
      </c>
      <c r="C2066" s="14" t="s">
        <v>23</v>
      </c>
      <c r="D2066" s="15">
        <v>49</v>
      </c>
      <c r="E2066" s="14" t="s">
        <v>23</v>
      </c>
      <c r="F2066" s="15">
        <v>0</v>
      </c>
      <c r="G2066" s="14">
        <v>1</v>
      </c>
      <c r="H2066" s="16">
        <v>6308.81</v>
      </c>
      <c r="I2066" s="15" t="s">
        <v>29</v>
      </c>
      <c r="J2066" s="15" t="s">
        <v>25</v>
      </c>
      <c r="K2066" s="17" t="s">
        <v>32</v>
      </c>
      <c r="L2066" s="17" t="s">
        <v>32</v>
      </c>
      <c r="M2066" s="18">
        <v>129.94999999999999</v>
      </c>
      <c r="N2066" s="18">
        <v>0</v>
      </c>
      <c r="O2066" s="54" t="s">
        <v>3878</v>
      </c>
      <c r="P2066" s="54" t="s">
        <v>3878</v>
      </c>
      <c r="Q2066" s="19">
        <f t="shared" si="102"/>
        <v>6367.5499999999993</v>
      </c>
      <c r="R2066" s="19" t="e">
        <f t="shared" si="103"/>
        <v>#VALUE!</v>
      </c>
      <c r="S2066" s="20" t="e">
        <f t="shared" si="104"/>
        <v>#VALUE!</v>
      </c>
    </row>
    <row r="2067" spans="1:19">
      <c r="A2067" s="53" t="s">
        <v>4273</v>
      </c>
      <c r="B2067" s="23" t="s">
        <v>4274</v>
      </c>
      <c r="C2067" s="14" t="s">
        <v>22</v>
      </c>
      <c r="D2067" s="15">
        <v>3</v>
      </c>
      <c r="E2067" s="14" t="s">
        <v>23</v>
      </c>
      <c r="F2067" s="15">
        <v>1</v>
      </c>
      <c r="G2067" s="14">
        <v>4</v>
      </c>
      <c r="H2067" s="16">
        <v>1551</v>
      </c>
      <c r="I2067" s="15" t="s">
        <v>24</v>
      </c>
      <c r="J2067" s="15" t="s">
        <v>25</v>
      </c>
      <c r="K2067" s="17" t="s">
        <v>32</v>
      </c>
      <c r="L2067" s="17" t="s">
        <v>32</v>
      </c>
      <c r="M2067" s="18">
        <v>230.28</v>
      </c>
      <c r="N2067" s="18">
        <v>921.13</v>
      </c>
      <c r="O2067" s="54" t="s">
        <v>3878</v>
      </c>
      <c r="P2067" s="54" t="s">
        <v>3878</v>
      </c>
      <c r="Q2067" s="19">
        <f t="shared" si="102"/>
        <v>1611.97</v>
      </c>
      <c r="R2067" s="19" t="e">
        <f t="shared" si="103"/>
        <v>#VALUE!</v>
      </c>
      <c r="S2067" s="20" t="e">
        <f t="shared" si="104"/>
        <v>#VALUE!</v>
      </c>
    </row>
    <row r="2068" spans="1:19">
      <c r="A2068" s="53" t="s">
        <v>4275</v>
      </c>
      <c r="B2068" s="23" t="s">
        <v>4276</v>
      </c>
      <c r="C2068" s="14" t="s">
        <v>22</v>
      </c>
      <c r="D2068" s="15">
        <v>13</v>
      </c>
      <c r="E2068" s="14" t="s">
        <v>23</v>
      </c>
      <c r="F2068" s="15">
        <v>0</v>
      </c>
      <c r="G2068" s="14">
        <v>4</v>
      </c>
      <c r="H2068" s="16">
        <v>2990.89</v>
      </c>
      <c r="I2068" s="15" t="s">
        <v>24</v>
      </c>
      <c r="J2068" s="15" t="s">
        <v>25</v>
      </c>
      <c r="K2068" s="17" t="s">
        <v>32</v>
      </c>
      <c r="L2068" s="17" t="s">
        <v>32</v>
      </c>
      <c r="M2068" s="18">
        <v>246.28</v>
      </c>
      <c r="N2068" s="18">
        <v>985.13</v>
      </c>
      <c r="O2068" s="54" t="s">
        <v>3878</v>
      </c>
      <c r="P2068" s="54" t="s">
        <v>3878</v>
      </c>
      <c r="Q2068" s="19">
        <f t="shared" si="102"/>
        <v>3201.64</v>
      </c>
      <c r="R2068" s="19" t="e">
        <f t="shared" si="103"/>
        <v>#VALUE!</v>
      </c>
      <c r="S2068" s="20" t="e">
        <f t="shared" si="104"/>
        <v>#VALUE!</v>
      </c>
    </row>
    <row r="2069" spans="1:19">
      <c r="A2069" s="53" t="s">
        <v>4277</v>
      </c>
      <c r="B2069" s="23" t="s">
        <v>4278</v>
      </c>
      <c r="C2069" s="14" t="s">
        <v>23</v>
      </c>
      <c r="D2069" s="15">
        <v>8</v>
      </c>
      <c r="E2069" s="14" t="s">
        <v>23</v>
      </c>
      <c r="F2069" s="15">
        <v>0</v>
      </c>
      <c r="G2069" s="14">
        <v>1</v>
      </c>
      <c r="H2069" s="16">
        <v>1318.26</v>
      </c>
      <c r="I2069" s="15" t="s">
        <v>29</v>
      </c>
      <c r="J2069" s="15" t="s">
        <v>25</v>
      </c>
      <c r="K2069" s="17" t="s">
        <v>32</v>
      </c>
      <c r="L2069" s="17" t="s">
        <v>32</v>
      </c>
      <c r="M2069" s="18">
        <v>166.59</v>
      </c>
      <c r="N2069" s="18">
        <v>0</v>
      </c>
      <c r="O2069" s="54" t="s">
        <v>3878</v>
      </c>
      <c r="P2069" s="54" t="s">
        <v>3878</v>
      </c>
      <c r="Q2069" s="19">
        <f t="shared" si="102"/>
        <v>1332.72</v>
      </c>
      <c r="R2069" s="19" t="e">
        <f t="shared" si="103"/>
        <v>#VALUE!</v>
      </c>
      <c r="S2069" s="20" t="e">
        <f t="shared" si="104"/>
        <v>#VALUE!</v>
      </c>
    </row>
    <row r="2070" spans="1:19">
      <c r="A2070" s="53" t="s">
        <v>4279</v>
      </c>
      <c r="B2070" s="23" t="s">
        <v>4280</v>
      </c>
      <c r="C2070" s="14" t="s">
        <v>23</v>
      </c>
      <c r="D2070" s="15">
        <v>117</v>
      </c>
      <c r="E2070" s="14" t="s">
        <v>23</v>
      </c>
      <c r="F2070" s="15">
        <v>0</v>
      </c>
      <c r="G2070" s="14">
        <v>1</v>
      </c>
      <c r="H2070" s="16">
        <v>11080.02</v>
      </c>
      <c r="I2070" s="15" t="s">
        <v>29</v>
      </c>
      <c r="J2070" s="15" t="s">
        <v>25</v>
      </c>
      <c r="K2070" s="17" t="s">
        <v>32</v>
      </c>
      <c r="L2070" s="17" t="s">
        <v>32</v>
      </c>
      <c r="M2070" s="18">
        <v>95.77</v>
      </c>
      <c r="N2070" s="18">
        <v>0</v>
      </c>
      <c r="O2070" s="54" t="s">
        <v>3878</v>
      </c>
      <c r="P2070" s="54" t="s">
        <v>3878</v>
      </c>
      <c r="Q2070" s="19">
        <f t="shared" si="102"/>
        <v>11205.09</v>
      </c>
      <c r="R2070" s="19" t="e">
        <f t="shared" si="103"/>
        <v>#VALUE!</v>
      </c>
      <c r="S2070" s="20" t="e">
        <f t="shared" si="104"/>
        <v>#VALUE!</v>
      </c>
    </row>
    <row r="2071" spans="1:19">
      <c r="A2071" s="53" t="s">
        <v>4281</v>
      </c>
      <c r="B2071" s="23" t="s">
        <v>4282</v>
      </c>
      <c r="C2071" s="14" t="s">
        <v>23</v>
      </c>
      <c r="D2071" s="15">
        <v>589</v>
      </c>
      <c r="E2071" s="14" t="s">
        <v>23</v>
      </c>
      <c r="F2071" s="15">
        <v>0</v>
      </c>
      <c r="G2071" s="14">
        <v>1</v>
      </c>
      <c r="H2071" s="16">
        <v>60818.23</v>
      </c>
      <c r="I2071" s="15" t="s">
        <v>29</v>
      </c>
      <c r="J2071" s="15" t="s">
        <v>25</v>
      </c>
      <c r="K2071" s="17" t="s">
        <v>32</v>
      </c>
      <c r="L2071" s="17" t="s">
        <v>32</v>
      </c>
      <c r="M2071" s="18">
        <v>104.83</v>
      </c>
      <c r="N2071" s="18">
        <v>0</v>
      </c>
      <c r="O2071" s="54" t="s">
        <v>3878</v>
      </c>
      <c r="P2071" s="54" t="s">
        <v>3878</v>
      </c>
      <c r="Q2071" s="19">
        <f t="shared" si="102"/>
        <v>61744.87</v>
      </c>
      <c r="R2071" s="19" t="e">
        <f t="shared" si="103"/>
        <v>#VALUE!</v>
      </c>
      <c r="S2071" s="20" t="e">
        <f t="shared" si="104"/>
        <v>#VALUE!</v>
      </c>
    </row>
    <row r="2072" spans="1:19">
      <c r="A2072" s="53" t="s">
        <v>4283</v>
      </c>
      <c r="B2072" s="23" t="s">
        <v>4284</v>
      </c>
      <c r="C2072" s="14" t="s">
        <v>23</v>
      </c>
      <c r="D2072" s="15">
        <v>76</v>
      </c>
      <c r="E2072" s="14" t="s">
        <v>23</v>
      </c>
      <c r="F2072" s="15">
        <v>0</v>
      </c>
      <c r="G2072" s="14">
        <v>1</v>
      </c>
      <c r="H2072" s="16">
        <v>9012.6</v>
      </c>
      <c r="I2072" s="15" t="s">
        <v>29</v>
      </c>
      <c r="J2072" s="15" t="s">
        <v>25</v>
      </c>
      <c r="K2072" s="17" t="s">
        <v>32</v>
      </c>
      <c r="L2072" s="17" t="s">
        <v>32</v>
      </c>
      <c r="M2072" s="18">
        <v>119.04</v>
      </c>
      <c r="N2072" s="18">
        <v>0</v>
      </c>
      <c r="O2072" s="54" t="s">
        <v>3878</v>
      </c>
      <c r="P2072" s="54" t="s">
        <v>3878</v>
      </c>
      <c r="Q2072" s="19">
        <f t="shared" si="102"/>
        <v>9047.0400000000009</v>
      </c>
      <c r="R2072" s="19" t="e">
        <f t="shared" si="103"/>
        <v>#VALUE!</v>
      </c>
      <c r="S2072" s="20" t="e">
        <f t="shared" si="104"/>
        <v>#VALUE!</v>
      </c>
    </row>
    <row r="2073" spans="1:19">
      <c r="A2073" s="53" t="s">
        <v>4285</v>
      </c>
      <c r="B2073" s="23" t="s">
        <v>4286</v>
      </c>
      <c r="C2073" s="14" t="s">
        <v>23</v>
      </c>
      <c r="D2073" s="15">
        <v>447</v>
      </c>
      <c r="E2073" s="14" t="s">
        <v>23</v>
      </c>
      <c r="F2073" s="15">
        <v>0</v>
      </c>
      <c r="G2073" s="14">
        <v>1</v>
      </c>
      <c r="H2073" s="16">
        <v>36681.32</v>
      </c>
      <c r="I2073" s="15" t="s">
        <v>29</v>
      </c>
      <c r="J2073" s="15" t="s">
        <v>25</v>
      </c>
      <c r="K2073" s="17" t="s">
        <v>32</v>
      </c>
      <c r="L2073" s="17" t="s">
        <v>32</v>
      </c>
      <c r="M2073" s="18">
        <v>83</v>
      </c>
      <c r="N2073" s="18">
        <v>0</v>
      </c>
      <c r="O2073" s="54" t="s">
        <v>3878</v>
      </c>
      <c r="P2073" s="54" t="s">
        <v>3878</v>
      </c>
      <c r="Q2073" s="19">
        <f t="shared" si="102"/>
        <v>37101</v>
      </c>
      <c r="R2073" s="19" t="e">
        <f t="shared" si="103"/>
        <v>#VALUE!</v>
      </c>
      <c r="S2073" s="20" t="e">
        <f t="shared" si="104"/>
        <v>#VALUE!</v>
      </c>
    </row>
    <row r="2074" spans="1:19">
      <c r="A2074" s="53" t="s">
        <v>4287</v>
      </c>
      <c r="B2074" s="23" t="s">
        <v>4288</v>
      </c>
      <c r="C2074" s="14" t="s">
        <v>23</v>
      </c>
      <c r="D2074" s="15">
        <v>57</v>
      </c>
      <c r="E2074" s="14" t="s">
        <v>23</v>
      </c>
      <c r="F2074" s="15">
        <v>0</v>
      </c>
      <c r="G2074" s="14">
        <v>1</v>
      </c>
      <c r="H2074" s="16">
        <v>6887.44</v>
      </c>
      <c r="I2074" s="15" t="s">
        <v>29</v>
      </c>
      <c r="J2074" s="15" t="s">
        <v>25</v>
      </c>
      <c r="K2074" s="17" t="s">
        <v>32</v>
      </c>
      <c r="L2074" s="17" t="s">
        <v>32</v>
      </c>
      <c r="M2074" s="18">
        <v>122.16</v>
      </c>
      <c r="N2074" s="18">
        <v>0</v>
      </c>
      <c r="O2074" s="54" t="s">
        <v>3878</v>
      </c>
      <c r="P2074" s="54" t="s">
        <v>3878</v>
      </c>
      <c r="Q2074" s="19">
        <f t="shared" si="102"/>
        <v>6963.12</v>
      </c>
      <c r="R2074" s="19" t="e">
        <f t="shared" si="103"/>
        <v>#VALUE!</v>
      </c>
      <c r="S2074" s="20" t="e">
        <f t="shared" si="104"/>
        <v>#VALUE!</v>
      </c>
    </row>
    <row r="2075" spans="1:19">
      <c r="A2075" s="53" t="s">
        <v>4289</v>
      </c>
      <c r="B2075" s="23" t="s">
        <v>4290</v>
      </c>
      <c r="C2075" s="14" t="s">
        <v>23</v>
      </c>
      <c r="D2075" s="15">
        <v>20</v>
      </c>
      <c r="E2075" s="14" t="s">
        <v>23</v>
      </c>
      <c r="F2075" s="15">
        <v>0</v>
      </c>
      <c r="G2075" s="14">
        <v>1</v>
      </c>
      <c r="H2075" s="16">
        <v>2759.4</v>
      </c>
      <c r="I2075" s="15" t="s">
        <v>29</v>
      </c>
      <c r="J2075" s="15" t="s">
        <v>25</v>
      </c>
      <c r="K2075" s="17" t="s">
        <v>32</v>
      </c>
      <c r="L2075" s="17" t="s">
        <v>26</v>
      </c>
      <c r="M2075" s="18">
        <v>142.16</v>
      </c>
      <c r="N2075" s="18">
        <v>0</v>
      </c>
      <c r="O2075" s="54" t="s">
        <v>3878</v>
      </c>
      <c r="P2075" s="54" t="s">
        <v>3878</v>
      </c>
      <c r="Q2075" s="19">
        <f t="shared" si="102"/>
        <v>2843.2</v>
      </c>
      <c r="R2075" s="19" t="e">
        <f t="shared" si="103"/>
        <v>#VALUE!</v>
      </c>
      <c r="S2075" s="20" t="e">
        <f t="shared" si="104"/>
        <v>#VALUE!</v>
      </c>
    </row>
    <row r="2076" spans="1:19">
      <c r="A2076" s="53" t="s">
        <v>4291</v>
      </c>
      <c r="B2076" s="23" t="s">
        <v>4292</v>
      </c>
      <c r="C2076" s="14" t="s">
        <v>23</v>
      </c>
      <c r="D2076" s="15">
        <v>176</v>
      </c>
      <c r="E2076" s="14" t="s">
        <v>23</v>
      </c>
      <c r="F2076" s="15">
        <v>0</v>
      </c>
      <c r="G2076" s="14">
        <v>1</v>
      </c>
      <c r="H2076" s="16">
        <v>26846.42</v>
      </c>
      <c r="I2076" s="15" t="s">
        <v>29</v>
      </c>
      <c r="J2076" s="15" t="s">
        <v>25</v>
      </c>
      <c r="K2076" s="17" t="s">
        <v>32</v>
      </c>
      <c r="L2076" s="17" t="s">
        <v>32</v>
      </c>
      <c r="M2076" s="18">
        <v>154.09</v>
      </c>
      <c r="N2076" s="18">
        <v>0</v>
      </c>
      <c r="O2076" s="54" t="s">
        <v>3878</v>
      </c>
      <c r="P2076" s="54" t="s">
        <v>3878</v>
      </c>
      <c r="Q2076" s="19">
        <f t="shared" si="102"/>
        <v>27119.84</v>
      </c>
      <c r="R2076" s="19" t="e">
        <f t="shared" si="103"/>
        <v>#VALUE!</v>
      </c>
      <c r="S2076" s="20" t="e">
        <f t="shared" si="104"/>
        <v>#VALUE!</v>
      </c>
    </row>
    <row r="2077" spans="1:19">
      <c r="A2077" s="53" t="s">
        <v>4293</v>
      </c>
      <c r="B2077" s="23" t="s">
        <v>4294</v>
      </c>
      <c r="C2077" s="14" t="s">
        <v>23</v>
      </c>
      <c r="D2077" s="15">
        <v>59</v>
      </c>
      <c r="E2077" s="14" t="s">
        <v>23</v>
      </c>
      <c r="F2077" s="15">
        <v>0</v>
      </c>
      <c r="G2077" s="14">
        <v>1</v>
      </c>
      <c r="H2077" s="16">
        <v>8564.56</v>
      </c>
      <c r="I2077" s="15" t="s">
        <v>29</v>
      </c>
      <c r="J2077" s="15" t="s">
        <v>25</v>
      </c>
      <c r="K2077" s="17" t="s">
        <v>32</v>
      </c>
      <c r="L2077" s="17" t="s">
        <v>32</v>
      </c>
      <c r="M2077" s="18">
        <v>148.09</v>
      </c>
      <c r="N2077" s="18">
        <v>0</v>
      </c>
      <c r="O2077" s="54" t="s">
        <v>3878</v>
      </c>
      <c r="P2077" s="54" t="s">
        <v>3878</v>
      </c>
      <c r="Q2077" s="19">
        <f t="shared" si="102"/>
        <v>8737.31</v>
      </c>
      <c r="R2077" s="19" t="e">
        <f t="shared" si="103"/>
        <v>#VALUE!</v>
      </c>
      <c r="S2077" s="20" t="e">
        <f t="shared" si="104"/>
        <v>#VALUE!</v>
      </c>
    </row>
    <row r="2078" spans="1:19">
      <c r="A2078" s="53" t="s">
        <v>4295</v>
      </c>
      <c r="B2078" s="23" t="s">
        <v>4296</v>
      </c>
      <c r="C2078" s="14" t="s">
        <v>23</v>
      </c>
      <c r="D2078" s="15">
        <v>25</v>
      </c>
      <c r="E2078" s="14" t="s">
        <v>23</v>
      </c>
      <c r="F2078" s="15">
        <v>0</v>
      </c>
      <c r="G2078" s="14">
        <v>1</v>
      </c>
      <c r="H2078" s="16">
        <v>2407.7399999999998</v>
      </c>
      <c r="I2078" s="15" t="s">
        <v>29</v>
      </c>
      <c r="J2078" s="15" t="s">
        <v>25</v>
      </c>
      <c r="K2078" s="17" t="s">
        <v>32</v>
      </c>
      <c r="L2078" s="17" t="s">
        <v>32</v>
      </c>
      <c r="M2078" s="18">
        <v>96.49</v>
      </c>
      <c r="N2078" s="18">
        <v>0</v>
      </c>
      <c r="O2078" s="54" t="s">
        <v>3878</v>
      </c>
      <c r="P2078" s="54" t="s">
        <v>3878</v>
      </c>
      <c r="Q2078" s="19">
        <f t="shared" si="102"/>
        <v>2412.25</v>
      </c>
      <c r="R2078" s="19" t="e">
        <f t="shared" si="103"/>
        <v>#VALUE!</v>
      </c>
      <c r="S2078" s="20" t="e">
        <f t="shared" si="104"/>
        <v>#VALUE!</v>
      </c>
    </row>
    <row r="2079" spans="1:19">
      <c r="A2079" s="53" t="s">
        <v>4297</v>
      </c>
      <c r="B2079" s="23" t="s">
        <v>4298</v>
      </c>
      <c r="C2079" s="14" t="s">
        <v>23</v>
      </c>
      <c r="D2079" s="15">
        <v>19</v>
      </c>
      <c r="E2079" s="14" t="s">
        <v>23</v>
      </c>
      <c r="F2079" s="15">
        <v>0</v>
      </c>
      <c r="G2079" s="14">
        <v>1</v>
      </c>
      <c r="H2079" s="16">
        <v>1810.76</v>
      </c>
      <c r="I2079" s="15" t="s">
        <v>29</v>
      </c>
      <c r="J2079" s="15" t="s">
        <v>25</v>
      </c>
      <c r="K2079" s="17" t="s">
        <v>32</v>
      </c>
      <c r="L2079" s="17" t="s">
        <v>32</v>
      </c>
      <c r="M2079" s="18">
        <v>96.49</v>
      </c>
      <c r="N2079" s="18">
        <v>0</v>
      </c>
      <c r="O2079" s="54" t="s">
        <v>3878</v>
      </c>
      <c r="P2079" s="54" t="s">
        <v>3878</v>
      </c>
      <c r="Q2079" s="19">
        <f t="shared" si="102"/>
        <v>1833.31</v>
      </c>
      <c r="R2079" s="19" t="e">
        <f t="shared" si="103"/>
        <v>#VALUE!</v>
      </c>
      <c r="S2079" s="20" t="e">
        <f t="shared" si="104"/>
        <v>#VALUE!</v>
      </c>
    </row>
    <row r="2080" spans="1:19">
      <c r="A2080" s="53" t="s">
        <v>4299</v>
      </c>
      <c r="B2080" s="23" t="s">
        <v>4300</v>
      </c>
      <c r="C2080" s="14" t="s">
        <v>23</v>
      </c>
      <c r="D2080" s="15">
        <v>140</v>
      </c>
      <c r="E2080" s="14" t="s">
        <v>23</v>
      </c>
      <c r="F2080" s="15">
        <v>0</v>
      </c>
      <c r="G2080" s="14">
        <v>1</v>
      </c>
      <c r="H2080" s="16">
        <v>4506.3599999999997</v>
      </c>
      <c r="I2080" s="15" t="s">
        <v>29</v>
      </c>
      <c r="J2080" s="15" t="s">
        <v>25</v>
      </c>
      <c r="K2080" s="17" t="s">
        <v>32</v>
      </c>
      <c r="L2080" s="17" t="s">
        <v>32</v>
      </c>
      <c r="M2080" s="18">
        <v>32.43</v>
      </c>
      <c r="N2080" s="18">
        <v>0</v>
      </c>
      <c r="O2080" s="54" t="s">
        <v>3878</v>
      </c>
      <c r="P2080" s="54" t="s">
        <v>3878</v>
      </c>
      <c r="Q2080" s="19">
        <f t="shared" si="102"/>
        <v>4540.2</v>
      </c>
      <c r="R2080" s="19" t="e">
        <f t="shared" si="103"/>
        <v>#VALUE!</v>
      </c>
      <c r="S2080" s="20" t="e">
        <f t="shared" si="104"/>
        <v>#VALUE!</v>
      </c>
    </row>
    <row r="2081" spans="1:19">
      <c r="A2081" s="53" t="s">
        <v>4301</v>
      </c>
      <c r="B2081" s="23" t="s">
        <v>4302</v>
      </c>
      <c r="C2081" s="14" t="s">
        <v>23</v>
      </c>
      <c r="D2081" s="15">
        <v>196</v>
      </c>
      <c r="E2081" s="14" t="s">
        <v>23</v>
      </c>
      <c r="F2081" s="15">
        <v>0</v>
      </c>
      <c r="G2081" s="14">
        <v>1</v>
      </c>
      <c r="H2081" s="16">
        <v>6251.94</v>
      </c>
      <c r="I2081" s="15" t="s">
        <v>29</v>
      </c>
      <c r="J2081" s="15" t="s">
        <v>25</v>
      </c>
      <c r="K2081" s="17" t="s">
        <v>32</v>
      </c>
      <c r="L2081" s="17" t="s">
        <v>32</v>
      </c>
      <c r="M2081" s="18">
        <v>32.43</v>
      </c>
      <c r="N2081" s="18">
        <v>0</v>
      </c>
      <c r="O2081" s="54" t="s">
        <v>3878</v>
      </c>
      <c r="P2081" s="54" t="s">
        <v>3878</v>
      </c>
      <c r="Q2081" s="19">
        <f t="shared" si="102"/>
        <v>6356.28</v>
      </c>
      <c r="R2081" s="19" t="e">
        <f t="shared" si="103"/>
        <v>#VALUE!</v>
      </c>
      <c r="S2081" s="20" t="e">
        <f t="shared" si="104"/>
        <v>#VALUE!</v>
      </c>
    </row>
    <row r="2082" spans="1:19">
      <c r="A2082" s="53" t="s">
        <v>4303</v>
      </c>
      <c r="B2082" s="23" t="s">
        <v>4304</v>
      </c>
      <c r="C2082" s="14" t="s">
        <v>23</v>
      </c>
      <c r="D2082" s="15">
        <v>104</v>
      </c>
      <c r="E2082" s="14" t="s">
        <v>23</v>
      </c>
      <c r="F2082" s="15">
        <v>0</v>
      </c>
      <c r="G2082" s="14">
        <v>1</v>
      </c>
      <c r="H2082" s="16">
        <v>4595.37</v>
      </c>
      <c r="I2082" s="15" t="s">
        <v>29</v>
      </c>
      <c r="J2082" s="15" t="s">
        <v>25</v>
      </c>
      <c r="K2082" s="17" t="s">
        <v>32</v>
      </c>
      <c r="L2082" s="17" t="s">
        <v>32</v>
      </c>
      <c r="M2082" s="18">
        <v>44.73</v>
      </c>
      <c r="N2082" s="18">
        <v>0</v>
      </c>
      <c r="O2082" s="54" t="s">
        <v>3878</v>
      </c>
      <c r="P2082" s="54" t="s">
        <v>3878</v>
      </c>
      <c r="Q2082" s="19">
        <f t="shared" si="102"/>
        <v>4651.92</v>
      </c>
      <c r="R2082" s="19" t="e">
        <f t="shared" si="103"/>
        <v>#VALUE!</v>
      </c>
      <c r="S2082" s="20" t="e">
        <f t="shared" si="104"/>
        <v>#VALUE!</v>
      </c>
    </row>
    <row r="2083" spans="1:19">
      <c r="A2083" s="53" t="s">
        <v>4305</v>
      </c>
      <c r="B2083" s="23" t="s">
        <v>4306</v>
      </c>
      <c r="C2083" s="14" t="s">
        <v>23</v>
      </c>
      <c r="D2083" s="15">
        <v>20</v>
      </c>
      <c r="E2083" s="14" t="s">
        <v>23</v>
      </c>
      <c r="F2083" s="15">
        <v>0</v>
      </c>
      <c r="G2083" s="14">
        <v>1</v>
      </c>
      <c r="H2083" s="16">
        <v>1978.36</v>
      </c>
      <c r="I2083" s="15" t="s">
        <v>29</v>
      </c>
      <c r="J2083" s="15" t="s">
        <v>25</v>
      </c>
      <c r="K2083" s="17" t="s">
        <v>32</v>
      </c>
      <c r="L2083" s="17" t="s">
        <v>32</v>
      </c>
      <c r="M2083" s="18">
        <v>99.85</v>
      </c>
      <c r="N2083" s="18">
        <v>0</v>
      </c>
      <c r="O2083" s="54" t="s">
        <v>3878</v>
      </c>
      <c r="P2083" s="54" t="s">
        <v>3878</v>
      </c>
      <c r="Q2083" s="19">
        <f t="shared" si="102"/>
        <v>1997</v>
      </c>
      <c r="R2083" s="19" t="e">
        <f t="shared" si="103"/>
        <v>#VALUE!</v>
      </c>
      <c r="S2083" s="20" t="e">
        <f t="shared" si="104"/>
        <v>#VALUE!</v>
      </c>
    </row>
    <row r="2084" spans="1:19">
      <c r="A2084" s="53" t="s">
        <v>4307</v>
      </c>
      <c r="B2084" s="23" t="s">
        <v>4308</v>
      </c>
      <c r="C2084" s="14" t="s">
        <v>23</v>
      </c>
      <c r="D2084" s="15">
        <v>127</v>
      </c>
      <c r="E2084" s="14" t="s">
        <v>23</v>
      </c>
      <c r="F2084" s="15">
        <v>0</v>
      </c>
      <c r="G2084" s="14">
        <v>1</v>
      </c>
      <c r="H2084" s="16">
        <v>13247.85</v>
      </c>
      <c r="I2084" s="15" t="s">
        <v>93</v>
      </c>
      <c r="J2084" s="15" t="s">
        <v>25</v>
      </c>
      <c r="K2084" s="17" t="s">
        <v>32</v>
      </c>
      <c r="L2084" s="17" t="s">
        <v>32</v>
      </c>
      <c r="M2084" s="18">
        <v>106.23</v>
      </c>
      <c r="N2084" s="18">
        <v>0</v>
      </c>
      <c r="O2084" s="54" t="s">
        <v>3878</v>
      </c>
      <c r="P2084" s="54" t="s">
        <v>3878</v>
      </c>
      <c r="Q2084" s="19">
        <f t="shared" si="102"/>
        <v>13491.210000000001</v>
      </c>
      <c r="R2084" s="19" t="e">
        <f t="shared" si="103"/>
        <v>#VALUE!</v>
      </c>
      <c r="S2084" s="20" t="e">
        <f t="shared" si="104"/>
        <v>#VALUE!</v>
      </c>
    </row>
    <row r="2085" spans="1:19">
      <c r="A2085" s="53" t="s">
        <v>4309</v>
      </c>
      <c r="B2085" s="23" t="s">
        <v>4310</v>
      </c>
      <c r="C2085" s="14" t="s">
        <v>23</v>
      </c>
      <c r="D2085" s="15">
        <v>120</v>
      </c>
      <c r="E2085" s="14" t="s">
        <v>23</v>
      </c>
      <c r="F2085" s="15">
        <v>0</v>
      </c>
      <c r="G2085" s="14">
        <v>1</v>
      </c>
      <c r="H2085" s="16">
        <v>7233.62</v>
      </c>
      <c r="I2085" s="15" t="s">
        <v>93</v>
      </c>
      <c r="J2085" s="15" t="s">
        <v>25</v>
      </c>
      <c r="K2085" s="17" t="s">
        <v>32</v>
      </c>
      <c r="L2085" s="17" t="s">
        <v>32</v>
      </c>
      <c r="M2085" s="18">
        <v>61.47</v>
      </c>
      <c r="N2085" s="18">
        <v>0</v>
      </c>
      <c r="O2085" s="54" t="s">
        <v>3878</v>
      </c>
      <c r="P2085" s="54" t="s">
        <v>3878</v>
      </c>
      <c r="Q2085" s="19">
        <f t="shared" si="102"/>
        <v>7376.4</v>
      </c>
      <c r="R2085" s="19" t="e">
        <f t="shared" si="103"/>
        <v>#VALUE!</v>
      </c>
      <c r="S2085" s="20" t="e">
        <f t="shared" si="104"/>
        <v>#VALUE!</v>
      </c>
    </row>
    <row r="2086" spans="1:19">
      <c r="A2086" s="53" t="s">
        <v>4311</v>
      </c>
      <c r="B2086" s="23" t="s">
        <v>4312</v>
      </c>
      <c r="C2086" s="14" t="s">
        <v>23</v>
      </c>
      <c r="D2086" s="15">
        <v>15</v>
      </c>
      <c r="E2086" s="14" t="s">
        <v>23</v>
      </c>
      <c r="F2086" s="15">
        <v>0</v>
      </c>
      <c r="G2086" s="14">
        <v>1</v>
      </c>
      <c r="H2086" s="16">
        <v>2487.6</v>
      </c>
      <c r="I2086" s="15" t="s">
        <v>93</v>
      </c>
      <c r="J2086" s="15" t="s">
        <v>25</v>
      </c>
      <c r="K2086" s="17" t="s">
        <v>32</v>
      </c>
      <c r="L2086" s="17" t="s">
        <v>32</v>
      </c>
      <c r="M2086" s="18">
        <v>168.48</v>
      </c>
      <c r="N2086" s="18">
        <v>0</v>
      </c>
      <c r="O2086" s="54" t="s">
        <v>3878</v>
      </c>
      <c r="P2086" s="54" t="s">
        <v>3878</v>
      </c>
      <c r="Q2086" s="19">
        <f t="shared" si="102"/>
        <v>2527.1999999999998</v>
      </c>
      <c r="R2086" s="19" t="e">
        <f t="shared" si="103"/>
        <v>#VALUE!</v>
      </c>
      <c r="S2086" s="20" t="e">
        <f t="shared" si="104"/>
        <v>#VALUE!</v>
      </c>
    </row>
    <row r="2087" spans="1:19">
      <c r="A2087" s="53" t="s">
        <v>4313</v>
      </c>
      <c r="B2087" s="23" t="s">
        <v>4314</v>
      </c>
      <c r="C2087" s="14" t="s">
        <v>23</v>
      </c>
      <c r="D2087" s="15">
        <v>16</v>
      </c>
      <c r="E2087" s="14" t="s">
        <v>23</v>
      </c>
      <c r="F2087" s="15">
        <v>0</v>
      </c>
      <c r="G2087" s="14">
        <v>1</v>
      </c>
      <c r="H2087" s="16">
        <v>1734.7</v>
      </c>
      <c r="I2087" s="15" t="s">
        <v>93</v>
      </c>
      <c r="J2087" s="15" t="s">
        <v>25</v>
      </c>
      <c r="K2087" s="17" t="s">
        <v>32</v>
      </c>
      <c r="L2087" s="17" t="s">
        <v>32</v>
      </c>
      <c r="M2087" s="18">
        <v>109.77</v>
      </c>
      <c r="N2087" s="18">
        <v>0</v>
      </c>
      <c r="O2087" s="54" t="s">
        <v>3878</v>
      </c>
      <c r="P2087" s="54" t="s">
        <v>3878</v>
      </c>
      <c r="Q2087" s="19">
        <f t="shared" si="102"/>
        <v>1756.32</v>
      </c>
      <c r="R2087" s="19" t="e">
        <f t="shared" si="103"/>
        <v>#VALUE!</v>
      </c>
      <c r="S2087" s="20" t="e">
        <f t="shared" si="104"/>
        <v>#VALUE!</v>
      </c>
    </row>
    <row r="2088" spans="1:19">
      <c r="A2088" s="53" t="s">
        <v>4315</v>
      </c>
      <c r="B2088" s="23" t="s">
        <v>4316</v>
      </c>
      <c r="C2088" s="14" t="s">
        <v>23</v>
      </c>
      <c r="D2088" s="15">
        <v>411</v>
      </c>
      <c r="E2088" s="14" t="s">
        <v>23</v>
      </c>
      <c r="F2088" s="15">
        <v>0</v>
      </c>
      <c r="G2088" s="14">
        <v>1</v>
      </c>
      <c r="H2088" s="16">
        <v>18151.22</v>
      </c>
      <c r="I2088" s="15" t="s">
        <v>93</v>
      </c>
      <c r="J2088" s="15" t="s">
        <v>25</v>
      </c>
      <c r="K2088" s="17" t="s">
        <v>32</v>
      </c>
      <c r="L2088" s="17" t="s">
        <v>32</v>
      </c>
      <c r="M2088" s="18">
        <v>45.02</v>
      </c>
      <c r="N2088" s="18">
        <v>0</v>
      </c>
      <c r="O2088" s="54" t="s">
        <v>3878</v>
      </c>
      <c r="P2088" s="54" t="s">
        <v>3878</v>
      </c>
      <c r="Q2088" s="19">
        <f t="shared" si="102"/>
        <v>18503.22</v>
      </c>
      <c r="R2088" s="19" t="e">
        <f t="shared" si="103"/>
        <v>#VALUE!</v>
      </c>
      <c r="S2088" s="20" t="e">
        <f t="shared" si="104"/>
        <v>#VALUE!</v>
      </c>
    </row>
    <row r="2089" spans="1:19">
      <c r="A2089" s="53" t="s">
        <v>4317</v>
      </c>
      <c r="B2089" s="23" t="s">
        <v>4318</v>
      </c>
      <c r="C2089" s="14" t="s">
        <v>23</v>
      </c>
      <c r="D2089" s="15">
        <v>334</v>
      </c>
      <c r="E2089" s="14" t="s">
        <v>23</v>
      </c>
      <c r="F2089" s="15">
        <v>0</v>
      </c>
      <c r="G2089" s="14">
        <v>1</v>
      </c>
      <c r="H2089" s="16">
        <v>14626.11</v>
      </c>
      <c r="I2089" s="15" t="s">
        <v>93</v>
      </c>
      <c r="J2089" s="15" t="s">
        <v>25</v>
      </c>
      <c r="K2089" s="17" t="s">
        <v>32</v>
      </c>
      <c r="L2089" s="17" t="s">
        <v>32</v>
      </c>
      <c r="M2089" s="18">
        <v>44.58</v>
      </c>
      <c r="N2089" s="18">
        <v>0</v>
      </c>
      <c r="O2089" s="54" t="s">
        <v>3878</v>
      </c>
      <c r="P2089" s="54" t="s">
        <v>3878</v>
      </c>
      <c r="Q2089" s="19">
        <f t="shared" si="102"/>
        <v>14889.72</v>
      </c>
      <c r="R2089" s="19" t="e">
        <f t="shared" si="103"/>
        <v>#VALUE!</v>
      </c>
      <c r="S2089" s="20" t="e">
        <f t="shared" si="104"/>
        <v>#VALUE!</v>
      </c>
    </row>
    <row r="2090" spans="1:19">
      <c r="A2090" s="53" t="s">
        <v>4319</v>
      </c>
      <c r="B2090" s="23" t="s">
        <v>4320</v>
      </c>
      <c r="C2090" s="14" t="s">
        <v>23</v>
      </c>
      <c r="D2090" s="15">
        <v>25</v>
      </c>
      <c r="E2090" s="14" t="s">
        <v>23</v>
      </c>
      <c r="F2090" s="15">
        <v>0</v>
      </c>
      <c r="G2090" s="14">
        <v>1</v>
      </c>
      <c r="H2090" s="16">
        <v>4122</v>
      </c>
      <c r="I2090" s="15" t="s">
        <v>93</v>
      </c>
      <c r="J2090" s="15" t="s">
        <v>25</v>
      </c>
      <c r="K2090" s="17" t="s">
        <v>32</v>
      </c>
      <c r="L2090" s="17" t="s">
        <v>32</v>
      </c>
      <c r="M2090" s="18">
        <v>168.18</v>
      </c>
      <c r="N2090" s="18">
        <v>0</v>
      </c>
      <c r="O2090" s="54" t="s">
        <v>3878</v>
      </c>
      <c r="P2090" s="54" t="s">
        <v>3878</v>
      </c>
      <c r="Q2090" s="19">
        <f t="shared" si="102"/>
        <v>4204.5</v>
      </c>
      <c r="R2090" s="19" t="e">
        <f t="shared" si="103"/>
        <v>#VALUE!</v>
      </c>
      <c r="S2090" s="20" t="e">
        <f t="shared" si="104"/>
        <v>#VALUE!</v>
      </c>
    </row>
    <row r="2091" spans="1:19">
      <c r="A2091" s="53" t="s">
        <v>4321</v>
      </c>
      <c r="B2091" s="23" t="s">
        <v>4322</v>
      </c>
      <c r="C2091" s="14" t="s">
        <v>23</v>
      </c>
      <c r="D2091" s="15">
        <v>36</v>
      </c>
      <c r="E2091" s="14" t="s">
        <v>23</v>
      </c>
      <c r="F2091" s="15">
        <v>0</v>
      </c>
      <c r="G2091" s="14">
        <v>1</v>
      </c>
      <c r="H2091" s="16">
        <v>3560.13</v>
      </c>
      <c r="I2091" s="15" t="s">
        <v>93</v>
      </c>
      <c r="J2091" s="15" t="s">
        <v>25</v>
      </c>
      <c r="K2091" s="17" t="s">
        <v>32</v>
      </c>
      <c r="L2091" s="17" t="s">
        <v>32</v>
      </c>
      <c r="M2091" s="18">
        <v>100.37</v>
      </c>
      <c r="N2091" s="18">
        <v>0</v>
      </c>
      <c r="O2091" s="54" t="s">
        <v>3878</v>
      </c>
      <c r="P2091" s="54" t="s">
        <v>3878</v>
      </c>
      <c r="Q2091" s="19">
        <f t="shared" si="102"/>
        <v>3613.32</v>
      </c>
      <c r="R2091" s="19" t="e">
        <f t="shared" si="103"/>
        <v>#VALUE!</v>
      </c>
      <c r="S2091" s="20" t="e">
        <f t="shared" si="104"/>
        <v>#VALUE!</v>
      </c>
    </row>
    <row r="2092" spans="1:19">
      <c r="A2092" s="53" t="s">
        <v>4323</v>
      </c>
      <c r="B2092" s="23" t="s">
        <v>4324</v>
      </c>
      <c r="C2092" s="14" t="s">
        <v>23</v>
      </c>
      <c r="D2092" s="15">
        <v>61</v>
      </c>
      <c r="E2092" s="14" t="s">
        <v>23</v>
      </c>
      <c r="F2092" s="15">
        <v>0</v>
      </c>
      <c r="G2092" s="14">
        <v>1</v>
      </c>
      <c r="H2092" s="16">
        <v>2353.81</v>
      </c>
      <c r="I2092" s="15" t="s">
        <v>93</v>
      </c>
      <c r="J2092" s="15" t="s">
        <v>25</v>
      </c>
      <c r="K2092" s="17" t="s">
        <v>32</v>
      </c>
      <c r="L2092" s="17" t="s">
        <v>32</v>
      </c>
      <c r="M2092" s="18">
        <v>39.36</v>
      </c>
      <c r="N2092" s="18">
        <v>0</v>
      </c>
      <c r="O2092" s="54" t="s">
        <v>3878</v>
      </c>
      <c r="P2092" s="54" t="s">
        <v>3878</v>
      </c>
      <c r="Q2092" s="19">
        <f t="shared" si="102"/>
        <v>2400.96</v>
      </c>
      <c r="R2092" s="19" t="e">
        <f t="shared" si="103"/>
        <v>#VALUE!</v>
      </c>
      <c r="S2092" s="20" t="e">
        <f t="shared" si="104"/>
        <v>#VALUE!</v>
      </c>
    </row>
    <row r="2093" spans="1:19">
      <c r="A2093" s="53" t="s">
        <v>4325</v>
      </c>
      <c r="B2093" s="23" t="s">
        <v>4326</v>
      </c>
      <c r="C2093" s="14" t="s">
        <v>23</v>
      </c>
      <c r="D2093" s="15">
        <v>100</v>
      </c>
      <c r="E2093" s="14" t="s">
        <v>23</v>
      </c>
      <c r="F2093" s="15">
        <v>0</v>
      </c>
      <c r="G2093" s="14">
        <v>1</v>
      </c>
      <c r="H2093" s="16">
        <v>4913.66</v>
      </c>
      <c r="I2093" s="15" t="s">
        <v>93</v>
      </c>
      <c r="J2093" s="15" t="s">
        <v>25</v>
      </c>
      <c r="K2093" s="17" t="s">
        <v>32</v>
      </c>
      <c r="L2093" s="17" t="s">
        <v>32</v>
      </c>
      <c r="M2093" s="18">
        <v>49.95</v>
      </c>
      <c r="N2093" s="18">
        <v>0</v>
      </c>
      <c r="O2093" s="54" t="s">
        <v>3878</v>
      </c>
      <c r="P2093" s="54" t="s">
        <v>3878</v>
      </c>
      <c r="Q2093" s="19">
        <f t="shared" si="102"/>
        <v>4995</v>
      </c>
      <c r="R2093" s="19" t="e">
        <f t="shared" si="103"/>
        <v>#VALUE!</v>
      </c>
      <c r="S2093" s="20" t="e">
        <f t="shared" si="104"/>
        <v>#VALUE!</v>
      </c>
    </row>
    <row r="2094" spans="1:19">
      <c r="A2094" s="53" t="s">
        <v>4327</v>
      </c>
      <c r="B2094" s="23" t="s">
        <v>4328</v>
      </c>
      <c r="C2094" s="14" t="s">
        <v>23</v>
      </c>
      <c r="D2094" s="15">
        <v>13</v>
      </c>
      <c r="E2094" s="14" t="s">
        <v>23</v>
      </c>
      <c r="F2094" s="15">
        <v>0</v>
      </c>
      <c r="G2094" s="14">
        <v>1</v>
      </c>
      <c r="H2094" s="16">
        <v>1824.23</v>
      </c>
      <c r="I2094" s="15" t="s">
        <v>93</v>
      </c>
      <c r="J2094" s="15" t="s">
        <v>25</v>
      </c>
      <c r="K2094" s="17" t="s">
        <v>32</v>
      </c>
      <c r="L2094" s="17" t="s">
        <v>32</v>
      </c>
      <c r="M2094" s="18">
        <v>142.56</v>
      </c>
      <c r="N2094" s="18">
        <v>0</v>
      </c>
      <c r="O2094" s="54" t="s">
        <v>3878</v>
      </c>
      <c r="P2094" s="54" t="s">
        <v>3878</v>
      </c>
      <c r="Q2094" s="19">
        <f t="shared" si="102"/>
        <v>1853.28</v>
      </c>
      <c r="R2094" s="19" t="e">
        <f t="shared" si="103"/>
        <v>#VALUE!</v>
      </c>
      <c r="S2094" s="20" t="e">
        <f t="shared" si="104"/>
        <v>#VALUE!</v>
      </c>
    </row>
    <row r="2095" spans="1:19">
      <c r="A2095" s="53" t="s">
        <v>4329</v>
      </c>
      <c r="B2095" s="23" t="s">
        <v>4330</v>
      </c>
      <c r="C2095" s="14" t="s">
        <v>23</v>
      </c>
      <c r="D2095" s="15">
        <v>18</v>
      </c>
      <c r="E2095" s="14" t="s">
        <v>23</v>
      </c>
      <c r="F2095" s="15">
        <v>0</v>
      </c>
      <c r="G2095" s="14">
        <v>1</v>
      </c>
      <c r="H2095" s="16">
        <v>1484</v>
      </c>
      <c r="I2095" s="15" t="s">
        <v>93</v>
      </c>
      <c r="J2095" s="15" t="s">
        <v>25</v>
      </c>
      <c r="K2095" s="17" t="s">
        <v>32</v>
      </c>
      <c r="L2095" s="17" t="s">
        <v>32</v>
      </c>
      <c r="M2095" s="18">
        <v>83.8</v>
      </c>
      <c r="N2095" s="18">
        <v>0</v>
      </c>
      <c r="O2095" s="54" t="s">
        <v>3878</v>
      </c>
      <c r="P2095" s="54" t="s">
        <v>3878</v>
      </c>
      <c r="Q2095" s="19">
        <f t="shared" si="102"/>
        <v>1508.3999999999999</v>
      </c>
      <c r="R2095" s="19" t="e">
        <f t="shared" si="103"/>
        <v>#VALUE!</v>
      </c>
      <c r="S2095" s="20" t="e">
        <f t="shared" si="104"/>
        <v>#VALUE!</v>
      </c>
    </row>
    <row r="2096" spans="1:19">
      <c r="A2096" s="53" t="s">
        <v>4331</v>
      </c>
      <c r="B2096" s="23" t="s">
        <v>4332</v>
      </c>
      <c r="C2096" s="14" t="s">
        <v>23</v>
      </c>
      <c r="D2096" s="15">
        <v>241</v>
      </c>
      <c r="E2096" s="14" t="s">
        <v>23</v>
      </c>
      <c r="F2096" s="15">
        <v>0</v>
      </c>
      <c r="G2096" s="14">
        <v>1</v>
      </c>
      <c r="H2096" s="16">
        <v>19124.080000000002</v>
      </c>
      <c r="I2096" s="15" t="s">
        <v>93</v>
      </c>
      <c r="J2096" s="15" t="s">
        <v>25</v>
      </c>
      <c r="K2096" s="17" t="s">
        <v>32</v>
      </c>
      <c r="L2096" s="17" t="s">
        <v>32</v>
      </c>
      <c r="M2096" s="18">
        <v>81.31</v>
      </c>
      <c r="N2096" s="18">
        <v>0</v>
      </c>
      <c r="O2096" s="54" t="s">
        <v>3878</v>
      </c>
      <c r="P2096" s="54" t="s">
        <v>3878</v>
      </c>
      <c r="Q2096" s="19">
        <f t="shared" si="102"/>
        <v>19595.71</v>
      </c>
      <c r="R2096" s="19" t="e">
        <f t="shared" si="103"/>
        <v>#VALUE!</v>
      </c>
      <c r="S2096" s="20" t="e">
        <f t="shared" si="104"/>
        <v>#VALUE!</v>
      </c>
    </row>
    <row r="2097" spans="1:19">
      <c r="A2097" s="53" t="s">
        <v>4333</v>
      </c>
      <c r="B2097" s="23" t="s">
        <v>4334</v>
      </c>
      <c r="C2097" s="14" t="s">
        <v>23</v>
      </c>
      <c r="D2097" s="15">
        <v>14</v>
      </c>
      <c r="E2097" s="14" t="s">
        <v>23</v>
      </c>
      <c r="F2097" s="15">
        <v>0</v>
      </c>
      <c r="G2097" s="14">
        <v>1</v>
      </c>
      <c r="H2097" s="16">
        <v>1295.7</v>
      </c>
      <c r="I2097" s="15" t="s">
        <v>913</v>
      </c>
      <c r="J2097" s="15" t="s">
        <v>25</v>
      </c>
      <c r="K2097" s="17" t="s">
        <v>32</v>
      </c>
      <c r="L2097" s="17" t="s">
        <v>26</v>
      </c>
      <c r="M2097" s="18">
        <v>93.72</v>
      </c>
      <c r="N2097" s="18">
        <v>0</v>
      </c>
      <c r="O2097" s="54" t="s">
        <v>3878</v>
      </c>
      <c r="P2097" s="54" t="s">
        <v>3878</v>
      </c>
      <c r="Q2097" s="19">
        <f t="shared" si="102"/>
        <v>1312.08</v>
      </c>
      <c r="R2097" s="19" t="e">
        <f t="shared" si="103"/>
        <v>#VALUE!</v>
      </c>
      <c r="S2097" s="20" t="e">
        <f t="shared" si="104"/>
        <v>#VALUE!</v>
      </c>
    </row>
    <row r="2098" spans="1:19">
      <c r="A2098" s="53" t="s">
        <v>4335</v>
      </c>
      <c r="B2098" s="23" t="s">
        <v>4336</v>
      </c>
      <c r="C2098" s="14" t="s">
        <v>23</v>
      </c>
      <c r="D2098" s="15">
        <v>4</v>
      </c>
      <c r="E2098" s="14" t="s">
        <v>23</v>
      </c>
      <c r="F2098" s="15">
        <v>0</v>
      </c>
      <c r="G2098" s="14">
        <v>1</v>
      </c>
      <c r="H2098" s="16">
        <v>1167.6400000000001</v>
      </c>
      <c r="I2098" s="15" t="s">
        <v>913</v>
      </c>
      <c r="J2098" s="15" t="s">
        <v>50</v>
      </c>
      <c r="K2098" s="17" t="s">
        <v>32</v>
      </c>
      <c r="L2098" s="17" t="s">
        <v>32</v>
      </c>
      <c r="M2098" s="18">
        <v>294.05</v>
      </c>
      <c r="N2098" s="18">
        <v>0</v>
      </c>
      <c r="O2098" s="54" t="s">
        <v>3878</v>
      </c>
      <c r="P2098" s="54" t="s">
        <v>3878</v>
      </c>
      <c r="Q2098" s="19">
        <f t="shared" si="102"/>
        <v>1176.2</v>
      </c>
      <c r="R2098" s="19" t="e">
        <f t="shared" si="103"/>
        <v>#VALUE!</v>
      </c>
      <c r="S2098" s="20" t="e">
        <f t="shared" si="104"/>
        <v>#VALUE!</v>
      </c>
    </row>
    <row r="2099" spans="1:19">
      <c r="A2099" s="53" t="s">
        <v>4337</v>
      </c>
      <c r="B2099" s="23" t="s">
        <v>4338</v>
      </c>
      <c r="C2099" s="14" t="s">
        <v>23</v>
      </c>
      <c r="D2099" s="15">
        <v>15</v>
      </c>
      <c r="E2099" s="14" t="s">
        <v>23</v>
      </c>
      <c r="F2099" s="15">
        <v>0</v>
      </c>
      <c r="G2099" s="14">
        <v>1</v>
      </c>
      <c r="H2099" s="16">
        <v>2393.8000000000002</v>
      </c>
      <c r="I2099" s="15" t="s">
        <v>69</v>
      </c>
      <c r="J2099" s="15" t="s">
        <v>77</v>
      </c>
      <c r="K2099" s="17" t="s">
        <v>32</v>
      </c>
      <c r="L2099" s="17" t="s">
        <v>32</v>
      </c>
      <c r="M2099" s="18">
        <v>163.07</v>
      </c>
      <c r="N2099" s="18">
        <v>0</v>
      </c>
      <c r="O2099" s="54" t="s">
        <v>3878</v>
      </c>
      <c r="P2099" s="54" t="s">
        <v>3878</v>
      </c>
      <c r="Q2099" s="19">
        <f t="shared" si="102"/>
        <v>2446.0499999999997</v>
      </c>
      <c r="R2099" s="19" t="e">
        <f t="shared" si="103"/>
        <v>#VALUE!</v>
      </c>
      <c r="S2099" s="20" t="e">
        <f t="shared" si="104"/>
        <v>#VALUE!</v>
      </c>
    </row>
    <row r="2100" spans="1:19">
      <c r="A2100" s="53" t="s">
        <v>4339</v>
      </c>
      <c r="B2100" s="23" t="s">
        <v>4340</v>
      </c>
      <c r="C2100" s="14" t="s">
        <v>23</v>
      </c>
      <c r="D2100" s="15">
        <v>123</v>
      </c>
      <c r="E2100" s="14" t="s">
        <v>23</v>
      </c>
      <c r="F2100" s="15">
        <v>0</v>
      </c>
      <c r="G2100" s="14">
        <v>1</v>
      </c>
      <c r="H2100" s="16">
        <v>15465.7</v>
      </c>
      <c r="I2100" s="15" t="s">
        <v>93</v>
      </c>
      <c r="J2100" s="15" t="s">
        <v>25</v>
      </c>
      <c r="K2100" s="17" t="s">
        <v>32</v>
      </c>
      <c r="L2100" s="17" t="s">
        <v>32</v>
      </c>
      <c r="M2100" s="18">
        <v>129.1</v>
      </c>
      <c r="N2100" s="18">
        <v>0</v>
      </c>
      <c r="O2100" s="54" t="s">
        <v>3878</v>
      </c>
      <c r="P2100" s="54" t="s">
        <v>3878</v>
      </c>
      <c r="Q2100" s="19">
        <f t="shared" si="102"/>
        <v>15879.3</v>
      </c>
      <c r="R2100" s="19" t="e">
        <f t="shared" si="103"/>
        <v>#VALUE!</v>
      </c>
      <c r="S2100" s="20" t="e">
        <f t="shared" si="104"/>
        <v>#VALUE!</v>
      </c>
    </row>
    <row r="2101" spans="1:19">
      <c r="A2101" s="53" t="s">
        <v>4341</v>
      </c>
      <c r="B2101" s="23" t="s">
        <v>4342</v>
      </c>
      <c r="C2101" s="14" t="s">
        <v>72</v>
      </c>
      <c r="D2101" s="15">
        <v>4</v>
      </c>
      <c r="E2101" s="14" t="s">
        <v>72</v>
      </c>
      <c r="F2101" s="15">
        <v>0</v>
      </c>
      <c r="G2101" s="14">
        <v>1</v>
      </c>
      <c r="H2101" s="16">
        <v>1986.16</v>
      </c>
      <c r="I2101" s="15" t="s">
        <v>241</v>
      </c>
      <c r="J2101" s="15" t="s">
        <v>25</v>
      </c>
      <c r="K2101" s="17" t="s">
        <v>32</v>
      </c>
      <c r="L2101" s="17" t="s">
        <v>32</v>
      </c>
      <c r="M2101" s="18">
        <v>555.03</v>
      </c>
      <c r="N2101" s="18">
        <v>0</v>
      </c>
      <c r="O2101" s="54" t="s">
        <v>3878</v>
      </c>
      <c r="P2101" s="54" t="s">
        <v>3878</v>
      </c>
      <c r="Q2101" s="19">
        <f t="shared" si="102"/>
        <v>2220.12</v>
      </c>
      <c r="R2101" s="19" t="e">
        <f t="shared" si="103"/>
        <v>#VALUE!</v>
      </c>
      <c r="S2101" s="20" t="e">
        <f t="shared" si="104"/>
        <v>#VALUE!</v>
      </c>
    </row>
    <row r="2102" spans="1:19">
      <c r="A2102" s="53" t="s">
        <v>4343</v>
      </c>
      <c r="B2102" s="23" t="s">
        <v>4344</v>
      </c>
      <c r="C2102" s="14" t="s">
        <v>22</v>
      </c>
      <c r="D2102" s="15">
        <v>14</v>
      </c>
      <c r="E2102" s="14" t="s">
        <v>22</v>
      </c>
      <c r="F2102" s="15">
        <v>0</v>
      </c>
      <c r="G2102" s="14">
        <v>1</v>
      </c>
      <c r="H2102" s="16">
        <v>1221.99</v>
      </c>
      <c r="I2102" s="15" t="s">
        <v>1034</v>
      </c>
      <c r="J2102" s="15" t="s">
        <v>50</v>
      </c>
      <c r="K2102" s="17" t="s">
        <v>32</v>
      </c>
      <c r="L2102" s="17" t="s">
        <v>32</v>
      </c>
      <c r="M2102" s="18">
        <v>88.74</v>
      </c>
      <c r="N2102" s="18">
        <v>0</v>
      </c>
      <c r="O2102" s="54" t="s">
        <v>3878</v>
      </c>
      <c r="P2102" s="54" t="s">
        <v>3878</v>
      </c>
      <c r="Q2102" s="19">
        <f t="shared" si="102"/>
        <v>1242.3599999999999</v>
      </c>
      <c r="R2102" s="19" t="e">
        <f t="shared" si="103"/>
        <v>#VALUE!</v>
      </c>
      <c r="S2102" s="20" t="e">
        <f t="shared" si="104"/>
        <v>#VALUE!</v>
      </c>
    </row>
    <row r="2103" spans="1:19">
      <c r="A2103" s="53" t="s">
        <v>4345</v>
      </c>
      <c r="B2103" s="23" t="s">
        <v>4346</v>
      </c>
      <c r="C2103" s="14" t="s">
        <v>22</v>
      </c>
      <c r="D2103" s="15">
        <v>4</v>
      </c>
      <c r="E2103" s="14" t="s">
        <v>22</v>
      </c>
      <c r="F2103" s="15">
        <v>0</v>
      </c>
      <c r="G2103" s="14">
        <v>1</v>
      </c>
      <c r="H2103" s="16">
        <v>1199</v>
      </c>
      <c r="I2103" s="15" t="s">
        <v>1034</v>
      </c>
      <c r="J2103" s="15" t="s">
        <v>50</v>
      </c>
      <c r="K2103" s="17" t="s">
        <v>32</v>
      </c>
      <c r="L2103" s="17" t="s">
        <v>32</v>
      </c>
      <c r="M2103" s="18">
        <v>324.8</v>
      </c>
      <c r="N2103" s="18">
        <v>0</v>
      </c>
      <c r="O2103" s="54" t="s">
        <v>3878</v>
      </c>
      <c r="P2103" s="54" t="s">
        <v>3878</v>
      </c>
      <c r="Q2103" s="19">
        <f t="shared" si="102"/>
        <v>1299.2</v>
      </c>
      <c r="R2103" s="19" t="e">
        <f t="shared" si="103"/>
        <v>#VALUE!</v>
      </c>
      <c r="S2103" s="20" t="e">
        <f t="shared" si="104"/>
        <v>#VALUE!</v>
      </c>
    </row>
    <row r="2104" spans="1:19">
      <c r="A2104" s="53" t="s">
        <v>4347</v>
      </c>
      <c r="B2104" s="23" t="s">
        <v>4348</v>
      </c>
      <c r="C2104" s="14" t="s">
        <v>72</v>
      </c>
      <c r="D2104" s="15">
        <v>3</v>
      </c>
      <c r="E2104" s="14" t="s">
        <v>72</v>
      </c>
      <c r="F2104" s="15">
        <v>0</v>
      </c>
      <c r="G2104" s="14">
        <v>1</v>
      </c>
      <c r="H2104" s="16">
        <v>1218</v>
      </c>
      <c r="I2104" s="15" t="s">
        <v>1034</v>
      </c>
      <c r="J2104" s="15" t="s">
        <v>25</v>
      </c>
      <c r="K2104" s="17" t="s">
        <v>32</v>
      </c>
      <c r="L2104" s="17" t="s">
        <v>32</v>
      </c>
      <c r="M2104" s="18">
        <v>406</v>
      </c>
      <c r="N2104" s="18">
        <v>0</v>
      </c>
      <c r="O2104" s="54" t="s">
        <v>3878</v>
      </c>
      <c r="P2104" s="54" t="s">
        <v>3878</v>
      </c>
      <c r="Q2104" s="19">
        <f t="shared" si="102"/>
        <v>1218</v>
      </c>
      <c r="R2104" s="19" t="e">
        <f t="shared" si="103"/>
        <v>#VALUE!</v>
      </c>
      <c r="S2104" s="20" t="e">
        <f t="shared" si="104"/>
        <v>#VALUE!</v>
      </c>
    </row>
    <row r="2105" spans="1:19">
      <c r="A2105" s="53" t="s">
        <v>4349</v>
      </c>
      <c r="B2105" s="23" t="s">
        <v>4350</v>
      </c>
      <c r="C2105" s="14" t="s">
        <v>23</v>
      </c>
      <c r="D2105" s="15">
        <v>185</v>
      </c>
      <c r="E2105" s="14" t="s">
        <v>23</v>
      </c>
      <c r="F2105" s="15">
        <v>0</v>
      </c>
      <c r="G2105" s="14">
        <v>1</v>
      </c>
      <c r="H2105" s="16">
        <v>19919.98</v>
      </c>
      <c r="I2105" s="15" t="s">
        <v>29</v>
      </c>
      <c r="J2105" s="15" t="s">
        <v>25</v>
      </c>
      <c r="K2105" s="17" t="s">
        <v>32</v>
      </c>
      <c r="L2105" s="17" t="s">
        <v>32</v>
      </c>
      <c r="M2105" s="18">
        <v>111.8</v>
      </c>
      <c r="N2105" s="18">
        <v>0</v>
      </c>
      <c r="O2105" s="54" t="s">
        <v>3878</v>
      </c>
      <c r="P2105" s="54" t="s">
        <v>3878</v>
      </c>
      <c r="Q2105" s="19">
        <f t="shared" si="102"/>
        <v>20683</v>
      </c>
      <c r="R2105" s="19" t="e">
        <f t="shared" si="103"/>
        <v>#VALUE!</v>
      </c>
      <c r="S2105" s="20" t="e">
        <f t="shared" si="104"/>
        <v>#VALUE!</v>
      </c>
    </row>
    <row r="2106" spans="1:19">
      <c r="A2106" s="53" t="s">
        <v>4351</v>
      </c>
      <c r="B2106" s="23" t="s">
        <v>4352</v>
      </c>
      <c r="C2106" s="14" t="s">
        <v>23</v>
      </c>
      <c r="D2106" s="15">
        <v>92</v>
      </c>
      <c r="E2106" s="14" t="s">
        <v>23</v>
      </c>
      <c r="F2106" s="15">
        <v>0</v>
      </c>
      <c r="G2106" s="14">
        <v>1</v>
      </c>
      <c r="H2106" s="16">
        <v>11644.9</v>
      </c>
      <c r="I2106" s="15" t="s">
        <v>93</v>
      </c>
      <c r="J2106" s="15" t="s">
        <v>25</v>
      </c>
      <c r="K2106" s="17" t="s">
        <v>32</v>
      </c>
      <c r="L2106" s="17" t="s">
        <v>32</v>
      </c>
      <c r="M2106" s="18">
        <v>129.05000000000001</v>
      </c>
      <c r="N2106" s="18">
        <v>0</v>
      </c>
      <c r="O2106" s="54" t="s">
        <v>3878</v>
      </c>
      <c r="P2106" s="54" t="s">
        <v>3878</v>
      </c>
      <c r="Q2106" s="19">
        <f t="shared" si="102"/>
        <v>11872.6</v>
      </c>
      <c r="R2106" s="19" t="e">
        <f t="shared" si="103"/>
        <v>#VALUE!</v>
      </c>
      <c r="S2106" s="20" t="e">
        <f t="shared" si="104"/>
        <v>#VALUE!</v>
      </c>
    </row>
    <row r="2107" spans="1:19">
      <c r="A2107" s="53" t="s">
        <v>4353</v>
      </c>
      <c r="B2107" s="23" t="s">
        <v>4354</v>
      </c>
      <c r="C2107" s="14" t="s">
        <v>23</v>
      </c>
      <c r="D2107" s="15">
        <v>66</v>
      </c>
      <c r="E2107" s="14" t="s">
        <v>23</v>
      </c>
      <c r="F2107" s="15">
        <v>0</v>
      </c>
      <c r="G2107" s="14">
        <v>1</v>
      </c>
      <c r="H2107" s="16">
        <v>5925.45</v>
      </c>
      <c r="I2107" s="15" t="s">
        <v>93</v>
      </c>
      <c r="J2107" s="15" t="s">
        <v>25</v>
      </c>
      <c r="K2107" s="17" t="s">
        <v>32</v>
      </c>
      <c r="L2107" s="17" t="s">
        <v>32</v>
      </c>
      <c r="M2107" s="18">
        <v>90.45</v>
      </c>
      <c r="N2107" s="18">
        <v>0</v>
      </c>
      <c r="O2107" s="54" t="s">
        <v>3878</v>
      </c>
      <c r="P2107" s="54" t="s">
        <v>3878</v>
      </c>
      <c r="Q2107" s="19">
        <f t="shared" si="102"/>
        <v>5969.7</v>
      </c>
      <c r="R2107" s="19" t="e">
        <f t="shared" si="103"/>
        <v>#VALUE!</v>
      </c>
      <c r="S2107" s="20" t="e">
        <f t="shared" si="104"/>
        <v>#VALUE!</v>
      </c>
    </row>
    <row r="2108" spans="1:19">
      <c r="A2108" s="53" t="s">
        <v>4355</v>
      </c>
      <c r="B2108" s="23" t="s">
        <v>4356</v>
      </c>
      <c r="C2108" s="14" t="s">
        <v>23</v>
      </c>
      <c r="D2108" s="15">
        <v>34</v>
      </c>
      <c r="E2108" s="14" t="s">
        <v>23</v>
      </c>
      <c r="F2108" s="15">
        <v>0</v>
      </c>
      <c r="G2108" s="14">
        <v>1</v>
      </c>
      <c r="H2108" s="16">
        <v>3041.67</v>
      </c>
      <c r="I2108" s="15" t="s">
        <v>93</v>
      </c>
      <c r="J2108" s="15" t="s">
        <v>25</v>
      </c>
      <c r="K2108" s="17" t="s">
        <v>32</v>
      </c>
      <c r="L2108" s="17" t="s">
        <v>32</v>
      </c>
      <c r="M2108" s="18">
        <v>90.45</v>
      </c>
      <c r="N2108" s="18">
        <v>0</v>
      </c>
      <c r="O2108" s="54" t="s">
        <v>3878</v>
      </c>
      <c r="P2108" s="54" t="s">
        <v>3878</v>
      </c>
      <c r="Q2108" s="19">
        <f t="shared" si="102"/>
        <v>3075.3</v>
      </c>
      <c r="R2108" s="19" t="e">
        <f t="shared" si="103"/>
        <v>#VALUE!</v>
      </c>
      <c r="S2108" s="20" t="e">
        <f t="shared" si="104"/>
        <v>#VALUE!</v>
      </c>
    </row>
    <row r="2109" spans="1:19">
      <c r="A2109" s="53" t="s">
        <v>4357</v>
      </c>
      <c r="B2109" s="23" t="s">
        <v>4358</v>
      </c>
      <c r="C2109" s="14" t="s">
        <v>23</v>
      </c>
      <c r="D2109" s="15">
        <v>61</v>
      </c>
      <c r="E2109" s="14" t="s">
        <v>23</v>
      </c>
      <c r="F2109" s="15">
        <v>0</v>
      </c>
      <c r="G2109" s="14">
        <v>1</v>
      </c>
      <c r="H2109" s="16">
        <v>8794.7900000000009</v>
      </c>
      <c r="I2109" s="15" t="s">
        <v>93</v>
      </c>
      <c r="J2109" s="15" t="s">
        <v>25</v>
      </c>
      <c r="K2109" s="17" t="s">
        <v>32</v>
      </c>
      <c r="L2109" s="17" t="s">
        <v>32</v>
      </c>
      <c r="M2109" s="18">
        <v>146.19999999999999</v>
      </c>
      <c r="N2109" s="18">
        <v>0</v>
      </c>
      <c r="O2109" s="54" t="s">
        <v>3878</v>
      </c>
      <c r="P2109" s="54" t="s">
        <v>3878</v>
      </c>
      <c r="Q2109" s="19">
        <f t="shared" si="102"/>
        <v>8918.1999999999989</v>
      </c>
      <c r="R2109" s="19" t="e">
        <f t="shared" si="103"/>
        <v>#VALUE!</v>
      </c>
      <c r="S2109" s="20" t="e">
        <f t="shared" si="104"/>
        <v>#VALUE!</v>
      </c>
    </row>
    <row r="2110" spans="1:19">
      <c r="A2110" s="53" t="s">
        <v>4359</v>
      </c>
      <c r="B2110" s="23" t="s">
        <v>4360</v>
      </c>
      <c r="C2110" s="14" t="s">
        <v>23</v>
      </c>
      <c r="D2110" s="15">
        <v>110</v>
      </c>
      <c r="E2110" s="14" t="s">
        <v>23</v>
      </c>
      <c r="F2110" s="15">
        <v>0</v>
      </c>
      <c r="G2110" s="14">
        <v>1</v>
      </c>
      <c r="H2110" s="16">
        <v>11005.1</v>
      </c>
      <c r="I2110" s="15" t="s">
        <v>93</v>
      </c>
      <c r="J2110" s="15" t="s">
        <v>25</v>
      </c>
      <c r="K2110" s="17" t="s">
        <v>32</v>
      </c>
      <c r="L2110" s="17" t="s">
        <v>32</v>
      </c>
      <c r="M2110" s="18">
        <v>102.01</v>
      </c>
      <c r="N2110" s="18">
        <v>0</v>
      </c>
      <c r="O2110" s="54" t="s">
        <v>3878</v>
      </c>
      <c r="P2110" s="54" t="s">
        <v>3878</v>
      </c>
      <c r="Q2110" s="19">
        <f t="shared" si="102"/>
        <v>11221.1</v>
      </c>
      <c r="R2110" s="19" t="e">
        <f t="shared" si="103"/>
        <v>#VALUE!</v>
      </c>
      <c r="S2110" s="20" t="e">
        <f t="shared" si="104"/>
        <v>#VALUE!</v>
      </c>
    </row>
    <row r="2111" spans="1:19">
      <c r="A2111" s="53" t="s">
        <v>4361</v>
      </c>
      <c r="B2111" s="23" t="s">
        <v>4362</v>
      </c>
      <c r="C2111" s="14" t="s">
        <v>23</v>
      </c>
      <c r="D2111" s="15">
        <v>133</v>
      </c>
      <c r="E2111" s="14" t="s">
        <v>23</v>
      </c>
      <c r="F2111" s="15">
        <v>0</v>
      </c>
      <c r="G2111" s="14">
        <v>1</v>
      </c>
      <c r="H2111" s="16">
        <v>13749.35</v>
      </c>
      <c r="I2111" s="15" t="s">
        <v>93</v>
      </c>
      <c r="J2111" s="15" t="s">
        <v>25</v>
      </c>
      <c r="K2111" s="17" t="s">
        <v>32</v>
      </c>
      <c r="L2111" s="17" t="s">
        <v>32</v>
      </c>
      <c r="M2111" s="18">
        <v>104.55</v>
      </c>
      <c r="N2111" s="18">
        <v>0</v>
      </c>
      <c r="O2111" s="54" t="s">
        <v>3878</v>
      </c>
      <c r="P2111" s="54" t="s">
        <v>3878</v>
      </c>
      <c r="Q2111" s="19">
        <f t="shared" si="102"/>
        <v>13905.15</v>
      </c>
      <c r="R2111" s="19" t="e">
        <f t="shared" si="103"/>
        <v>#VALUE!</v>
      </c>
      <c r="S2111" s="20" t="e">
        <f t="shared" si="104"/>
        <v>#VALUE!</v>
      </c>
    </row>
    <row r="2112" spans="1:19">
      <c r="A2112" s="53" t="s">
        <v>4363</v>
      </c>
      <c r="B2112" s="23" t="s">
        <v>4364</v>
      </c>
      <c r="C2112" s="14" t="s">
        <v>23</v>
      </c>
      <c r="D2112" s="15">
        <v>24</v>
      </c>
      <c r="E2112" s="14" t="s">
        <v>23</v>
      </c>
      <c r="F2112" s="15">
        <v>0</v>
      </c>
      <c r="G2112" s="14">
        <v>1</v>
      </c>
      <c r="H2112" s="16">
        <v>2476.46</v>
      </c>
      <c r="I2112" s="15" t="s">
        <v>93</v>
      </c>
      <c r="J2112" s="15" t="s">
        <v>25</v>
      </c>
      <c r="K2112" s="17" t="s">
        <v>32</v>
      </c>
      <c r="L2112" s="17" t="s">
        <v>32</v>
      </c>
      <c r="M2112" s="18">
        <v>105.16</v>
      </c>
      <c r="N2112" s="18">
        <v>0</v>
      </c>
      <c r="O2112" s="54" t="s">
        <v>3878</v>
      </c>
      <c r="P2112" s="54" t="s">
        <v>3878</v>
      </c>
      <c r="Q2112" s="19">
        <f t="shared" si="102"/>
        <v>2523.84</v>
      </c>
      <c r="R2112" s="19" t="e">
        <f t="shared" si="103"/>
        <v>#VALUE!</v>
      </c>
      <c r="S2112" s="20" t="e">
        <f t="shared" si="104"/>
        <v>#VALUE!</v>
      </c>
    </row>
    <row r="2113" spans="1:19">
      <c r="A2113" s="53" t="s">
        <v>4365</v>
      </c>
      <c r="B2113" s="23" t="s">
        <v>4366</v>
      </c>
      <c r="C2113" s="14" t="s">
        <v>23</v>
      </c>
      <c r="D2113" s="15">
        <v>121</v>
      </c>
      <c r="E2113" s="14" t="s">
        <v>23</v>
      </c>
      <c r="F2113" s="15">
        <v>0</v>
      </c>
      <c r="G2113" s="14">
        <v>1</v>
      </c>
      <c r="H2113" s="16">
        <v>5993.9</v>
      </c>
      <c r="I2113" s="15" t="s">
        <v>93</v>
      </c>
      <c r="J2113" s="15" t="s">
        <v>25</v>
      </c>
      <c r="K2113" s="17" t="s">
        <v>32</v>
      </c>
      <c r="L2113" s="17" t="s">
        <v>32</v>
      </c>
      <c r="M2113" s="18">
        <v>50.16</v>
      </c>
      <c r="N2113" s="18">
        <v>0</v>
      </c>
      <c r="O2113" s="54" t="s">
        <v>3878</v>
      </c>
      <c r="P2113" s="54" t="s">
        <v>3878</v>
      </c>
      <c r="Q2113" s="19">
        <f t="shared" si="102"/>
        <v>6069.36</v>
      </c>
      <c r="R2113" s="19" t="e">
        <f t="shared" si="103"/>
        <v>#VALUE!</v>
      </c>
      <c r="S2113" s="20" t="e">
        <f t="shared" si="104"/>
        <v>#VALUE!</v>
      </c>
    </row>
    <row r="2114" spans="1:19">
      <c r="A2114" s="53" t="s">
        <v>4367</v>
      </c>
      <c r="B2114" s="23" t="s">
        <v>4368</v>
      </c>
      <c r="C2114" s="14" t="s">
        <v>23</v>
      </c>
      <c r="D2114" s="15">
        <v>74</v>
      </c>
      <c r="E2114" s="14" t="s">
        <v>23</v>
      </c>
      <c r="F2114" s="15">
        <v>0</v>
      </c>
      <c r="G2114" s="14">
        <v>1</v>
      </c>
      <c r="H2114" s="16">
        <v>13538.26</v>
      </c>
      <c r="I2114" s="15" t="s">
        <v>93</v>
      </c>
      <c r="J2114" s="15" t="s">
        <v>25</v>
      </c>
      <c r="K2114" s="17" t="s">
        <v>32</v>
      </c>
      <c r="L2114" s="17" t="s">
        <v>32</v>
      </c>
      <c r="M2114" s="18">
        <v>186.56</v>
      </c>
      <c r="N2114" s="18">
        <v>0</v>
      </c>
      <c r="O2114" s="54" t="s">
        <v>3878</v>
      </c>
      <c r="P2114" s="54" t="s">
        <v>3878</v>
      </c>
      <c r="Q2114" s="19">
        <f t="shared" si="102"/>
        <v>13805.44</v>
      </c>
      <c r="R2114" s="19" t="e">
        <f t="shared" si="103"/>
        <v>#VALUE!</v>
      </c>
      <c r="S2114" s="20" t="e">
        <f t="shared" si="104"/>
        <v>#VALUE!</v>
      </c>
    </row>
    <row r="2115" spans="1:19">
      <c r="A2115" s="53" t="s">
        <v>4369</v>
      </c>
      <c r="B2115" s="23" t="s">
        <v>4370</v>
      </c>
      <c r="C2115" s="14" t="s">
        <v>23</v>
      </c>
      <c r="D2115" s="15">
        <v>73</v>
      </c>
      <c r="E2115" s="14" t="s">
        <v>23</v>
      </c>
      <c r="F2115" s="15">
        <v>0</v>
      </c>
      <c r="G2115" s="14">
        <v>1</v>
      </c>
      <c r="H2115" s="16">
        <v>7110.85</v>
      </c>
      <c r="I2115" s="15" t="s">
        <v>93</v>
      </c>
      <c r="J2115" s="15" t="s">
        <v>25</v>
      </c>
      <c r="K2115" s="17" t="s">
        <v>32</v>
      </c>
      <c r="L2115" s="17" t="s">
        <v>32</v>
      </c>
      <c r="M2115" s="18">
        <v>98.44</v>
      </c>
      <c r="N2115" s="18">
        <v>0</v>
      </c>
      <c r="O2115" s="54" t="s">
        <v>3878</v>
      </c>
      <c r="P2115" s="54" t="s">
        <v>3878</v>
      </c>
      <c r="Q2115" s="19">
        <f t="shared" si="102"/>
        <v>7186.12</v>
      </c>
      <c r="R2115" s="19" t="e">
        <f t="shared" si="103"/>
        <v>#VALUE!</v>
      </c>
      <c r="S2115" s="20" t="e">
        <f t="shared" si="104"/>
        <v>#VALUE!</v>
      </c>
    </row>
    <row r="2116" spans="1:19">
      <c r="A2116" s="53" t="s">
        <v>4371</v>
      </c>
      <c r="B2116" s="23" t="s">
        <v>4372</v>
      </c>
      <c r="C2116" s="14" t="s">
        <v>23</v>
      </c>
      <c r="D2116" s="15">
        <v>143</v>
      </c>
      <c r="E2116" s="14" t="s">
        <v>23</v>
      </c>
      <c r="F2116" s="15">
        <v>0</v>
      </c>
      <c r="G2116" s="14">
        <v>1</v>
      </c>
      <c r="H2116" s="16">
        <v>12891.28</v>
      </c>
      <c r="I2116" s="15" t="s">
        <v>93</v>
      </c>
      <c r="J2116" s="15" t="s">
        <v>25</v>
      </c>
      <c r="K2116" s="17" t="s">
        <v>32</v>
      </c>
      <c r="L2116" s="17" t="s">
        <v>32</v>
      </c>
      <c r="M2116" s="18">
        <v>91.76</v>
      </c>
      <c r="N2116" s="18">
        <v>0</v>
      </c>
      <c r="O2116" s="54" t="s">
        <v>3878</v>
      </c>
      <c r="P2116" s="54" t="s">
        <v>3878</v>
      </c>
      <c r="Q2116" s="19">
        <f t="shared" si="102"/>
        <v>13121.68</v>
      </c>
      <c r="R2116" s="19" t="e">
        <f t="shared" si="103"/>
        <v>#VALUE!</v>
      </c>
      <c r="S2116" s="20" t="e">
        <f t="shared" si="104"/>
        <v>#VALUE!</v>
      </c>
    </row>
    <row r="2117" spans="1:19">
      <c r="A2117" s="53" t="s">
        <v>4373</v>
      </c>
      <c r="B2117" s="23" t="s">
        <v>4374</v>
      </c>
      <c r="C2117" s="14" t="s">
        <v>22</v>
      </c>
      <c r="D2117" s="15">
        <v>9</v>
      </c>
      <c r="E2117" s="14" t="s">
        <v>23</v>
      </c>
      <c r="F2117" s="15">
        <v>22</v>
      </c>
      <c r="G2117" s="14">
        <v>6</v>
      </c>
      <c r="H2117" s="16">
        <v>4377.59</v>
      </c>
      <c r="I2117" s="15" t="s">
        <v>24</v>
      </c>
      <c r="J2117" s="15" t="s">
        <v>114</v>
      </c>
      <c r="K2117" s="17" t="s">
        <v>32</v>
      </c>
      <c r="L2117" s="17" t="s">
        <v>32</v>
      </c>
      <c r="M2117" s="18">
        <v>34.130000000000003</v>
      </c>
      <c r="N2117" s="18">
        <v>204.78</v>
      </c>
      <c r="O2117" s="54" t="s">
        <v>3878</v>
      </c>
      <c r="P2117" s="54" t="s">
        <v>3878</v>
      </c>
      <c r="Q2117" s="19">
        <f t="shared" si="102"/>
        <v>4812.33</v>
      </c>
      <c r="R2117" s="19" t="e">
        <f t="shared" si="103"/>
        <v>#VALUE!</v>
      </c>
      <c r="S2117" s="20" t="e">
        <f t="shared" si="104"/>
        <v>#VALUE!</v>
      </c>
    </row>
    <row r="2118" spans="1:19">
      <c r="A2118" s="53" t="s">
        <v>4375</v>
      </c>
      <c r="B2118" s="23" t="s">
        <v>4376</v>
      </c>
      <c r="C2118" s="14" t="s">
        <v>22</v>
      </c>
      <c r="D2118" s="15">
        <v>6</v>
      </c>
      <c r="E2118" s="14" t="s">
        <v>23</v>
      </c>
      <c r="F2118" s="15">
        <v>3</v>
      </c>
      <c r="G2118" s="14">
        <v>10</v>
      </c>
      <c r="H2118" s="16">
        <v>2163.54</v>
      </c>
      <c r="I2118" s="15" t="s">
        <v>4377</v>
      </c>
      <c r="J2118" s="15" t="s">
        <v>38</v>
      </c>
      <c r="K2118" s="17" t="s">
        <v>32</v>
      </c>
      <c r="L2118" s="17" t="s">
        <v>26</v>
      </c>
      <c r="M2118" s="18">
        <v>60.64</v>
      </c>
      <c r="N2118" s="18">
        <v>606.4</v>
      </c>
      <c r="O2118" s="54" t="s">
        <v>3878</v>
      </c>
      <c r="P2118" s="54" t="s">
        <v>3878</v>
      </c>
      <c r="Q2118" s="19">
        <f t="shared" si="102"/>
        <v>2183.04</v>
      </c>
      <c r="R2118" s="19" t="e">
        <f t="shared" si="103"/>
        <v>#VALUE!</v>
      </c>
      <c r="S2118" s="20" t="e">
        <f t="shared" si="104"/>
        <v>#VALUE!</v>
      </c>
    </row>
    <row r="2119" spans="1:19">
      <c r="A2119" s="53" t="s">
        <v>4378</v>
      </c>
      <c r="B2119" s="23" t="s">
        <v>4379</v>
      </c>
      <c r="C2119" s="14" t="s">
        <v>22</v>
      </c>
      <c r="D2119" s="15">
        <v>9</v>
      </c>
      <c r="E2119" s="14" t="s">
        <v>23</v>
      </c>
      <c r="F2119" s="15">
        <v>2</v>
      </c>
      <c r="G2119" s="14">
        <v>10</v>
      </c>
      <c r="H2119" s="16">
        <v>1742</v>
      </c>
      <c r="I2119" s="15" t="s">
        <v>4377</v>
      </c>
      <c r="J2119" s="15" t="s">
        <v>38</v>
      </c>
      <c r="K2119" s="17" t="s">
        <v>32</v>
      </c>
      <c r="L2119" s="17" t="s">
        <v>26</v>
      </c>
      <c r="M2119" s="18">
        <v>60.64</v>
      </c>
      <c r="N2119" s="18">
        <v>606.4</v>
      </c>
      <c r="O2119" s="54" t="s">
        <v>3878</v>
      </c>
      <c r="P2119" s="54" t="s">
        <v>3878</v>
      </c>
      <c r="Q2119" s="19">
        <f t="shared" si="102"/>
        <v>1758.56</v>
      </c>
      <c r="R2119" s="19" t="e">
        <f t="shared" si="103"/>
        <v>#VALUE!</v>
      </c>
      <c r="S2119" s="20" t="e">
        <f t="shared" si="104"/>
        <v>#VALUE!</v>
      </c>
    </row>
    <row r="2120" spans="1:19">
      <c r="A2120" s="53" t="s">
        <v>4380</v>
      </c>
      <c r="B2120" s="23" t="s">
        <v>4381</v>
      </c>
      <c r="C2120" s="14" t="s">
        <v>22</v>
      </c>
      <c r="D2120" s="15">
        <v>0</v>
      </c>
      <c r="E2120" s="14" t="s">
        <v>23</v>
      </c>
      <c r="F2120" s="15">
        <v>100</v>
      </c>
      <c r="G2120" s="14">
        <v>10</v>
      </c>
      <c r="H2120" s="16">
        <v>13296</v>
      </c>
      <c r="I2120" s="15" t="s">
        <v>4377</v>
      </c>
      <c r="J2120" s="15" t="s">
        <v>38</v>
      </c>
      <c r="K2120" s="17" t="s">
        <v>32</v>
      </c>
      <c r="L2120" s="17" t="s">
        <v>26</v>
      </c>
      <c r="M2120" s="18">
        <v>60.64</v>
      </c>
      <c r="N2120" s="18">
        <v>606.4</v>
      </c>
      <c r="O2120" s="54" t="s">
        <v>3878</v>
      </c>
      <c r="P2120" s="54" t="s">
        <v>3878</v>
      </c>
      <c r="Q2120" s="19">
        <f t="shared" si="102"/>
        <v>60640</v>
      </c>
      <c r="R2120" s="19" t="e">
        <f t="shared" si="103"/>
        <v>#VALUE!</v>
      </c>
      <c r="S2120" s="20" t="e">
        <f t="shared" si="104"/>
        <v>#VALUE!</v>
      </c>
    </row>
    <row r="2121" spans="1:19">
      <c r="A2121" s="53" t="s">
        <v>4382</v>
      </c>
      <c r="B2121" s="23" t="s">
        <v>4383</v>
      </c>
      <c r="C2121" s="14" t="s">
        <v>22</v>
      </c>
      <c r="D2121" s="15">
        <v>20</v>
      </c>
      <c r="E2121" s="14" t="s">
        <v>23</v>
      </c>
      <c r="F2121" s="15">
        <v>4</v>
      </c>
      <c r="G2121" s="14">
        <v>10</v>
      </c>
      <c r="H2121" s="16">
        <v>2069.08</v>
      </c>
      <c r="I2121" s="15" t="s">
        <v>518</v>
      </c>
      <c r="J2121" s="15" t="s">
        <v>38</v>
      </c>
      <c r="K2121" s="17" t="s">
        <v>32</v>
      </c>
      <c r="L2121" s="17" t="s">
        <v>26</v>
      </c>
      <c r="M2121" s="18">
        <v>40.729999999999997</v>
      </c>
      <c r="N2121" s="18">
        <v>407.33</v>
      </c>
      <c r="O2121" s="54" t="s">
        <v>3878</v>
      </c>
      <c r="P2121" s="54" t="s">
        <v>3878</v>
      </c>
      <c r="Q2121" s="19">
        <f t="shared" si="102"/>
        <v>2443.92</v>
      </c>
      <c r="R2121" s="19" t="e">
        <f t="shared" si="103"/>
        <v>#VALUE!</v>
      </c>
      <c r="S2121" s="20" t="e">
        <f t="shared" si="104"/>
        <v>#VALUE!</v>
      </c>
    </row>
    <row r="2122" spans="1:19">
      <c r="A2122" s="53" t="s">
        <v>4384</v>
      </c>
      <c r="B2122" s="23" t="s">
        <v>4385</v>
      </c>
      <c r="C2122" s="14" t="s">
        <v>22</v>
      </c>
      <c r="D2122" s="15">
        <v>65</v>
      </c>
      <c r="E2122" s="14" t="s">
        <v>23</v>
      </c>
      <c r="F2122" s="15">
        <v>4</v>
      </c>
      <c r="G2122" s="14">
        <v>10</v>
      </c>
      <c r="H2122" s="16">
        <v>3730.06</v>
      </c>
      <c r="I2122" s="15" t="s">
        <v>518</v>
      </c>
      <c r="J2122" s="15" t="s">
        <v>38</v>
      </c>
      <c r="K2122" s="17" t="s">
        <v>32</v>
      </c>
      <c r="L2122" s="17" t="s">
        <v>26</v>
      </c>
      <c r="M2122" s="18">
        <v>40.58</v>
      </c>
      <c r="N2122" s="18">
        <v>405.82</v>
      </c>
      <c r="O2122" s="54" t="s">
        <v>3878</v>
      </c>
      <c r="P2122" s="54" t="s">
        <v>3878</v>
      </c>
      <c r="Q2122" s="19">
        <f t="shared" ref="Q2122:Q2185" si="105">(D2122*M2122)+(F2122*N2122)</f>
        <v>4260.9799999999996</v>
      </c>
      <c r="R2122" s="19" t="e">
        <f t="shared" ref="R2122:R2185" si="106">(D2122*O2122)+(F2122*P2122)</f>
        <v>#VALUE!</v>
      </c>
      <c r="S2122" s="20" t="e">
        <f t="shared" ref="S2122:S2185" si="107">R2122/Q2122-1</f>
        <v>#VALUE!</v>
      </c>
    </row>
    <row r="2123" spans="1:19">
      <c r="A2123" s="53" t="s">
        <v>4386</v>
      </c>
      <c r="B2123" s="23" t="s">
        <v>4387</v>
      </c>
      <c r="C2123" s="14" t="s">
        <v>22</v>
      </c>
      <c r="D2123" s="15">
        <v>70</v>
      </c>
      <c r="E2123" s="14" t="s">
        <v>23</v>
      </c>
      <c r="F2123" s="15">
        <v>10</v>
      </c>
      <c r="G2123" s="14">
        <v>10</v>
      </c>
      <c r="H2123" s="16">
        <v>6481.78</v>
      </c>
      <c r="I2123" s="15" t="s">
        <v>518</v>
      </c>
      <c r="J2123" s="15" t="s">
        <v>38</v>
      </c>
      <c r="K2123" s="17" t="s">
        <v>32</v>
      </c>
      <c r="L2123" s="17" t="s">
        <v>26</v>
      </c>
      <c r="M2123" s="18">
        <v>40.58</v>
      </c>
      <c r="N2123" s="18">
        <v>405.82</v>
      </c>
      <c r="O2123" s="54" t="s">
        <v>3878</v>
      </c>
      <c r="P2123" s="54" t="s">
        <v>3878</v>
      </c>
      <c r="Q2123" s="19">
        <f t="shared" si="105"/>
        <v>6898.7999999999993</v>
      </c>
      <c r="R2123" s="19" t="e">
        <f t="shared" si="106"/>
        <v>#VALUE!</v>
      </c>
      <c r="S2123" s="20" t="e">
        <f t="shared" si="107"/>
        <v>#VALUE!</v>
      </c>
    </row>
    <row r="2124" spans="1:19">
      <c r="A2124" s="53" t="s">
        <v>4388</v>
      </c>
      <c r="B2124" s="23" t="s">
        <v>4389</v>
      </c>
      <c r="C2124" s="14" t="s">
        <v>22</v>
      </c>
      <c r="D2124" s="15">
        <v>42</v>
      </c>
      <c r="E2124" s="14" t="s">
        <v>23</v>
      </c>
      <c r="F2124" s="15">
        <v>8</v>
      </c>
      <c r="G2124" s="14">
        <v>10</v>
      </c>
      <c r="H2124" s="16">
        <v>4085.96</v>
      </c>
      <c r="I2124" s="15" t="s">
        <v>518</v>
      </c>
      <c r="J2124" s="15" t="s">
        <v>38</v>
      </c>
      <c r="K2124" s="17" t="s">
        <v>32</v>
      </c>
      <c r="L2124" s="17" t="s">
        <v>26</v>
      </c>
      <c r="M2124" s="18">
        <v>40.58</v>
      </c>
      <c r="N2124" s="18">
        <v>405.82</v>
      </c>
      <c r="O2124" s="54" t="s">
        <v>3878</v>
      </c>
      <c r="P2124" s="54" t="s">
        <v>3878</v>
      </c>
      <c r="Q2124" s="19">
        <f t="shared" si="105"/>
        <v>4950.92</v>
      </c>
      <c r="R2124" s="19" t="e">
        <f t="shared" si="106"/>
        <v>#VALUE!</v>
      </c>
      <c r="S2124" s="20" t="e">
        <f t="shared" si="107"/>
        <v>#VALUE!</v>
      </c>
    </row>
    <row r="2125" spans="1:19">
      <c r="A2125" s="53" t="s">
        <v>4390</v>
      </c>
      <c r="B2125" s="23" t="s">
        <v>4391</v>
      </c>
      <c r="C2125" s="14" t="s">
        <v>22</v>
      </c>
      <c r="D2125" s="15">
        <v>20</v>
      </c>
      <c r="E2125" s="14" t="s">
        <v>23</v>
      </c>
      <c r="F2125" s="15">
        <v>9</v>
      </c>
      <c r="G2125" s="14">
        <v>10</v>
      </c>
      <c r="H2125" s="16">
        <v>3479.1</v>
      </c>
      <c r="I2125" s="15" t="s">
        <v>518</v>
      </c>
      <c r="J2125" s="15" t="s">
        <v>38</v>
      </c>
      <c r="K2125" s="17" t="s">
        <v>32</v>
      </c>
      <c r="L2125" s="17" t="s">
        <v>26</v>
      </c>
      <c r="M2125" s="18">
        <v>39.68</v>
      </c>
      <c r="N2125" s="18">
        <v>396.83</v>
      </c>
      <c r="O2125" s="54" t="s">
        <v>3878</v>
      </c>
      <c r="P2125" s="54" t="s">
        <v>3878</v>
      </c>
      <c r="Q2125" s="19">
        <f t="shared" si="105"/>
        <v>4365.07</v>
      </c>
      <c r="R2125" s="19" t="e">
        <f t="shared" si="106"/>
        <v>#VALUE!</v>
      </c>
      <c r="S2125" s="20" t="e">
        <f t="shared" si="107"/>
        <v>#VALUE!</v>
      </c>
    </row>
    <row r="2126" spans="1:19">
      <c r="A2126" s="53" t="s">
        <v>4392</v>
      </c>
      <c r="B2126" s="23" t="s">
        <v>4393</v>
      </c>
      <c r="C2126" s="14" t="s">
        <v>22</v>
      </c>
      <c r="D2126" s="15">
        <v>5</v>
      </c>
      <c r="E2126" s="14" t="s">
        <v>23</v>
      </c>
      <c r="F2126" s="15">
        <v>22</v>
      </c>
      <c r="G2126" s="14">
        <v>10</v>
      </c>
      <c r="H2126" s="16">
        <v>7578.78</v>
      </c>
      <c r="I2126" s="15" t="s">
        <v>518</v>
      </c>
      <c r="J2126" s="15" t="s">
        <v>38</v>
      </c>
      <c r="K2126" s="17" t="s">
        <v>32</v>
      </c>
      <c r="L2126" s="17" t="s">
        <v>26</v>
      </c>
      <c r="M2126" s="18">
        <v>40.81</v>
      </c>
      <c r="N2126" s="18">
        <v>408.14</v>
      </c>
      <c r="O2126" s="54" t="s">
        <v>3878</v>
      </c>
      <c r="P2126" s="54" t="s">
        <v>3878</v>
      </c>
      <c r="Q2126" s="19">
        <f t="shared" si="105"/>
        <v>9183.1299999999992</v>
      </c>
      <c r="R2126" s="19" t="e">
        <f t="shared" si="106"/>
        <v>#VALUE!</v>
      </c>
      <c r="S2126" s="20" t="e">
        <f t="shared" si="107"/>
        <v>#VALUE!</v>
      </c>
    </row>
    <row r="2127" spans="1:19">
      <c r="A2127" s="53" t="s">
        <v>4394</v>
      </c>
      <c r="B2127" s="23" t="s">
        <v>4395</v>
      </c>
      <c r="C2127" s="14" t="s">
        <v>22</v>
      </c>
      <c r="D2127" s="15">
        <v>0</v>
      </c>
      <c r="E2127" s="14" t="s">
        <v>23</v>
      </c>
      <c r="F2127" s="15">
        <v>8</v>
      </c>
      <c r="G2127" s="14">
        <v>10</v>
      </c>
      <c r="H2127" s="16">
        <v>1704.68</v>
      </c>
      <c r="I2127" s="15" t="s">
        <v>518</v>
      </c>
      <c r="J2127" s="15" t="s">
        <v>38</v>
      </c>
      <c r="K2127" s="17" t="s">
        <v>32</v>
      </c>
      <c r="L2127" s="17" t="s">
        <v>26</v>
      </c>
      <c r="M2127" s="18">
        <v>39.340000000000003</v>
      </c>
      <c r="N2127" s="18">
        <v>393.4</v>
      </c>
      <c r="O2127" s="54" t="s">
        <v>3878</v>
      </c>
      <c r="P2127" s="54" t="s">
        <v>3878</v>
      </c>
      <c r="Q2127" s="19">
        <f t="shared" si="105"/>
        <v>3147.2</v>
      </c>
      <c r="R2127" s="19" t="e">
        <f t="shared" si="106"/>
        <v>#VALUE!</v>
      </c>
      <c r="S2127" s="20" t="e">
        <f t="shared" si="107"/>
        <v>#VALUE!</v>
      </c>
    </row>
    <row r="2128" spans="1:19">
      <c r="A2128" s="53" t="s">
        <v>4396</v>
      </c>
      <c r="B2128" s="23" t="s">
        <v>4397</v>
      </c>
      <c r="C2128" s="14" t="s">
        <v>23</v>
      </c>
      <c r="D2128" s="15">
        <v>143</v>
      </c>
      <c r="E2128" s="14" t="s">
        <v>23</v>
      </c>
      <c r="F2128" s="15">
        <v>0</v>
      </c>
      <c r="G2128" s="14">
        <v>1</v>
      </c>
      <c r="H2128" s="16">
        <v>5294.14</v>
      </c>
      <c r="I2128" s="15" t="s">
        <v>37</v>
      </c>
      <c r="J2128" s="15" t="s">
        <v>38</v>
      </c>
      <c r="K2128" s="17" t="s">
        <v>32</v>
      </c>
      <c r="L2128" s="17" t="s">
        <v>32</v>
      </c>
      <c r="M2128" s="18">
        <v>37.17</v>
      </c>
      <c r="N2128" s="18">
        <v>0</v>
      </c>
      <c r="O2128" s="54" t="s">
        <v>3878</v>
      </c>
      <c r="P2128" s="54" t="s">
        <v>3878</v>
      </c>
      <c r="Q2128" s="19">
        <f t="shared" si="105"/>
        <v>5315.31</v>
      </c>
      <c r="R2128" s="19" t="e">
        <f t="shared" si="106"/>
        <v>#VALUE!</v>
      </c>
      <c r="S2128" s="20" t="e">
        <f t="shared" si="107"/>
        <v>#VALUE!</v>
      </c>
    </row>
    <row r="2129" spans="1:19">
      <c r="A2129" s="53" t="s">
        <v>4398</v>
      </c>
      <c r="B2129" s="23" t="s">
        <v>4399</v>
      </c>
      <c r="C2129" s="14" t="s">
        <v>22</v>
      </c>
      <c r="D2129" s="15">
        <v>255</v>
      </c>
      <c r="E2129" s="14" t="s">
        <v>23</v>
      </c>
      <c r="F2129" s="15">
        <v>75</v>
      </c>
      <c r="G2129" s="14">
        <v>10</v>
      </c>
      <c r="H2129" s="16">
        <v>20779.830000000002</v>
      </c>
      <c r="I2129" s="15" t="s">
        <v>518</v>
      </c>
      <c r="J2129" s="15" t="s">
        <v>38</v>
      </c>
      <c r="K2129" s="17" t="s">
        <v>32</v>
      </c>
      <c r="L2129" s="17" t="s">
        <v>26</v>
      </c>
      <c r="M2129" s="18">
        <v>29.91</v>
      </c>
      <c r="N2129" s="18">
        <v>299.06</v>
      </c>
      <c r="O2129" s="54" t="s">
        <v>3878</v>
      </c>
      <c r="P2129" s="54" t="s">
        <v>3878</v>
      </c>
      <c r="Q2129" s="19">
        <f t="shared" si="105"/>
        <v>30056.55</v>
      </c>
      <c r="R2129" s="19" t="e">
        <f t="shared" si="106"/>
        <v>#VALUE!</v>
      </c>
      <c r="S2129" s="20" t="e">
        <f t="shared" si="107"/>
        <v>#VALUE!</v>
      </c>
    </row>
    <row r="2130" spans="1:19">
      <c r="A2130" s="53" t="s">
        <v>4400</v>
      </c>
      <c r="B2130" s="23" t="s">
        <v>4401</v>
      </c>
      <c r="C2130" s="14" t="s">
        <v>22</v>
      </c>
      <c r="D2130" s="15">
        <v>327</v>
      </c>
      <c r="E2130" s="14" t="s">
        <v>23</v>
      </c>
      <c r="F2130" s="15">
        <v>109</v>
      </c>
      <c r="G2130" s="14">
        <v>10</v>
      </c>
      <c r="H2130" s="16">
        <v>29128.799999999999</v>
      </c>
      <c r="I2130" s="15" t="s">
        <v>518</v>
      </c>
      <c r="J2130" s="15" t="s">
        <v>38</v>
      </c>
      <c r="K2130" s="17" t="s">
        <v>32</v>
      </c>
      <c r="L2130" s="17" t="s">
        <v>26</v>
      </c>
      <c r="M2130" s="18">
        <v>29.91</v>
      </c>
      <c r="N2130" s="18">
        <v>299.06</v>
      </c>
      <c r="O2130" s="54" t="s">
        <v>3878</v>
      </c>
      <c r="P2130" s="54" t="s">
        <v>3878</v>
      </c>
      <c r="Q2130" s="19">
        <f t="shared" si="105"/>
        <v>42378.11</v>
      </c>
      <c r="R2130" s="19" t="e">
        <f t="shared" si="106"/>
        <v>#VALUE!</v>
      </c>
      <c r="S2130" s="20" t="e">
        <f t="shared" si="107"/>
        <v>#VALUE!</v>
      </c>
    </row>
    <row r="2131" spans="1:19">
      <c r="A2131" s="53" t="s">
        <v>4402</v>
      </c>
      <c r="B2131" s="23" t="s">
        <v>4403</v>
      </c>
      <c r="C2131" s="14" t="s">
        <v>22</v>
      </c>
      <c r="D2131" s="15">
        <v>148</v>
      </c>
      <c r="E2131" s="14" t="s">
        <v>23</v>
      </c>
      <c r="F2131" s="15">
        <v>39</v>
      </c>
      <c r="G2131" s="14">
        <v>10</v>
      </c>
      <c r="H2131" s="16">
        <v>11871.46</v>
      </c>
      <c r="I2131" s="15" t="s">
        <v>518</v>
      </c>
      <c r="J2131" s="15" t="s">
        <v>38</v>
      </c>
      <c r="K2131" s="17" t="s">
        <v>32</v>
      </c>
      <c r="L2131" s="17" t="s">
        <v>26</v>
      </c>
      <c r="M2131" s="18">
        <v>29.91</v>
      </c>
      <c r="N2131" s="18">
        <v>299.06</v>
      </c>
      <c r="O2131" s="54" t="s">
        <v>3878</v>
      </c>
      <c r="P2131" s="54" t="s">
        <v>3878</v>
      </c>
      <c r="Q2131" s="19">
        <f t="shared" si="105"/>
        <v>16090.02</v>
      </c>
      <c r="R2131" s="19" t="e">
        <f t="shared" si="106"/>
        <v>#VALUE!</v>
      </c>
      <c r="S2131" s="20" t="e">
        <f t="shared" si="107"/>
        <v>#VALUE!</v>
      </c>
    </row>
    <row r="2132" spans="1:19">
      <c r="A2132" s="53" t="s">
        <v>4404</v>
      </c>
      <c r="B2132" s="23" t="s">
        <v>4405</v>
      </c>
      <c r="C2132" s="14" t="s">
        <v>22</v>
      </c>
      <c r="D2132" s="15">
        <v>133</v>
      </c>
      <c r="E2132" s="14" t="s">
        <v>23</v>
      </c>
      <c r="F2132" s="15">
        <v>12</v>
      </c>
      <c r="G2132" s="14">
        <v>10</v>
      </c>
      <c r="H2132" s="16">
        <v>8664.2199999999993</v>
      </c>
      <c r="I2132" s="15" t="s">
        <v>518</v>
      </c>
      <c r="J2132" s="15" t="s">
        <v>38</v>
      </c>
      <c r="K2132" s="17" t="s">
        <v>32</v>
      </c>
      <c r="L2132" s="17" t="s">
        <v>26</v>
      </c>
      <c r="M2132" s="18">
        <v>43.78</v>
      </c>
      <c r="N2132" s="18">
        <v>437.84</v>
      </c>
      <c r="O2132" s="54" t="s">
        <v>3878</v>
      </c>
      <c r="P2132" s="54" t="s">
        <v>3878</v>
      </c>
      <c r="Q2132" s="19">
        <f t="shared" si="105"/>
        <v>11076.82</v>
      </c>
      <c r="R2132" s="19" t="e">
        <f t="shared" si="106"/>
        <v>#VALUE!</v>
      </c>
      <c r="S2132" s="20" t="e">
        <f t="shared" si="107"/>
        <v>#VALUE!</v>
      </c>
    </row>
    <row r="2133" spans="1:19">
      <c r="A2133" s="53" t="s">
        <v>4406</v>
      </c>
      <c r="B2133" s="23" t="s">
        <v>4407</v>
      </c>
      <c r="C2133" s="14" t="s">
        <v>22</v>
      </c>
      <c r="D2133" s="15">
        <v>87</v>
      </c>
      <c r="E2133" s="14" t="s">
        <v>23</v>
      </c>
      <c r="F2133" s="15">
        <v>16</v>
      </c>
      <c r="G2133" s="14">
        <v>10</v>
      </c>
      <c r="H2133" s="16">
        <v>8994.0499999999993</v>
      </c>
      <c r="I2133" s="15" t="s">
        <v>518</v>
      </c>
      <c r="J2133" s="15" t="s">
        <v>38</v>
      </c>
      <c r="K2133" s="17" t="s">
        <v>32</v>
      </c>
      <c r="L2133" s="17" t="s">
        <v>26</v>
      </c>
      <c r="M2133" s="18">
        <v>44.1</v>
      </c>
      <c r="N2133" s="18">
        <v>440.97</v>
      </c>
      <c r="O2133" s="54" t="s">
        <v>3878</v>
      </c>
      <c r="P2133" s="54" t="s">
        <v>3878</v>
      </c>
      <c r="Q2133" s="19">
        <f t="shared" si="105"/>
        <v>10892.220000000001</v>
      </c>
      <c r="R2133" s="19" t="e">
        <f t="shared" si="106"/>
        <v>#VALUE!</v>
      </c>
      <c r="S2133" s="20" t="e">
        <f t="shared" si="107"/>
        <v>#VALUE!</v>
      </c>
    </row>
    <row r="2134" spans="1:19">
      <c r="A2134" s="53" t="s">
        <v>4408</v>
      </c>
      <c r="B2134" s="23" t="s">
        <v>4409</v>
      </c>
      <c r="C2134" s="14" t="s">
        <v>22</v>
      </c>
      <c r="D2134" s="15">
        <v>3</v>
      </c>
      <c r="E2134" s="14" t="s">
        <v>23</v>
      </c>
      <c r="F2134" s="15">
        <v>3</v>
      </c>
      <c r="G2134" s="14">
        <v>10</v>
      </c>
      <c r="H2134" s="16">
        <v>1410.34</v>
      </c>
      <c r="I2134" s="15" t="s">
        <v>518</v>
      </c>
      <c r="J2134" s="15" t="s">
        <v>38</v>
      </c>
      <c r="K2134" s="17" t="s">
        <v>32</v>
      </c>
      <c r="L2134" s="17" t="s">
        <v>26</v>
      </c>
      <c r="M2134" s="18">
        <v>43.85</v>
      </c>
      <c r="N2134" s="18">
        <v>438.54</v>
      </c>
      <c r="O2134" s="54" t="s">
        <v>3878</v>
      </c>
      <c r="P2134" s="54" t="s">
        <v>3878</v>
      </c>
      <c r="Q2134" s="19">
        <f t="shared" si="105"/>
        <v>1447.17</v>
      </c>
      <c r="R2134" s="19" t="e">
        <f t="shared" si="106"/>
        <v>#VALUE!</v>
      </c>
      <c r="S2134" s="20" t="e">
        <f t="shared" si="107"/>
        <v>#VALUE!</v>
      </c>
    </row>
    <row r="2135" spans="1:19">
      <c r="A2135" s="53" t="s">
        <v>4410</v>
      </c>
      <c r="B2135" s="23" t="s">
        <v>4411</v>
      </c>
      <c r="C2135" s="14" t="s">
        <v>22</v>
      </c>
      <c r="D2135" s="15">
        <v>44</v>
      </c>
      <c r="E2135" s="14" t="s">
        <v>23</v>
      </c>
      <c r="F2135" s="15">
        <v>1</v>
      </c>
      <c r="G2135" s="14">
        <v>10</v>
      </c>
      <c r="H2135" s="16">
        <v>1659.08</v>
      </c>
      <c r="I2135" s="15" t="s">
        <v>518</v>
      </c>
      <c r="J2135" s="15" t="s">
        <v>38</v>
      </c>
      <c r="K2135" s="17" t="s">
        <v>32</v>
      </c>
      <c r="L2135" s="17" t="s">
        <v>26</v>
      </c>
      <c r="M2135" s="18">
        <v>32.590000000000003</v>
      </c>
      <c r="N2135" s="18">
        <v>325.93</v>
      </c>
      <c r="O2135" s="54" t="s">
        <v>3878</v>
      </c>
      <c r="P2135" s="54" t="s">
        <v>3878</v>
      </c>
      <c r="Q2135" s="19">
        <f t="shared" si="105"/>
        <v>1759.89</v>
      </c>
      <c r="R2135" s="19" t="e">
        <f t="shared" si="106"/>
        <v>#VALUE!</v>
      </c>
      <c r="S2135" s="20" t="e">
        <f t="shared" si="107"/>
        <v>#VALUE!</v>
      </c>
    </row>
    <row r="2136" spans="1:19">
      <c r="A2136" s="53" t="s">
        <v>4412</v>
      </c>
      <c r="B2136" s="23" t="s">
        <v>4413</v>
      </c>
      <c r="C2136" s="14" t="s">
        <v>22</v>
      </c>
      <c r="D2136" s="15">
        <v>10</v>
      </c>
      <c r="E2136" s="14" t="s">
        <v>23</v>
      </c>
      <c r="F2136" s="15">
        <v>8</v>
      </c>
      <c r="G2136" s="14">
        <v>10</v>
      </c>
      <c r="H2136" s="16">
        <v>2367.02</v>
      </c>
      <c r="I2136" s="15" t="s">
        <v>518</v>
      </c>
      <c r="J2136" s="15" t="s">
        <v>38</v>
      </c>
      <c r="K2136" s="17" t="s">
        <v>32</v>
      </c>
      <c r="L2136" s="17" t="s">
        <v>26</v>
      </c>
      <c r="M2136" s="18">
        <v>32.49</v>
      </c>
      <c r="N2136" s="18">
        <v>324.92</v>
      </c>
      <c r="O2136" s="54" t="s">
        <v>3878</v>
      </c>
      <c r="P2136" s="54" t="s">
        <v>3878</v>
      </c>
      <c r="Q2136" s="19">
        <f t="shared" si="105"/>
        <v>2924.26</v>
      </c>
      <c r="R2136" s="19" t="e">
        <f t="shared" si="106"/>
        <v>#VALUE!</v>
      </c>
      <c r="S2136" s="20" t="e">
        <f t="shared" si="107"/>
        <v>#VALUE!</v>
      </c>
    </row>
    <row r="2137" spans="1:19">
      <c r="A2137" s="53" t="s">
        <v>4414</v>
      </c>
      <c r="B2137" s="23" t="s">
        <v>4415</v>
      </c>
      <c r="C2137" s="14" t="s">
        <v>22</v>
      </c>
      <c r="D2137" s="15">
        <v>20</v>
      </c>
      <c r="E2137" s="14" t="s">
        <v>23</v>
      </c>
      <c r="F2137" s="15">
        <v>3</v>
      </c>
      <c r="G2137" s="14">
        <v>10</v>
      </c>
      <c r="H2137" s="16">
        <v>1429.4</v>
      </c>
      <c r="I2137" s="15" t="s">
        <v>518</v>
      </c>
      <c r="J2137" s="15" t="s">
        <v>38</v>
      </c>
      <c r="K2137" s="17" t="s">
        <v>32</v>
      </c>
      <c r="L2137" s="17" t="s">
        <v>26</v>
      </c>
      <c r="M2137" s="18">
        <v>32.22</v>
      </c>
      <c r="N2137" s="18">
        <v>322.19</v>
      </c>
      <c r="O2137" s="54" t="s">
        <v>3878</v>
      </c>
      <c r="P2137" s="54" t="s">
        <v>3878</v>
      </c>
      <c r="Q2137" s="19">
        <f t="shared" si="105"/>
        <v>1610.9699999999998</v>
      </c>
      <c r="R2137" s="19" t="e">
        <f t="shared" si="106"/>
        <v>#VALUE!</v>
      </c>
      <c r="S2137" s="20" t="e">
        <f t="shared" si="107"/>
        <v>#VALUE!</v>
      </c>
    </row>
    <row r="2138" spans="1:19">
      <c r="A2138" s="53" t="s">
        <v>4416</v>
      </c>
      <c r="B2138" s="23" t="s">
        <v>4417</v>
      </c>
      <c r="C2138" s="14" t="s">
        <v>22</v>
      </c>
      <c r="D2138" s="15">
        <v>17</v>
      </c>
      <c r="E2138" s="14" t="s">
        <v>23</v>
      </c>
      <c r="F2138" s="15">
        <v>6</v>
      </c>
      <c r="G2138" s="14">
        <v>10</v>
      </c>
      <c r="H2138" s="16">
        <v>2529.85</v>
      </c>
      <c r="I2138" s="15" t="s">
        <v>518</v>
      </c>
      <c r="J2138" s="15" t="s">
        <v>38</v>
      </c>
      <c r="K2138" s="17" t="s">
        <v>32</v>
      </c>
      <c r="L2138" s="17" t="s">
        <v>26</v>
      </c>
      <c r="M2138" s="18">
        <v>38.93</v>
      </c>
      <c r="N2138" s="18">
        <v>389.25</v>
      </c>
      <c r="O2138" s="54" t="s">
        <v>3878</v>
      </c>
      <c r="P2138" s="54" t="s">
        <v>3878</v>
      </c>
      <c r="Q2138" s="19">
        <f t="shared" si="105"/>
        <v>2997.31</v>
      </c>
      <c r="R2138" s="19" t="e">
        <f t="shared" si="106"/>
        <v>#VALUE!</v>
      </c>
      <c r="S2138" s="20" t="e">
        <f t="shared" si="107"/>
        <v>#VALUE!</v>
      </c>
    </row>
    <row r="2139" spans="1:19">
      <c r="A2139" s="53" t="s">
        <v>4418</v>
      </c>
      <c r="B2139" s="23" t="s">
        <v>4419</v>
      </c>
      <c r="C2139" s="14" t="s">
        <v>22</v>
      </c>
      <c r="D2139" s="15">
        <v>0</v>
      </c>
      <c r="E2139" s="14" t="s">
        <v>23</v>
      </c>
      <c r="F2139" s="15">
        <v>105</v>
      </c>
      <c r="G2139" s="14">
        <v>10</v>
      </c>
      <c r="H2139" s="16">
        <v>6534.15</v>
      </c>
      <c r="I2139" s="15" t="s">
        <v>4377</v>
      </c>
      <c r="J2139" s="15" t="s">
        <v>38</v>
      </c>
      <c r="K2139" s="17" t="s">
        <v>32</v>
      </c>
      <c r="L2139" s="17" t="s">
        <v>26</v>
      </c>
      <c r="M2139" s="18">
        <v>22.53</v>
      </c>
      <c r="N2139" s="18">
        <v>225.33</v>
      </c>
      <c r="O2139" s="54" t="s">
        <v>3878</v>
      </c>
      <c r="P2139" s="54" t="s">
        <v>3878</v>
      </c>
      <c r="Q2139" s="19">
        <f t="shared" si="105"/>
        <v>23659.65</v>
      </c>
      <c r="R2139" s="19" t="e">
        <f t="shared" si="106"/>
        <v>#VALUE!</v>
      </c>
      <c r="S2139" s="20" t="e">
        <f t="shared" si="107"/>
        <v>#VALUE!</v>
      </c>
    </row>
    <row r="2140" spans="1:19">
      <c r="A2140" s="53" t="s">
        <v>4420</v>
      </c>
      <c r="B2140" s="23" t="s">
        <v>4421</v>
      </c>
      <c r="C2140" s="14" t="s">
        <v>22</v>
      </c>
      <c r="D2140" s="15">
        <v>0</v>
      </c>
      <c r="E2140" s="14" t="s">
        <v>23</v>
      </c>
      <c r="F2140" s="15">
        <v>99</v>
      </c>
      <c r="G2140" s="14">
        <v>10</v>
      </c>
      <c r="H2140" s="16">
        <v>6160.77</v>
      </c>
      <c r="I2140" s="15" t="s">
        <v>4377</v>
      </c>
      <c r="J2140" s="15" t="s">
        <v>38</v>
      </c>
      <c r="K2140" s="17" t="s">
        <v>32</v>
      </c>
      <c r="L2140" s="17" t="s">
        <v>26</v>
      </c>
      <c r="M2140" s="18">
        <v>22.53</v>
      </c>
      <c r="N2140" s="18">
        <v>225.33</v>
      </c>
      <c r="O2140" s="54" t="s">
        <v>3878</v>
      </c>
      <c r="P2140" s="54" t="s">
        <v>3878</v>
      </c>
      <c r="Q2140" s="19">
        <f t="shared" si="105"/>
        <v>22307.670000000002</v>
      </c>
      <c r="R2140" s="19" t="e">
        <f t="shared" si="106"/>
        <v>#VALUE!</v>
      </c>
      <c r="S2140" s="20" t="e">
        <f t="shared" si="107"/>
        <v>#VALUE!</v>
      </c>
    </row>
    <row r="2141" spans="1:19">
      <c r="A2141" s="53" t="s">
        <v>4422</v>
      </c>
      <c r="B2141" s="23" t="s">
        <v>4423</v>
      </c>
      <c r="C2141" s="14" t="s">
        <v>72</v>
      </c>
      <c r="D2141" s="15">
        <v>6</v>
      </c>
      <c r="E2141" s="14" t="s">
        <v>72</v>
      </c>
      <c r="F2141" s="15">
        <v>0</v>
      </c>
      <c r="G2141" s="14">
        <v>1</v>
      </c>
      <c r="H2141" s="16">
        <v>1243.2</v>
      </c>
      <c r="I2141" s="15" t="s">
        <v>84</v>
      </c>
      <c r="J2141" s="15" t="s">
        <v>50</v>
      </c>
      <c r="K2141" s="17" t="s">
        <v>32</v>
      </c>
      <c r="L2141" s="17" t="s">
        <v>26</v>
      </c>
      <c r="M2141" s="18">
        <v>207.2</v>
      </c>
      <c r="N2141" s="18">
        <v>0</v>
      </c>
      <c r="O2141" s="54" t="s">
        <v>3878</v>
      </c>
      <c r="P2141" s="54" t="s">
        <v>3878</v>
      </c>
      <c r="Q2141" s="19">
        <f t="shared" si="105"/>
        <v>1243.1999999999998</v>
      </c>
      <c r="R2141" s="19" t="e">
        <f t="shared" si="106"/>
        <v>#VALUE!</v>
      </c>
      <c r="S2141" s="20" t="e">
        <f t="shared" si="107"/>
        <v>#VALUE!</v>
      </c>
    </row>
    <row r="2142" spans="1:19">
      <c r="A2142" s="53" t="s">
        <v>4424</v>
      </c>
      <c r="B2142" s="23" t="s">
        <v>4425</v>
      </c>
      <c r="C2142" s="14" t="s">
        <v>72</v>
      </c>
      <c r="D2142" s="15">
        <v>5</v>
      </c>
      <c r="E2142" s="14" t="s">
        <v>72</v>
      </c>
      <c r="F2142" s="15">
        <v>0</v>
      </c>
      <c r="G2142" s="14">
        <v>1</v>
      </c>
      <c r="H2142" s="16">
        <v>2500</v>
      </c>
      <c r="I2142" s="15" t="s">
        <v>84</v>
      </c>
      <c r="J2142" s="15" t="s">
        <v>50</v>
      </c>
      <c r="K2142" s="17" t="s">
        <v>32</v>
      </c>
      <c r="L2142" s="17" t="s">
        <v>32</v>
      </c>
      <c r="M2142" s="18">
        <v>500</v>
      </c>
      <c r="N2142" s="18">
        <v>0</v>
      </c>
      <c r="O2142" s="54" t="s">
        <v>3878</v>
      </c>
      <c r="P2142" s="54" t="s">
        <v>3878</v>
      </c>
      <c r="Q2142" s="19">
        <f t="shared" si="105"/>
        <v>2500</v>
      </c>
      <c r="R2142" s="19" t="e">
        <f t="shared" si="106"/>
        <v>#VALUE!</v>
      </c>
      <c r="S2142" s="20" t="e">
        <f t="shared" si="107"/>
        <v>#VALUE!</v>
      </c>
    </row>
    <row r="2143" spans="1:19">
      <c r="A2143" s="53" t="s">
        <v>4426</v>
      </c>
      <c r="B2143" s="23" t="s">
        <v>4427</v>
      </c>
      <c r="C2143" s="14" t="s">
        <v>72</v>
      </c>
      <c r="D2143" s="15">
        <v>3</v>
      </c>
      <c r="E2143" s="14" t="s">
        <v>72</v>
      </c>
      <c r="F2143" s="15">
        <v>0</v>
      </c>
      <c r="G2143" s="14">
        <v>1</v>
      </c>
      <c r="H2143" s="16">
        <v>1629.6</v>
      </c>
      <c r="I2143" s="15" t="s">
        <v>84</v>
      </c>
      <c r="J2143" s="15" t="s">
        <v>50</v>
      </c>
      <c r="K2143" s="17" t="s">
        <v>32</v>
      </c>
      <c r="L2143" s="17" t="s">
        <v>32</v>
      </c>
      <c r="M2143" s="18">
        <v>543.20000000000005</v>
      </c>
      <c r="N2143" s="18">
        <v>0</v>
      </c>
      <c r="O2143" s="54" t="s">
        <v>3878</v>
      </c>
      <c r="P2143" s="54" t="s">
        <v>3878</v>
      </c>
      <c r="Q2143" s="19">
        <f t="shared" si="105"/>
        <v>1629.6000000000001</v>
      </c>
      <c r="R2143" s="19" t="e">
        <f t="shared" si="106"/>
        <v>#VALUE!</v>
      </c>
      <c r="S2143" s="20" t="e">
        <f t="shared" si="107"/>
        <v>#VALUE!</v>
      </c>
    </row>
    <row r="2144" spans="1:19">
      <c r="A2144" s="53" t="s">
        <v>4428</v>
      </c>
      <c r="B2144" s="23" t="s">
        <v>4429</v>
      </c>
      <c r="C2144" s="14" t="s">
        <v>22</v>
      </c>
      <c r="D2144" s="15">
        <v>4</v>
      </c>
      <c r="E2144" s="14" t="s">
        <v>23</v>
      </c>
      <c r="F2144" s="15">
        <v>7</v>
      </c>
      <c r="G2144" s="14">
        <v>5</v>
      </c>
      <c r="H2144" s="16">
        <v>2291.5500000000002</v>
      </c>
      <c r="I2144" s="15" t="s">
        <v>24</v>
      </c>
      <c r="J2144" s="15" t="s">
        <v>25</v>
      </c>
      <c r="K2144" s="17" t="s">
        <v>32</v>
      </c>
      <c r="L2144" s="17" t="s">
        <v>32</v>
      </c>
      <c r="M2144" s="18">
        <v>66.739999999999995</v>
      </c>
      <c r="N2144" s="18">
        <v>333.7</v>
      </c>
      <c r="O2144" s="54" t="s">
        <v>3878</v>
      </c>
      <c r="P2144" s="54" t="s">
        <v>3878</v>
      </c>
      <c r="Q2144" s="19">
        <f t="shared" si="105"/>
        <v>2602.86</v>
      </c>
      <c r="R2144" s="19" t="e">
        <f t="shared" si="106"/>
        <v>#VALUE!</v>
      </c>
      <c r="S2144" s="20" t="e">
        <f t="shared" si="107"/>
        <v>#VALUE!</v>
      </c>
    </row>
    <row r="2145" spans="1:19">
      <c r="A2145" s="53" t="s">
        <v>4430</v>
      </c>
      <c r="B2145" s="23" t="s">
        <v>4431</v>
      </c>
      <c r="C2145" s="14" t="s">
        <v>22</v>
      </c>
      <c r="D2145" s="15">
        <v>3</v>
      </c>
      <c r="E2145" s="14" t="s">
        <v>23</v>
      </c>
      <c r="F2145" s="15">
        <v>11</v>
      </c>
      <c r="G2145" s="14">
        <v>4</v>
      </c>
      <c r="H2145" s="16">
        <v>2714.58</v>
      </c>
      <c r="I2145" s="15" t="s">
        <v>44</v>
      </c>
      <c r="J2145" s="15" t="s">
        <v>25</v>
      </c>
      <c r="K2145" s="17" t="s">
        <v>32</v>
      </c>
      <c r="L2145" s="17" t="s">
        <v>32</v>
      </c>
      <c r="M2145" s="18">
        <v>65.849999999999994</v>
      </c>
      <c r="N2145" s="18">
        <v>263.39999999999998</v>
      </c>
      <c r="O2145" s="54" t="s">
        <v>3878</v>
      </c>
      <c r="P2145" s="54" t="s">
        <v>3878</v>
      </c>
      <c r="Q2145" s="19">
        <f t="shared" si="105"/>
        <v>3094.95</v>
      </c>
      <c r="R2145" s="19" t="e">
        <f t="shared" si="106"/>
        <v>#VALUE!</v>
      </c>
      <c r="S2145" s="20" t="e">
        <f t="shared" si="107"/>
        <v>#VALUE!</v>
      </c>
    </row>
    <row r="2146" spans="1:19">
      <c r="A2146" s="53" t="s">
        <v>4432</v>
      </c>
      <c r="B2146" s="23" t="s">
        <v>4433</v>
      </c>
      <c r="C2146" s="14" t="s">
        <v>72</v>
      </c>
      <c r="D2146" s="15">
        <v>3</v>
      </c>
      <c r="E2146" s="14" t="s">
        <v>72</v>
      </c>
      <c r="F2146" s="15">
        <v>0</v>
      </c>
      <c r="G2146" s="14">
        <v>1</v>
      </c>
      <c r="H2146" s="16">
        <v>1917.6</v>
      </c>
      <c r="I2146" s="15" t="s">
        <v>84</v>
      </c>
      <c r="J2146" s="15" t="s">
        <v>50</v>
      </c>
      <c r="K2146" s="17" t="s">
        <v>32</v>
      </c>
      <c r="L2146" s="17" t="s">
        <v>32</v>
      </c>
      <c r="M2146" s="18">
        <v>639.20000000000005</v>
      </c>
      <c r="N2146" s="18">
        <v>0</v>
      </c>
      <c r="O2146" s="54" t="s">
        <v>3878</v>
      </c>
      <c r="P2146" s="54" t="s">
        <v>3878</v>
      </c>
      <c r="Q2146" s="19">
        <f t="shared" si="105"/>
        <v>1917.6000000000001</v>
      </c>
      <c r="R2146" s="19" t="e">
        <f t="shared" si="106"/>
        <v>#VALUE!</v>
      </c>
      <c r="S2146" s="20" t="e">
        <f t="shared" si="107"/>
        <v>#VALUE!</v>
      </c>
    </row>
    <row r="2147" spans="1:19">
      <c r="A2147" s="53" t="s">
        <v>4434</v>
      </c>
      <c r="B2147" s="23" t="s">
        <v>4435</v>
      </c>
      <c r="C2147" s="14" t="s">
        <v>72</v>
      </c>
      <c r="D2147" s="15">
        <v>2</v>
      </c>
      <c r="E2147" s="14" t="s">
        <v>72</v>
      </c>
      <c r="F2147" s="15">
        <v>0</v>
      </c>
      <c r="G2147" s="14">
        <v>1</v>
      </c>
      <c r="H2147" s="16">
        <v>1278.4000000000001</v>
      </c>
      <c r="I2147" s="15" t="s">
        <v>84</v>
      </c>
      <c r="J2147" s="15" t="s">
        <v>50</v>
      </c>
      <c r="K2147" s="17" t="s">
        <v>32</v>
      </c>
      <c r="L2147" s="17" t="s">
        <v>26</v>
      </c>
      <c r="M2147" s="18">
        <v>639.20000000000005</v>
      </c>
      <c r="N2147" s="18">
        <v>0</v>
      </c>
      <c r="O2147" s="54" t="s">
        <v>3878</v>
      </c>
      <c r="P2147" s="54" t="s">
        <v>3878</v>
      </c>
      <c r="Q2147" s="19">
        <f t="shared" si="105"/>
        <v>1278.4000000000001</v>
      </c>
      <c r="R2147" s="19" t="e">
        <f t="shared" si="106"/>
        <v>#VALUE!</v>
      </c>
      <c r="S2147" s="20" t="e">
        <f t="shared" si="107"/>
        <v>#VALUE!</v>
      </c>
    </row>
    <row r="2148" spans="1:19">
      <c r="A2148" s="53" t="s">
        <v>4436</v>
      </c>
      <c r="B2148" s="23" t="s">
        <v>4437</v>
      </c>
      <c r="C2148" s="14" t="s">
        <v>72</v>
      </c>
      <c r="D2148" s="15">
        <v>165</v>
      </c>
      <c r="E2148" s="14" t="s">
        <v>72</v>
      </c>
      <c r="F2148" s="15">
        <v>0</v>
      </c>
      <c r="G2148" s="14">
        <v>1</v>
      </c>
      <c r="H2148" s="16">
        <v>10560.66</v>
      </c>
      <c r="I2148" s="15" t="s">
        <v>969</v>
      </c>
      <c r="J2148" s="15" t="s">
        <v>85</v>
      </c>
      <c r="K2148" s="17" t="s">
        <v>32</v>
      </c>
      <c r="L2148" s="17" t="s">
        <v>32</v>
      </c>
      <c r="M2148" s="18">
        <v>64.709999999999994</v>
      </c>
      <c r="N2148" s="18">
        <v>0</v>
      </c>
      <c r="O2148" s="54" t="s">
        <v>3878</v>
      </c>
      <c r="P2148" s="54" t="s">
        <v>3878</v>
      </c>
      <c r="Q2148" s="19">
        <f t="shared" si="105"/>
        <v>10677.15</v>
      </c>
      <c r="R2148" s="19" t="e">
        <f t="shared" si="106"/>
        <v>#VALUE!</v>
      </c>
      <c r="S2148" s="20" t="e">
        <f t="shared" si="107"/>
        <v>#VALUE!</v>
      </c>
    </row>
    <row r="2149" spans="1:19">
      <c r="A2149" s="53" t="s">
        <v>4438</v>
      </c>
      <c r="B2149" s="23" t="s">
        <v>4439</v>
      </c>
      <c r="C2149" s="14" t="s">
        <v>72</v>
      </c>
      <c r="D2149" s="15">
        <v>232</v>
      </c>
      <c r="E2149" s="14" t="s">
        <v>72</v>
      </c>
      <c r="F2149" s="15">
        <v>0</v>
      </c>
      <c r="G2149" s="14">
        <v>1</v>
      </c>
      <c r="H2149" s="16">
        <v>14829.16</v>
      </c>
      <c r="I2149" s="15" t="s">
        <v>969</v>
      </c>
      <c r="J2149" s="15" t="s">
        <v>85</v>
      </c>
      <c r="K2149" s="17" t="s">
        <v>32</v>
      </c>
      <c r="L2149" s="17" t="s">
        <v>32</v>
      </c>
      <c r="M2149" s="18">
        <v>64.709999999999994</v>
      </c>
      <c r="N2149" s="18">
        <v>0</v>
      </c>
      <c r="O2149" s="54" t="s">
        <v>3878</v>
      </c>
      <c r="P2149" s="54" t="s">
        <v>3878</v>
      </c>
      <c r="Q2149" s="19">
        <f t="shared" si="105"/>
        <v>15012.72</v>
      </c>
      <c r="R2149" s="19" t="e">
        <f t="shared" si="106"/>
        <v>#VALUE!</v>
      </c>
      <c r="S2149" s="20" t="e">
        <f t="shared" si="107"/>
        <v>#VALUE!</v>
      </c>
    </row>
    <row r="2150" spans="1:19">
      <c r="A2150" s="53" t="s">
        <v>4440</v>
      </c>
      <c r="B2150" s="23" t="s">
        <v>4441</v>
      </c>
      <c r="C2150" s="14" t="s">
        <v>72</v>
      </c>
      <c r="D2150" s="15">
        <v>6</v>
      </c>
      <c r="E2150" s="14" t="s">
        <v>72</v>
      </c>
      <c r="F2150" s="15">
        <v>0</v>
      </c>
      <c r="G2150" s="14">
        <v>1</v>
      </c>
      <c r="H2150" s="16">
        <v>3397.8</v>
      </c>
      <c r="I2150" s="15" t="s">
        <v>84</v>
      </c>
      <c r="J2150" s="15" t="s">
        <v>50</v>
      </c>
      <c r="K2150" s="17" t="s">
        <v>32</v>
      </c>
      <c r="L2150" s="17" t="s">
        <v>32</v>
      </c>
      <c r="M2150" s="18">
        <v>566.29999999999995</v>
      </c>
      <c r="N2150" s="18">
        <v>0</v>
      </c>
      <c r="O2150" s="54" t="s">
        <v>3878</v>
      </c>
      <c r="P2150" s="54" t="s">
        <v>3878</v>
      </c>
      <c r="Q2150" s="19">
        <f t="shared" si="105"/>
        <v>3397.7999999999997</v>
      </c>
      <c r="R2150" s="19" t="e">
        <f t="shared" si="106"/>
        <v>#VALUE!</v>
      </c>
      <c r="S2150" s="20" t="e">
        <f t="shared" si="107"/>
        <v>#VALUE!</v>
      </c>
    </row>
    <row r="2151" spans="1:19">
      <c r="A2151" s="53" t="s">
        <v>4442</v>
      </c>
      <c r="B2151" s="23" t="s">
        <v>4443</v>
      </c>
      <c r="C2151" s="14" t="s">
        <v>72</v>
      </c>
      <c r="D2151" s="15">
        <v>2</v>
      </c>
      <c r="E2151" s="14" t="s">
        <v>72</v>
      </c>
      <c r="F2151" s="15">
        <v>0</v>
      </c>
      <c r="G2151" s="14">
        <v>1</v>
      </c>
      <c r="H2151" s="16">
        <v>1216.5999999999999</v>
      </c>
      <c r="I2151" s="15" t="s">
        <v>84</v>
      </c>
      <c r="J2151" s="15" t="s">
        <v>50</v>
      </c>
      <c r="K2151" s="17" t="s">
        <v>32</v>
      </c>
      <c r="L2151" s="17" t="s">
        <v>26</v>
      </c>
      <c r="M2151" s="18">
        <v>608.29999999999995</v>
      </c>
      <c r="N2151" s="18">
        <v>0</v>
      </c>
      <c r="O2151" s="54" t="s">
        <v>3878</v>
      </c>
      <c r="P2151" s="54" t="s">
        <v>3878</v>
      </c>
      <c r="Q2151" s="19">
        <f t="shared" si="105"/>
        <v>1216.5999999999999</v>
      </c>
      <c r="R2151" s="19" t="e">
        <f t="shared" si="106"/>
        <v>#VALUE!</v>
      </c>
      <c r="S2151" s="20" t="e">
        <f t="shared" si="107"/>
        <v>#VALUE!</v>
      </c>
    </row>
    <row r="2152" spans="1:19">
      <c r="A2152" s="53" t="s">
        <v>4444</v>
      </c>
      <c r="B2152" s="23" t="s">
        <v>4445</v>
      </c>
      <c r="C2152" s="14" t="s">
        <v>72</v>
      </c>
      <c r="D2152" s="15">
        <v>3</v>
      </c>
      <c r="E2152" s="14" t="s">
        <v>72</v>
      </c>
      <c r="F2152" s="15">
        <v>0</v>
      </c>
      <c r="G2152" s="14">
        <v>1</v>
      </c>
      <c r="H2152" s="16">
        <v>2301.6</v>
      </c>
      <c r="I2152" s="15" t="s">
        <v>84</v>
      </c>
      <c r="J2152" s="15" t="s">
        <v>50</v>
      </c>
      <c r="K2152" s="17" t="s">
        <v>32</v>
      </c>
      <c r="L2152" s="17" t="s">
        <v>32</v>
      </c>
      <c r="M2152" s="18">
        <v>767.2</v>
      </c>
      <c r="N2152" s="18">
        <v>0</v>
      </c>
      <c r="O2152" s="54" t="s">
        <v>3878</v>
      </c>
      <c r="P2152" s="54" t="s">
        <v>3878</v>
      </c>
      <c r="Q2152" s="19">
        <f t="shared" si="105"/>
        <v>2301.6000000000004</v>
      </c>
      <c r="R2152" s="19" t="e">
        <f t="shared" si="106"/>
        <v>#VALUE!</v>
      </c>
      <c r="S2152" s="20" t="e">
        <f t="shared" si="107"/>
        <v>#VALUE!</v>
      </c>
    </row>
    <row r="2153" spans="1:19">
      <c r="A2153" s="53" t="s">
        <v>4446</v>
      </c>
      <c r="B2153" s="23" t="s">
        <v>4447</v>
      </c>
      <c r="C2153" s="14" t="s">
        <v>72</v>
      </c>
      <c r="D2153" s="15">
        <v>6</v>
      </c>
      <c r="E2153" s="14" t="s">
        <v>72</v>
      </c>
      <c r="F2153" s="15">
        <v>0</v>
      </c>
      <c r="G2153" s="14">
        <v>1</v>
      </c>
      <c r="H2153" s="16">
        <v>1195.2</v>
      </c>
      <c r="I2153" s="15" t="s">
        <v>84</v>
      </c>
      <c r="J2153" s="15" t="s">
        <v>50</v>
      </c>
      <c r="K2153" s="17" t="s">
        <v>32</v>
      </c>
      <c r="L2153" s="17" t="s">
        <v>26</v>
      </c>
      <c r="M2153" s="18">
        <v>199.2</v>
      </c>
      <c r="N2153" s="18">
        <v>0</v>
      </c>
      <c r="O2153" s="54" t="s">
        <v>3878</v>
      </c>
      <c r="P2153" s="54" t="s">
        <v>3878</v>
      </c>
      <c r="Q2153" s="19">
        <f t="shared" si="105"/>
        <v>1195.1999999999998</v>
      </c>
      <c r="R2153" s="19" t="e">
        <f t="shared" si="106"/>
        <v>#VALUE!</v>
      </c>
      <c r="S2153" s="20" t="e">
        <f t="shared" si="107"/>
        <v>#VALUE!</v>
      </c>
    </row>
    <row r="2154" spans="1:19">
      <c r="A2154" s="53" t="s">
        <v>4448</v>
      </c>
      <c r="B2154" s="23" t="s">
        <v>4449</v>
      </c>
      <c r="C2154" s="14" t="s">
        <v>72</v>
      </c>
      <c r="D2154" s="15">
        <v>9</v>
      </c>
      <c r="E2154" s="14" t="s">
        <v>72</v>
      </c>
      <c r="F2154" s="15">
        <v>0</v>
      </c>
      <c r="G2154" s="14">
        <v>1</v>
      </c>
      <c r="H2154" s="16">
        <v>1504.8</v>
      </c>
      <c r="I2154" s="15" t="s">
        <v>84</v>
      </c>
      <c r="J2154" s="15" t="s">
        <v>50</v>
      </c>
      <c r="K2154" s="17" t="s">
        <v>32</v>
      </c>
      <c r="L2154" s="17" t="s">
        <v>32</v>
      </c>
      <c r="M2154" s="18">
        <v>167.2</v>
      </c>
      <c r="N2154" s="18">
        <v>0</v>
      </c>
      <c r="O2154" s="54" t="s">
        <v>3878</v>
      </c>
      <c r="P2154" s="54" t="s">
        <v>3878</v>
      </c>
      <c r="Q2154" s="19">
        <f t="shared" si="105"/>
        <v>1504.8</v>
      </c>
      <c r="R2154" s="19" t="e">
        <f t="shared" si="106"/>
        <v>#VALUE!</v>
      </c>
      <c r="S2154" s="20" t="e">
        <f t="shared" si="107"/>
        <v>#VALUE!</v>
      </c>
    </row>
    <row r="2155" spans="1:19">
      <c r="A2155" s="53" t="s">
        <v>4450</v>
      </c>
      <c r="B2155" s="23" t="s">
        <v>4451</v>
      </c>
      <c r="C2155" s="14" t="s">
        <v>72</v>
      </c>
      <c r="D2155" s="15">
        <v>7</v>
      </c>
      <c r="E2155" s="14" t="s">
        <v>72</v>
      </c>
      <c r="F2155" s="15">
        <v>0</v>
      </c>
      <c r="G2155" s="14">
        <v>1</v>
      </c>
      <c r="H2155" s="16">
        <v>1170.4000000000001</v>
      </c>
      <c r="I2155" s="15" t="s">
        <v>84</v>
      </c>
      <c r="J2155" s="15" t="s">
        <v>50</v>
      </c>
      <c r="K2155" s="17" t="s">
        <v>32</v>
      </c>
      <c r="L2155" s="17" t="s">
        <v>26</v>
      </c>
      <c r="M2155" s="18">
        <v>167.2</v>
      </c>
      <c r="N2155" s="18">
        <v>0</v>
      </c>
      <c r="O2155" s="54" t="s">
        <v>3878</v>
      </c>
      <c r="P2155" s="54" t="s">
        <v>3878</v>
      </c>
      <c r="Q2155" s="19">
        <f t="shared" si="105"/>
        <v>1170.3999999999999</v>
      </c>
      <c r="R2155" s="19" t="e">
        <f t="shared" si="106"/>
        <v>#VALUE!</v>
      </c>
      <c r="S2155" s="20" t="e">
        <f t="shared" si="107"/>
        <v>#VALUE!</v>
      </c>
    </row>
    <row r="2156" spans="1:19">
      <c r="A2156" s="53" t="s">
        <v>4452</v>
      </c>
      <c r="B2156" s="23" t="s">
        <v>4453</v>
      </c>
      <c r="C2156" s="14" t="s">
        <v>72</v>
      </c>
      <c r="D2156" s="15">
        <v>0</v>
      </c>
      <c r="E2156" s="14" t="s">
        <v>23</v>
      </c>
      <c r="F2156" s="15">
        <v>13</v>
      </c>
      <c r="G2156" s="14">
        <v>4</v>
      </c>
      <c r="H2156" s="16">
        <v>1212.95</v>
      </c>
      <c r="I2156" s="15" t="s">
        <v>347</v>
      </c>
      <c r="J2156" s="15" t="s">
        <v>85</v>
      </c>
      <c r="K2156" s="17" t="s">
        <v>32</v>
      </c>
      <c r="L2156" s="17" t="s">
        <v>26</v>
      </c>
      <c r="M2156" s="18">
        <v>23.41</v>
      </c>
      <c r="N2156" s="18">
        <v>93.65</v>
      </c>
      <c r="O2156" s="54" t="s">
        <v>3878</v>
      </c>
      <c r="P2156" s="54" t="s">
        <v>3878</v>
      </c>
      <c r="Q2156" s="19">
        <f t="shared" si="105"/>
        <v>1217.45</v>
      </c>
      <c r="R2156" s="19" t="e">
        <f t="shared" si="106"/>
        <v>#VALUE!</v>
      </c>
      <c r="S2156" s="20" t="e">
        <f t="shared" si="107"/>
        <v>#VALUE!</v>
      </c>
    </row>
    <row r="2157" spans="1:19">
      <c r="A2157" s="53" t="s">
        <v>4454</v>
      </c>
      <c r="B2157" s="23" t="s">
        <v>4455</v>
      </c>
      <c r="C2157" s="14" t="s">
        <v>72</v>
      </c>
      <c r="D2157" s="15">
        <v>125</v>
      </c>
      <c r="E2157" s="14" t="s">
        <v>72</v>
      </c>
      <c r="F2157" s="15">
        <v>0</v>
      </c>
      <c r="G2157" s="14">
        <v>1</v>
      </c>
      <c r="H2157" s="16">
        <v>6406.25</v>
      </c>
      <c r="I2157" s="15" t="s">
        <v>226</v>
      </c>
      <c r="J2157" s="15" t="s">
        <v>85</v>
      </c>
      <c r="K2157" s="17" t="s">
        <v>32</v>
      </c>
      <c r="L2157" s="17" t="s">
        <v>26</v>
      </c>
      <c r="M2157" s="18">
        <v>51.17</v>
      </c>
      <c r="N2157" s="18">
        <v>0</v>
      </c>
      <c r="O2157" s="54" t="s">
        <v>3878</v>
      </c>
      <c r="P2157" s="54" t="s">
        <v>3878</v>
      </c>
      <c r="Q2157" s="19">
        <f t="shared" si="105"/>
        <v>6396.25</v>
      </c>
      <c r="R2157" s="19" t="e">
        <f t="shared" si="106"/>
        <v>#VALUE!</v>
      </c>
      <c r="S2157" s="20" t="e">
        <f t="shared" si="107"/>
        <v>#VALUE!</v>
      </c>
    </row>
    <row r="2158" spans="1:19">
      <c r="A2158" s="53" t="s">
        <v>4456</v>
      </c>
      <c r="B2158" s="23" t="s">
        <v>4457</v>
      </c>
      <c r="C2158" s="14" t="s">
        <v>72</v>
      </c>
      <c r="D2158" s="15">
        <v>49</v>
      </c>
      <c r="E2158" s="14" t="s">
        <v>23</v>
      </c>
      <c r="F2158" s="15">
        <v>1</v>
      </c>
      <c r="G2158" s="14">
        <v>4</v>
      </c>
      <c r="H2158" s="16">
        <v>1250.68</v>
      </c>
      <c r="I2158" s="15" t="s">
        <v>226</v>
      </c>
      <c r="J2158" s="15" t="s">
        <v>85</v>
      </c>
      <c r="K2158" s="17" t="s">
        <v>32</v>
      </c>
      <c r="L2158" s="17" t="s">
        <v>32</v>
      </c>
      <c r="M2158" s="18">
        <v>20.86</v>
      </c>
      <c r="N2158" s="18">
        <v>83.44</v>
      </c>
      <c r="O2158" s="54" t="s">
        <v>3878</v>
      </c>
      <c r="P2158" s="54" t="s">
        <v>3878</v>
      </c>
      <c r="Q2158" s="19">
        <f t="shared" si="105"/>
        <v>1105.58</v>
      </c>
      <c r="R2158" s="19" t="e">
        <f t="shared" si="106"/>
        <v>#VALUE!</v>
      </c>
      <c r="S2158" s="20" t="e">
        <f t="shared" si="107"/>
        <v>#VALUE!</v>
      </c>
    </row>
    <row r="2159" spans="1:19">
      <c r="A2159" s="53" t="s">
        <v>4458</v>
      </c>
      <c r="B2159" s="23" t="s">
        <v>4459</v>
      </c>
      <c r="C2159" s="14" t="s">
        <v>72</v>
      </c>
      <c r="D2159" s="15">
        <v>82</v>
      </c>
      <c r="E2159" s="14" t="s">
        <v>23</v>
      </c>
      <c r="F2159" s="15">
        <v>0</v>
      </c>
      <c r="G2159" s="14">
        <v>6</v>
      </c>
      <c r="H2159" s="16">
        <v>1178.8399999999999</v>
      </c>
      <c r="I2159" s="15" t="s">
        <v>226</v>
      </c>
      <c r="J2159" s="15" t="s">
        <v>85</v>
      </c>
      <c r="K2159" s="17" t="s">
        <v>32</v>
      </c>
      <c r="L2159" s="17" t="s">
        <v>32</v>
      </c>
      <c r="M2159" s="18">
        <v>16.36</v>
      </c>
      <c r="N2159" s="18">
        <v>98.16</v>
      </c>
      <c r="O2159" s="54" t="s">
        <v>3878</v>
      </c>
      <c r="P2159" s="54" t="s">
        <v>3878</v>
      </c>
      <c r="Q2159" s="19">
        <f t="shared" si="105"/>
        <v>1341.52</v>
      </c>
      <c r="R2159" s="19" t="e">
        <f t="shared" si="106"/>
        <v>#VALUE!</v>
      </c>
      <c r="S2159" s="20" t="e">
        <f t="shared" si="107"/>
        <v>#VALUE!</v>
      </c>
    </row>
    <row r="2160" spans="1:19">
      <c r="A2160" s="53" t="s">
        <v>4460</v>
      </c>
      <c r="B2160" s="23" t="s">
        <v>4461</v>
      </c>
      <c r="C2160" s="14" t="s">
        <v>72</v>
      </c>
      <c r="D2160" s="15">
        <v>8</v>
      </c>
      <c r="E2160" s="14" t="s">
        <v>23</v>
      </c>
      <c r="F2160" s="15">
        <v>1</v>
      </c>
      <c r="G2160" s="14">
        <v>4</v>
      </c>
      <c r="H2160" s="16">
        <v>1434.84</v>
      </c>
      <c r="I2160" s="15" t="s">
        <v>226</v>
      </c>
      <c r="J2160" s="15" t="s">
        <v>85</v>
      </c>
      <c r="K2160" s="17" t="s">
        <v>32</v>
      </c>
      <c r="L2160" s="17" t="s">
        <v>26</v>
      </c>
      <c r="M2160" s="18">
        <v>118.13</v>
      </c>
      <c r="N2160" s="18">
        <v>472.52</v>
      </c>
      <c r="O2160" s="54" t="s">
        <v>3878</v>
      </c>
      <c r="P2160" s="54" t="s">
        <v>3878</v>
      </c>
      <c r="Q2160" s="19">
        <f t="shared" si="105"/>
        <v>1417.56</v>
      </c>
      <c r="R2160" s="19" t="e">
        <f t="shared" si="106"/>
        <v>#VALUE!</v>
      </c>
      <c r="S2160" s="20" t="e">
        <f t="shared" si="107"/>
        <v>#VALUE!</v>
      </c>
    </row>
    <row r="2161" spans="1:19">
      <c r="A2161" s="53" t="s">
        <v>4462</v>
      </c>
      <c r="B2161" s="23" t="s">
        <v>4463</v>
      </c>
      <c r="C2161" s="14" t="s">
        <v>72</v>
      </c>
      <c r="D2161" s="15">
        <v>39</v>
      </c>
      <c r="E2161" s="14" t="s">
        <v>72</v>
      </c>
      <c r="F2161" s="15">
        <v>0</v>
      </c>
      <c r="G2161" s="14">
        <v>1</v>
      </c>
      <c r="H2161" s="16">
        <v>2065.6</v>
      </c>
      <c r="I2161" s="15" t="s">
        <v>226</v>
      </c>
      <c r="J2161" s="15" t="s">
        <v>85</v>
      </c>
      <c r="K2161" s="17" t="s">
        <v>32</v>
      </c>
      <c r="L2161" s="17" t="s">
        <v>32</v>
      </c>
      <c r="M2161" s="18">
        <v>62.63</v>
      </c>
      <c r="N2161" s="18">
        <v>0</v>
      </c>
      <c r="O2161" s="54" t="s">
        <v>3878</v>
      </c>
      <c r="P2161" s="54" t="s">
        <v>3878</v>
      </c>
      <c r="Q2161" s="19">
        <f t="shared" si="105"/>
        <v>2442.5700000000002</v>
      </c>
      <c r="R2161" s="19" t="e">
        <f t="shared" si="106"/>
        <v>#VALUE!</v>
      </c>
      <c r="S2161" s="20" t="e">
        <f t="shared" si="107"/>
        <v>#VALUE!</v>
      </c>
    </row>
    <row r="2162" spans="1:19">
      <c r="A2162" s="53" t="s">
        <v>4464</v>
      </c>
      <c r="B2162" s="23" t="s">
        <v>4465</v>
      </c>
      <c r="C2162" s="14" t="s">
        <v>72</v>
      </c>
      <c r="D2162" s="15">
        <v>174</v>
      </c>
      <c r="E2162" s="14" t="s">
        <v>23</v>
      </c>
      <c r="F2162" s="15">
        <v>19</v>
      </c>
      <c r="G2162" s="14">
        <v>4</v>
      </c>
      <c r="H2162" s="16">
        <v>3883.12</v>
      </c>
      <c r="I2162" s="15" t="s">
        <v>226</v>
      </c>
      <c r="J2162" s="15" t="s">
        <v>85</v>
      </c>
      <c r="K2162" s="17" t="s">
        <v>32</v>
      </c>
      <c r="L2162" s="17" t="s">
        <v>32</v>
      </c>
      <c r="M2162" s="18">
        <v>18.329999999999998</v>
      </c>
      <c r="N2162" s="18">
        <v>73.319999999999993</v>
      </c>
      <c r="O2162" s="54" t="s">
        <v>3878</v>
      </c>
      <c r="P2162" s="54" t="s">
        <v>3878</v>
      </c>
      <c r="Q2162" s="19">
        <f t="shared" si="105"/>
        <v>4582.5</v>
      </c>
      <c r="R2162" s="19" t="e">
        <f t="shared" si="106"/>
        <v>#VALUE!</v>
      </c>
      <c r="S2162" s="20" t="e">
        <f t="shared" si="107"/>
        <v>#VALUE!</v>
      </c>
    </row>
    <row r="2163" spans="1:19">
      <c r="A2163" s="53" t="s">
        <v>4466</v>
      </c>
      <c r="B2163" s="23" t="s">
        <v>4467</v>
      </c>
      <c r="C2163" s="14" t="s">
        <v>72</v>
      </c>
      <c r="D2163" s="15">
        <v>91</v>
      </c>
      <c r="E2163" s="14" t="s">
        <v>23</v>
      </c>
      <c r="F2163" s="15">
        <v>10</v>
      </c>
      <c r="G2163" s="14">
        <v>4</v>
      </c>
      <c r="H2163" s="16">
        <v>2026.98</v>
      </c>
      <c r="I2163" s="15" t="s">
        <v>226</v>
      </c>
      <c r="J2163" s="15" t="s">
        <v>85</v>
      </c>
      <c r="K2163" s="17" t="s">
        <v>32</v>
      </c>
      <c r="L2163" s="17" t="s">
        <v>32</v>
      </c>
      <c r="M2163" s="18">
        <v>18.149999999999999</v>
      </c>
      <c r="N2163" s="18">
        <v>72.599999999999994</v>
      </c>
      <c r="O2163" s="54" t="s">
        <v>3878</v>
      </c>
      <c r="P2163" s="54" t="s">
        <v>3878</v>
      </c>
      <c r="Q2163" s="19">
        <f t="shared" si="105"/>
        <v>2377.6499999999996</v>
      </c>
      <c r="R2163" s="19" t="e">
        <f t="shared" si="106"/>
        <v>#VALUE!</v>
      </c>
      <c r="S2163" s="20" t="e">
        <f t="shared" si="107"/>
        <v>#VALUE!</v>
      </c>
    </row>
    <row r="2164" spans="1:19">
      <c r="A2164" s="53" t="s">
        <v>4468</v>
      </c>
      <c r="B2164" s="23" t="s">
        <v>4469</v>
      </c>
      <c r="C2164" s="14" t="s">
        <v>72</v>
      </c>
      <c r="D2164" s="15">
        <v>105</v>
      </c>
      <c r="E2164" s="14" t="s">
        <v>23</v>
      </c>
      <c r="F2164" s="15">
        <v>8</v>
      </c>
      <c r="G2164" s="14">
        <v>4</v>
      </c>
      <c r="H2164" s="16">
        <v>4580.4799999999996</v>
      </c>
      <c r="I2164" s="15" t="s">
        <v>226</v>
      </c>
      <c r="J2164" s="15" t="s">
        <v>85</v>
      </c>
      <c r="K2164" s="17" t="s">
        <v>32</v>
      </c>
      <c r="L2164" s="17" t="s">
        <v>32</v>
      </c>
      <c r="M2164" s="18">
        <v>39.54</v>
      </c>
      <c r="N2164" s="18">
        <v>158.16</v>
      </c>
      <c r="O2164" s="54" t="s">
        <v>3878</v>
      </c>
      <c r="P2164" s="54" t="s">
        <v>3878</v>
      </c>
      <c r="Q2164" s="19">
        <f t="shared" si="105"/>
        <v>5416.98</v>
      </c>
      <c r="R2164" s="19" t="e">
        <f t="shared" si="106"/>
        <v>#VALUE!</v>
      </c>
      <c r="S2164" s="20" t="e">
        <f t="shared" si="107"/>
        <v>#VALUE!</v>
      </c>
    </row>
    <row r="2165" spans="1:19">
      <c r="A2165" s="53" t="s">
        <v>4470</v>
      </c>
      <c r="B2165" s="23" t="s">
        <v>4471</v>
      </c>
      <c r="C2165" s="14" t="s">
        <v>72</v>
      </c>
      <c r="D2165" s="15">
        <v>42</v>
      </c>
      <c r="E2165" s="14" t="s">
        <v>23</v>
      </c>
      <c r="F2165" s="15">
        <v>11</v>
      </c>
      <c r="G2165" s="14">
        <v>4</v>
      </c>
      <c r="H2165" s="16">
        <v>4069.04</v>
      </c>
      <c r="I2165" s="15" t="s">
        <v>226</v>
      </c>
      <c r="J2165" s="15" t="s">
        <v>85</v>
      </c>
      <c r="K2165" s="17" t="s">
        <v>32</v>
      </c>
      <c r="L2165" s="17" t="s">
        <v>32</v>
      </c>
      <c r="M2165" s="18">
        <v>55.78</v>
      </c>
      <c r="N2165" s="18">
        <v>223.12</v>
      </c>
      <c r="O2165" s="54" t="s">
        <v>3878</v>
      </c>
      <c r="P2165" s="54" t="s">
        <v>3878</v>
      </c>
      <c r="Q2165" s="19">
        <f t="shared" si="105"/>
        <v>4797.08</v>
      </c>
      <c r="R2165" s="19" t="e">
        <f t="shared" si="106"/>
        <v>#VALUE!</v>
      </c>
      <c r="S2165" s="20" t="e">
        <f t="shared" si="107"/>
        <v>#VALUE!</v>
      </c>
    </row>
    <row r="2166" spans="1:19">
      <c r="A2166" s="53" t="s">
        <v>4472</v>
      </c>
      <c r="B2166" s="23" t="s">
        <v>4473</v>
      </c>
      <c r="C2166" s="14" t="s">
        <v>72</v>
      </c>
      <c r="D2166" s="15">
        <v>19</v>
      </c>
      <c r="E2166" s="14" t="s">
        <v>23</v>
      </c>
      <c r="F2166" s="15">
        <v>5</v>
      </c>
      <c r="G2166" s="14">
        <v>4</v>
      </c>
      <c r="H2166" s="16">
        <v>1678.01</v>
      </c>
      <c r="I2166" s="15" t="s">
        <v>226</v>
      </c>
      <c r="J2166" s="15" t="s">
        <v>85</v>
      </c>
      <c r="K2166" s="17" t="s">
        <v>32</v>
      </c>
      <c r="L2166" s="17" t="s">
        <v>32</v>
      </c>
      <c r="M2166" s="18">
        <v>50.9</v>
      </c>
      <c r="N2166" s="18">
        <v>203.6</v>
      </c>
      <c r="O2166" s="54" t="s">
        <v>3878</v>
      </c>
      <c r="P2166" s="54" t="s">
        <v>3878</v>
      </c>
      <c r="Q2166" s="19">
        <f t="shared" si="105"/>
        <v>1985.1</v>
      </c>
      <c r="R2166" s="19" t="e">
        <f t="shared" si="106"/>
        <v>#VALUE!</v>
      </c>
      <c r="S2166" s="20" t="e">
        <f t="shared" si="107"/>
        <v>#VALUE!</v>
      </c>
    </row>
    <row r="2167" spans="1:19">
      <c r="A2167" s="53" t="s">
        <v>4474</v>
      </c>
      <c r="B2167" s="23" t="s">
        <v>4475</v>
      </c>
      <c r="C2167" s="14" t="s">
        <v>72</v>
      </c>
      <c r="D2167" s="15">
        <v>34</v>
      </c>
      <c r="E2167" s="14" t="s">
        <v>23</v>
      </c>
      <c r="F2167" s="15">
        <v>7</v>
      </c>
      <c r="G2167" s="14">
        <v>4</v>
      </c>
      <c r="H2167" s="16">
        <v>4265.68</v>
      </c>
      <c r="I2167" s="15" t="s">
        <v>226</v>
      </c>
      <c r="J2167" s="15" t="s">
        <v>85</v>
      </c>
      <c r="K2167" s="17" t="s">
        <v>32</v>
      </c>
      <c r="L2167" s="17" t="s">
        <v>32</v>
      </c>
      <c r="M2167" s="18">
        <v>83.42</v>
      </c>
      <c r="N2167" s="18">
        <v>333.68</v>
      </c>
      <c r="O2167" s="54" t="s">
        <v>3878</v>
      </c>
      <c r="P2167" s="54" t="s">
        <v>3878</v>
      </c>
      <c r="Q2167" s="19">
        <f t="shared" si="105"/>
        <v>5172.0400000000009</v>
      </c>
      <c r="R2167" s="19" t="e">
        <f t="shared" si="106"/>
        <v>#VALUE!</v>
      </c>
      <c r="S2167" s="20" t="e">
        <f t="shared" si="107"/>
        <v>#VALUE!</v>
      </c>
    </row>
    <row r="2168" spans="1:19">
      <c r="A2168" s="53" t="s">
        <v>4476</v>
      </c>
      <c r="B2168" s="23" t="s">
        <v>4477</v>
      </c>
      <c r="C2168" s="14" t="s">
        <v>72</v>
      </c>
      <c r="D2168" s="15">
        <v>3</v>
      </c>
      <c r="E2168" s="14" t="s">
        <v>23</v>
      </c>
      <c r="F2168" s="15">
        <v>36</v>
      </c>
      <c r="G2168" s="14">
        <v>4</v>
      </c>
      <c r="H2168" s="16">
        <v>6103.8</v>
      </c>
      <c r="I2168" s="15" t="s">
        <v>226</v>
      </c>
      <c r="J2168" s="15" t="s">
        <v>85</v>
      </c>
      <c r="K2168" s="17" t="s">
        <v>32</v>
      </c>
      <c r="L2168" s="17" t="s">
        <v>26</v>
      </c>
      <c r="M2168" s="18">
        <v>41.47</v>
      </c>
      <c r="N2168" s="18">
        <v>165.88</v>
      </c>
      <c r="O2168" s="54" t="s">
        <v>3878</v>
      </c>
      <c r="P2168" s="54" t="s">
        <v>3878</v>
      </c>
      <c r="Q2168" s="19">
        <f t="shared" si="105"/>
        <v>6096.09</v>
      </c>
      <c r="R2168" s="19" t="e">
        <f t="shared" si="106"/>
        <v>#VALUE!</v>
      </c>
      <c r="S2168" s="20" t="e">
        <f t="shared" si="107"/>
        <v>#VALUE!</v>
      </c>
    </row>
    <row r="2169" spans="1:19">
      <c r="A2169" s="53" t="s">
        <v>4478</v>
      </c>
      <c r="B2169" s="23" t="s">
        <v>4479</v>
      </c>
      <c r="C2169" s="14" t="s">
        <v>23</v>
      </c>
      <c r="D2169" s="15">
        <v>15</v>
      </c>
      <c r="E2169" s="14" t="s">
        <v>23</v>
      </c>
      <c r="F2169" s="15">
        <v>0</v>
      </c>
      <c r="G2169" s="14">
        <v>1</v>
      </c>
      <c r="H2169" s="16">
        <v>1530.15</v>
      </c>
      <c r="I2169" s="15" t="s">
        <v>231</v>
      </c>
      <c r="J2169" s="15" t="s">
        <v>50</v>
      </c>
      <c r="K2169" s="17" t="s">
        <v>32</v>
      </c>
      <c r="L2169" s="17" t="s">
        <v>32</v>
      </c>
      <c r="M2169" s="18">
        <v>102.01</v>
      </c>
      <c r="N2169" s="18">
        <v>0</v>
      </c>
      <c r="O2169" s="54" t="s">
        <v>3878</v>
      </c>
      <c r="P2169" s="54" t="s">
        <v>3878</v>
      </c>
      <c r="Q2169" s="19">
        <f t="shared" si="105"/>
        <v>1530.15</v>
      </c>
      <c r="R2169" s="19" t="e">
        <f t="shared" si="106"/>
        <v>#VALUE!</v>
      </c>
      <c r="S2169" s="20" t="e">
        <f t="shared" si="107"/>
        <v>#VALUE!</v>
      </c>
    </row>
    <row r="2170" spans="1:19">
      <c r="A2170" s="53" t="s">
        <v>4480</v>
      </c>
      <c r="B2170" s="23" t="s">
        <v>4481</v>
      </c>
      <c r="C2170" s="14" t="s">
        <v>72</v>
      </c>
      <c r="D2170" s="15">
        <v>43</v>
      </c>
      <c r="E2170" s="14" t="s">
        <v>72</v>
      </c>
      <c r="F2170" s="15">
        <v>0</v>
      </c>
      <c r="G2170" s="14">
        <v>1</v>
      </c>
      <c r="H2170" s="16">
        <v>6316.27</v>
      </c>
      <c r="I2170" s="15" t="s">
        <v>231</v>
      </c>
      <c r="J2170" s="15" t="s">
        <v>50</v>
      </c>
      <c r="K2170" s="17" t="s">
        <v>32</v>
      </c>
      <c r="L2170" s="17" t="s">
        <v>32</v>
      </c>
      <c r="M2170" s="18">
        <v>147.79</v>
      </c>
      <c r="N2170" s="18">
        <v>0</v>
      </c>
      <c r="O2170" s="54" t="s">
        <v>3878</v>
      </c>
      <c r="P2170" s="54" t="s">
        <v>3878</v>
      </c>
      <c r="Q2170" s="19">
        <f t="shared" si="105"/>
        <v>6354.9699999999993</v>
      </c>
      <c r="R2170" s="19" t="e">
        <f t="shared" si="106"/>
        <v>#VALUE!</v>
      </c>
      <c r="S2170" s="20" t="e">
        <f t="shared" si="107"/>
        <v>#VALUE!</v>
      </c>
    </row>
    <row r="2171" spans="1:19">
      <c r="A2171" s="53" t="s">
        <v>4482</v>
      </c>
      <c r="B2171" s="23" t="s">
        <v>4483</v>
      </c>
      <c r="C2171" s="14" t="s">
        <v>72</v>
      </c>
      <c r="D2171" s="15">
        <v>20</v>
      </c>
      <c r="E2171" s="14" t="s">
        <v>72</v>
      </c>
      <c r="F2171" s="15">
        <v>0</v>
      </c>
      <c r="G2171" s="14">
        <v>1</v>
      </c>
      <c r="H2171" s="16">
        <v>1719.3</v>
      </c>
      <c r="I2171" s="15" t="s">
        <v>231</v>
      </c>
      <c r="J2171" s="15" t="s">
        <v>25</v>
      </c>
      <c r="K2171" s="17" t="s">
        <v>32</v>
      </c>
      <c r="L2171" s="17" t="s">
        <v>32</v>
      </c>
      <c r="M2171" s="18">
        <v>86.09</v>
      </c>
      <c r="N2171" s="18">
        <v>0</v>
      </c>
      <c r="O2171" s="54" t="s">
        <v>3878</v>
      </c>
      <c r="P2171" s="54" t="s">
        <v>3878</v>
      </c>
      <c r="Q2171" s="19">
        <f t="shared" si="105"/>
        <v>1721.8000000000002</v>
      </c>
      <c r="R2171" s="19" t="e">
        <f t="shared" si="106"/>
        <v>#VALUE!</v>
      </c>
      <c r="S2171" s="20" t="e">
        <f t="shared" si="107"/>
        <v>#VALUE!</v>
      </c>
    </row>
    <row r="2172" spans="1:19">
      <c r="A2172" s="53" t="s">
        <v>4484</v>
      </c>
      <c r="B2172" s="23" t="s">
        <v>4485</v>
      </c>
      <c r="C2172" s="14" t="s">
        <v>23</v>
      </c>
      <c r="D2172" s="15">
        <v>28</v>
      </c>
      <c r="E2172" s="14" t="s">
        <v>23</v>
      </c>
      <c r="F2172" s="15">
        <v>0</v>
      </c>
      <c r="G2172" s="14">
        <v>1</v>
      </c>
      <c r="H2172" s="16">
        <v>1491.88</v>
      </c>
      <c r="I2172" s="15" t="s">
        <v>231</v>
      </c>
      <c r="J2172" s="15" t="s">
        <v>25</v>
      </c>
      <c r="K2172" s="17" t="s">
        <v>32</v>
      </c>
      <c r="L2172" s="17" t="s">
        <v>32</v>
      </c>
      <c r="M2172" s="18">
        <v>53.56</v>
      </c>
      <c r="N2172" s="18">
        <v>0</v>
      </c>
      <c r="O2172" s="54" t="s">
        <v>3878</v>
      </c>
      <c r="P2172" s="54" t="s">
        <v>3878</v>
      </c>
      <c r="Q2172" s="19">
        <f t="shared" si="105"/>
        <v>1499.68</v>
      </c>
      <c r="R2172" s="19" t="e">
        <f t="shared" si="106"/>
        <v>#VALUE!</v>
      </c>
      <c r="S2172" s="20" t="e">
        <f t="shared" si="107"/>
        <v>#VALUE!</v>
      </c>
    </row>
    <row r="2173" spans="1:19">
      <c r="A2173" s="53" t="s">
        <v>4486</v>
      </c>
      <c r="B2173" s="23" t="s">
        <v>4487</v>
      </c>
      <c r="C2173" s="14" t="s">
        <v>72</v>
      </c>
      <c r="D2173" s="15">
        <v>28</v>
      </c>
      <c r="E2173" s="14" t="s">
        <v>72</v>
      </c>
      <c r="F2173" s="15">
        <v>0</v>
      </c>
      <c r="G2173" s="14">
        <v>1</v>
      </c>
      <c r="H2173" s="16">
        <v>1988.62</v>
      </c>
      <c r="I2173" s="15" t="s">
        <v>231</v>
      </c>
      <c r="J2173" s="15" t="s">
        <v>25</v>
      </c>
      <c r="K2173" s="17" t="s">
        <v>32</v>
      </c>
      <c r="L2173" s="17" t="s">
        <v>32</v>
      </c>
      <c r="M2173" s="18">
        <v>71.17</v>
      </c>
      <c r="N2173" s="18">
        <v>0</v>
      </c>
      <c r="O2173" s="54" t="s">
        <v>3878</v>
      </c>
      <c r="P2173" s="54" t="s">
        <v>3878</v>
      </c>
      <c r="Q2173" s="19">
        <f t="shared" si="105"/>
        <v>1992.76</v>
      </c>
      <c r="R2173" s="19" t="e">
        <f t="shared" si="106"/>
        <v>#VALUE!</v>
      </c>
      <c r="S2173" s="20" t="e">
        <f t="shared" si="107"/>
        <v>#VALUE!</v>
      </c>
    </row>
    <row r="2174" spans="1:19">
      <c r="A2174" s="53" t="s">
        <v>4488</v>
      </c>
      <c r="B2174" s="23" t="s">
        <v>4489</v>
      </c>
      <c r="C2174" s="14" t="s">
        <v>23</v>
      </c>
      <c r="D2174" s="15">
        <v>13</v>
      </c>
      <c r="E2174" s="14" t="s">
        <v>23</v>
      </c>
      <c r="F2174" s="15">
        <v>0</v>
      </c>
      <c r="G2174" s="14">
        <v>1</v>
      </c>
      <c r="H2174" s="16">
        <v>2140.67</v>
      </c>
      <c r="I2174" s="15" t="s">
        <v>231</v>
      </c>
      <c r="J2174" s="15" t="s">
        <v>50</v>
      </c>
      <c r="K2174" s="17" t="s">
        <v>32</v>
      </c>
      <c r="L2174" s="17" t="s">
        <v>32</v>
      </c>
      <c r="M2174" s="18">
        <v>166.91</v>
      </c>
      <c r="N2174" s="18">
        <v>0</v>
      </c>
      <c r="O2174" s="54" t="s">
        <v>3878</v>
      </c>
      <c r="P2174" s="54" t="s">
        <v>3878</v>
      </c>
      <c r="Q2174" s="19">
        <f t="shared" si="105"/>
        <v>2169.83</v>
      </c>
      <c r="R2174" s="19" t="e">
        <f t="shared" si="106"/>
        <v>#VALUE!</v>
      </c>
      <c r="S2174" s="20" t="e">
        <f t="shared" si="107"/>
        <v>#VALUE!</v>
      </c>
    </row>
    <row r="2175" spans="1:19">
      <c r="A2175" s="53" t="s">
        <v>4490</v>
      </c>
      <c r="B2175" s="23" t="s">
        <v>4491</v>
      </c>
      <c r="C2175" s="14" t="s">
        <v>72</v>
      </c>
      <c r="D2175" s="15">
        <v>5</v>
      </c>
      <c r="E2175" s="14" t="s">
        <v>23</v>
      </c>
      <c r="F2175" s="15">
        <v>16</v>
      </c>
      <c r="G2175" s="14">
        <v>4</v>
      </c>
      <c r="H2175" s="16">
        <v>3923.99</v>
      </c>
      <c r="I2175" s="15" t="s">
        <v>1077</v>
      </c>
      <c r="J2175" s="15" t="s">
        <v>85</v>
      </c>
      <c r="K2175" s="17" t="s">
        <v>32</v>
      </c>
      <c r="L2175" s="17" t="s">
        <v>32</v>
      </c>
      <c r="M2175" s="18">
        <v>60.55</v>
      </c>
      <c r="N2175" s="18">
        <v>242.2</v>
      </c>
      <c r="O2175" s="54" t="s">
        <v>3878</v>
      </c>
      <c r="P2175" s="54" t="s">
        <v>3878</v>
      </c>
      <c r="Q2175" s="19">
        <f t="shared" si="105"/>
        <v>4177.95</v>
      </c>
      <c r="R2175" s="19" t="e">
        <f t="shared" si="106"/>
        <v>#VALUE!</v>
      </c>
      <c r="S2175" s="20" t="e">
        <f t="shared" si="107"/>
        <v>#VALUE!</v>
      </c>
    </row>
    <row r="2176" spans="1:19">
      <c r="A2176" s="53" t="s">
        <v>4492</v>
      </c>
      <c r="B2176" s="23" t="s">
        <v>4493</v>
      </c>
      <c r="C2176" s="14" t="s">
        <v>72</v>
      </c>
      <c r="D2176" s="15">
        <v>12</v>
      </c>
      <c r="E2176" s="14" t="s">
        <v>72</v>
      </c>
      <c r="F2176" s="15">
        <v>0</v>
      </c>
      <c r="G2176" s="14">
        <v>1</v>
      </c>
      <c r="H2176" s="16">
        <v>4165.2</v>
      </c>
      <c r="I2176" s="15" t="s">
        <v>84</v>
      </c>
      <c r="J2176" s="15" t="s">
        <v>50</v>
      </c>
      <c r="K2176" s="17" t="s">
        <v>32</v>
      </c>
      <c r="L2176" s="17" t="s">
        <v>32</v>
      </c>
      <c r="M2176" s="18">
        <v>350.1</v>
      </c>
      <c r="N2176" s="18">
        <v>0</v>
      </c>
      <c r="O2176" s="54" t="s">
        <v>3878</v>
      </c>
      <c r="P2176" s="54" t="s">
        <v>3878</v>
      </c>
      <c r="Q2176" s="19">
        <f t="shared" si="105"/>
        <v>4201.2000000000007</v>
      </c>
      <c r="R2176" s="19" t="e">
        <f t="shared" si="106"/>
        <v>#VALUE!</v>
      </c>
      <c r="S2176" s="20" t="e">
        <f t="shared" si="107"/>
        <v>#VALUE!</v>
      </c>
    </row>
    <row r="2177" spans="1:19">
      <c r="A2177" s="53" t="s">
        <v>4494</v>
      </c>
      <c r="B2177" s="23" t="s">
        <v>4495</v>
      </c>
      <c r="C2177" s="14" t="s">
        <v>72</v>
      </c>
      <c r="D2177" s="15">
        <v>10</v>
      </c>
      <c r="E2177" s="14" t="s">
        <v>72</v>
      </c>
      <c r="F2177" s="15">
        <v>0</v>
      </c>
      <c r="G2177" s="14">
        <v>1</v>
      </c>
      <c r="H2177" s="16">
        <v>3420</v>
      </c>
      <c r="I2177" s="15" t="s">
        <v>84</v>
      </c>
      <c r="J2177" s="15" t="s">
        <v>50</v>
      </c>
      <c r="K2177" s="17" t="s">
        <v>32</v>
      </c>
      <c r="L2177" s="17" t="s">
        <v>32</v>
      </c>
      <c r="M2177" s="18">
        <v>350.1</v>
      </c>
      <c r="N2177" s="18">
        <v>0</v>
      </c>
      <c r="O2177" s="54" t="s">
        <v>3878</v>
      </c>
      <c r="P2177" s="54" t="s">
        <v>3878</v>
      </c>
      <c r="Q2177" s="19">
        <f t="shared" si="105"/>
        <v>3501</v>
      </c>
      <c r="R2177" s="19" t="e">
        <f t="shared" si="106"/>
        <v>#VALUE!</v>
      </c>
      <c r="S2177" s="20" t="e">
        <f t="shared" si="107"/>
        <v>#VALUE!</v>
      </c>
    </row>
    <row r="2178" spans="1:19">
      <c r="A2178" s="53" t="s">
        <v>4496</v>
      </c>
      <c r="B2178" s="23" t="s">
        <v>4497</v>
      </c>
      <c r="C2178" s="14" t="s">
        <v>72</v>
      </c>
      <c r="D2178" s="15">
        <v>14</v>
      </c>
      <c r="E2178" s="14" t="s">
        <v>72</v>
      </c>
      <c r="F2178" s="15">
        <v>0</v>
      </c>
      <c r="G2178" s="14">
        <v>1</v>
      </c>
      <c r="H2178" s="16">
        <v>5707.66</v>
      </c>
      <c r="I2178" s="15" t="s">
        <v>217</v>
      </c>
      <c r="J2178" s="15" t="s">
        <v>50</v>
      </c>
      <c r="K2178" s="17" t="s">
        <v>32</v>
      </c>
      <c r="L2178" s="17" t="s">
        <v>32</v>
      </c>
      <c r="M2178" s="18">
        <v>407.69</v>
      </c>
      <c r="N2178" s="18">
        <v>0</v>
      </c>
      <c r="O2178" s="54" t="s">
        <v>3878</v>
      </c>
      <c r="P2178" s="54" t="s">
        <v>3878</v>
      </c>
      <c r="Q2178" s="19">
        <f t="shared" si="105"/>
        <v>5707.66</v>
      </c>
      <c r="R2178" s="19" t="e">
        <f t="shared" si="106"/>
        <v>#VALUE!</v>
      </c>
      <c r="S2178" s="20" t="e">
        <f t="shared" si="107"/>
        <v>#VALUE!</v>
      </c>
    </row>
    <row r="2179" spans="1:19">
      <c r="A2179" s="53" t="s">
        <v>4498</v>
      </c>
      <c r="B2179" s="23" t="s">
        <v>4499</v>
      </c>
      <c r="C2179" s="14" t="s">
        <v>72</v>
      </c>
      <c r="D2179" s="15">
        <v>4</v>
      </c>
      <c r="E2179" s="14" t="s">
        <v>72</v>
      </c>
      <c r="F2179" s="15">
        <v>0</v>
      </c>
      <c r="G2179" s="14">
        <v>1</v>
      </c>
      <c r="H2179" s="16">
        <v>1601.12</v>
      </c>
      <c r="I2179" s="15" t="s">
        <v>217</v>
      </c>
      <c r="J2179" s="15" t="s">
        <v>50</v>
      </c>
      <c r="K2179" s="17" t="s">
        <v>32</v>
      </c>
      <c r="L2179" s="17" t="s">
        <v>32</v>
      </c>
      <c r="M2179" s="18">
        <v>400.28</v>
      </c>
      <c r="N2179" s="18">
        <v>0</v>
      </c>
      <c r="O2179" s="54" t="s">
        <v>3878</v>
      </c>
      <c r="P2179" s="54" t="s">
        <v>3878</v>
      </c>
      <c r="Q2179" s="19">
        <f t="shared" si="105"/>
        <v>1601.12</v>
      </c>
      <c r="R2179" s="19" t="e">
        <f t="shared" si="106"/>
        <v>#VALUE!</v>
      </c>
      <c r="S2179" s="20" t="e">
        <f t="shared" si="107"/>
        <v>#VALUE!</v>
      </c>
    </row>
    <row r="2180" spans="1:19">
      <c r="A2180" s="53" t="s">
        <v>4500</v>
      </c>
      <c r="B2180" s="23" t="s">
        <v>4501</v>
      </c>
      <c r="C2180" s="14" t="s">
        <v>72</v>
      </c>
      <c r="D2180" s="15">
        <v>4</v>
      </c>
      <c r="E2180" s="14" t="s">
        <v>72</v>
      </c>
      <c r="F2180" s="15">
        <v>0</v>
      </c>
      <c r="G2180" s="14">
        <v>1</v>
      </c>
      <c r="H2180" s="16">
        <v>1554.48</v>
      </c>
      <c r="I2180" s="15" t="s">
        <v>217</v>
      </c>
      <c r="J2180" s="15" t="s">
        <v>50</v>
      </c>
      <c r="K2180" s="17" t="s">
        <v>32</v>
      </c>
      <c r="L2180" s="17" t="s">
        <v>32</v>
      </c>
      <c r="M2180" s="18">
        <v>388.62</v>
      </c>
      <c r="N2180" s="18">
        <v>0</v>
      </c>
      <c r="O2180" s="54" t="s">
        <v>3878</v>
      </c>
      <c r="P2180" s="54" t="s">
        <v>3878</v>
      </c>
      <c r="Q2180" s="19">
        <f t="shared" si="105"/>
        <v>1554.48</v>
      </c>
      <c r="R2180" s="19" t="e">
        <f t="shared" si="106"/>
        <v>#VALUE!</v>
      </c>
      <c r="S2180" s="20" t="e">
        <f t="shared" si="107"/>
        <v>#VALUE!</v>
      </c>
    </row>
    <row r="2181" spans="1:19">
      <c r="A2181" s="53" t="s">
        <v>4502</v>
      </c>
      <c r="B2181" s="23" t="s">
        <v>4503</v>
      </c>
      <c r="C2181" s="14" t="s">
        <v>72</v>
      </c>
      <c r="D2181" s="15">
        <v>6</v>
      </c>
      <c r="E2181" s="14" t="s">
        <v>72</v>
      </c>
      <c r="F2181" s="15">
        <v>0</v>
      </c>
      <c r="G2181" s="14">
        <v>1</v>
      </c>
      <c r="H2181" s="16">
        <v>1214.28</v>
      </c>
      <c r="I2181" s="15" t="s">
        <v>217</v>
      </c>
      <c r="J2181" s="15" t="s">
        <v>50</v>
      </c>
      <c r="K2181" s="17" t="s">
        <v>32</v>
      </c>
      <c r="L2181" s="17" t="s">
        <v>32</v>
      </c>
      <c r="M2181" s="18">
        <v>202.38</v>
      </c>
      <c r="N2181" s="18">
        <v>0</v>
      </c>
      <c r="O2181" s="54" t="s">
        <v>3878</v>
      </c>
      <c r="P2181" s="54" t="s">
        <v>3878</v>
      </c>
      <c r="Q2181" s="19">
        <f t="shared" si="105"/>
        <v>1214.28</v>
      </c>
      <c r="R2181" s="19" t="e">
        <f t="shared" si="106"/>
        <v>#VALUE!</v>
      </c>
      <c r="S2181" s="20" t="e">
        <f t="shared" si="107"/>
        <v>#VALUE!</v>
      </c>
    </row>
    <row r="2182" spans="1:19">
      <c r="A2182" s="53" t="s">
        <v>4504</v>
      </c>
      <c r="B2182" s="23" t="s">
        <v>4505</v>
      </c>
      <c r="C2182" s="14" t="s">
        <v>72</v>
      </c>
      <c r="D2182" s="15">
        <v>3</v>
      </c>
      <c r="E2182" s="14" t="s">
        <v>72</v>
      </c>
      <c r="F2182" s="15">
        <v>0</v>
      </c>
      <c r="G2182" s="14">
        <v>1</v>
      </c>
      <c r="H2182" s="16">
        <v>1315.44</v>
      </c>
      <c r="I2182" s="15" t="s">
        <v>217</v>
      </c>
      <c r="J2182" s="15" t="s">
        <v>50</v>
      </c>
      <c r="K2182" s="17" t="s">
        <v>32</v>
      </c>
      <c r="L2182" s="17" t="s">
        <v>32</v>
      </c>
      <c r="M2182" s="18">
        <v>438.48</v>
      </c>
      <c r="N2182" s="18">
        <v>0</v>
      </c>
      <c r="O2182" s="54" t="s">
        <v>3878</v>
      </c>
      <c r="P2182" s="54" t="s">
        <v>3878</v>
      </c>
      <c r="Q2182" s="19">
        <f t="shared" si="105"/>
        <v>1315.44</v>
      </c>
      <c r="R2182" s="19" t="e">
        <f t="shared" si="106"/>
        <v>#VALUE!</v>
      </c>
      <c r="S2182" s="20" t="e">
        <f t="shared" si="107"/>
        <v>#VALUE!</v>
      </c>
    </row>
    <row r="2183" spans="1:19">
      <c r="A2183" s="53" t="s">
        <v>4506</v>
      </c>
      <c r="B2183" s="23" t="s">
        <v>4507</v>
      </c>
      <c r="C2183" s="14" t="s">
        <v>72</v>
      </c>
      <c r="D2183" s="15">
        <v>4</v>
      </c>
      <c r="E2183" s="14" t="s">
        <v>72</v>
      </c>
      <c r="F2183" s="15">
        <v>0</v>
      </c>
      <c r="G2183" s="14">
        <v>1</v>
      </c>
      <c r="H2183" s="16">
        <v>1666</v>
      </c>
      <c r="I2183" s="15" t="s">
        <v>217</v>
      </c>
      <c r="J2183" s="15" t="s">
        <v>50</v>
      </c>
      <c r="K2183" s="17" t="s">
        <v>32</v>
      </c>
      <c r="L2183" s="17" t="s">
        <v>26</v>
      </c>
      <c r="M2183" s="18">
        <v>416.5</v>
      </c>
      <c r="N2183" s="18">
        <v>0</v>
      </c>
      <c r="O2183" s="54" t="s">
        <v>3878</v>
      </c>
      <c r="P2183" s="54" t="s">
        <v>3878</v>
      </c>
      <c r="Q2183" s="19">
        <f t="shared" si="105"/>
        <v>1666</v>
      </c>
      <c r="R2183" s="19" t="e">
        <f t="shared" si="106"/>
        <v>#VALUE!</v>
      </c>
      <c r="S2183" s="20" t="e">
        <f t="shared" si="107"/>
        <v>#VALUE!</v>
      </c>
    </row>
    <row r="2184" spans="1:19">
      <c r="A2184" s="53" t="s">
        <v>4508</v>
      </c>
      <c r="B2184" s="23" t="s">
        <v>4509</v>
      </c>
      <c r="C2184" s="14" t="s">
        <v>72</v>
      </c>
      <c r="D2184" s="15">
        <v>7</v>
      </c>
      <c r="E2184" s="14" t="s">
        <v>72</v>
      </c>
      <c r="F2184" s="15">
        <v>0</v>
      </c>
      <c r="G2184" s="14">
        <v>1</v>
      </c>
      <c r="H2184" s="16">
        <v>1582.7</v>
      </c>
      <c r="I2184" s="15" t="s">
        <v>217</v>
      </c>
      <c r="J2184" s="15" t="s">
        <v>50</v>
      </c>
      <c r="K2184" s="17" t="s">
        <v>32</v>
      </c>
      <c r="L2184" s="17" t="s">
        <v>32</v>
      </c>
      <c r="M2184" s="18">
        <v>226.1</v>
      </c>
      <c r="N2184" s="18">
        <v>0</v>
      </c>
      <c r="O2184" s="54" t="s">
        <v>3878</v>
      </c>
      <c r="P2184" s="54" t="s">
        <v>3878</v>
      </c>
      <c r="Q2184" s="19">
        <f t="shared" si="105"/>
        <v>1582.7</v>
      </c>
      <c r="R2184" s="19" t="e">
        <f t="shared" si="106"/>
        <v>#VALUE!</v>
      </c>
      <c r="S2184" s="20" t="e">
        <f t="shared" si="107"/>
        <v>#VALUE!</v>
      </c>
    </row>
    <row r="2185" spans="1:19">
      <c r="A2185" s="53" t="s">
        <v>4510</v>
      </c>
      <c r="B2185" s="23" t="s">
        <v>4511</v>
      </c>
      <c r="C2185" s="14" t="s">
        <v>72</v>
      </c>
      <c r="D2185" s="15">
        <v>11</v>
      </c>
      <c r="E2185" s="14" t="s">
        <v>72</v>
      </c>
      <c r="F2185" s="15">
        <v>0</v>
      </c>
      <c r="G2185" s="14">
        <v>1</v>
      </c>
      <c r="H2185" s="16">
        <v>2387</v>
      </c>
      <c r="I2185" s="15" t="s">
        <v>217</v>
      </c>
      <c r="J2185" s="15" t="s">
        <v>50</v>
      </c>
      <c r="K2185" s="17" t="s">
        <v>32</v>
      </c>
      <c r="L2185" s="17" t="s">
        <v>32</v>
      </c>
      <c r="M2185" s="18">
        <v>217</v>
      </c>
      <c r="N2185" s="18">
        <v>0</v>
      </c>
      <c r="O2185" s="54" t="s">
        <v>3878</v>
      </c>
      <c r="P2185" s="54" t="s">
        <v>3878</v>
      </c>
      <c r="Q2185" s="19">
        <f t="shared" si="105"/>
        <v>2387</v>
      </c>
      <c r="R2185" s="19" t="e">
        <f t="shared" si="106"/>
        <v>#VALUE!</v>
      </c>
      <c r="S2185" s="20" t="e">
        <f t="shared" si="107"/>
        <v>#VALUE!</v>
      </c>
    </row>
    <row r="2186" spans="1:19">
      <c r="A2186" s="53" t="s">
        <v>4512</v>
      </c>
      <c r="B2186" s="23" t="s">
        <v>4513</v>
      </c>
      <c r="C2186" s="14" t="s">
        <v>72</v>
      </c>
      <c r="D2186" s="15">
        <v>4</v>
      </c>
      <c r="E2186" s="14" t="s">
        <v>72</v>
      </c>
      <c r="F2186" s="15">
        <v>0</v>
      </c>
      <c r="G2186" s="14">
        <v>1</v>
      </c>
      <c r="H2186" s="16">
        <v>2870</v>
      </c>
      <c r="I2186" s="15" t="s">
        <v>217</v>
      </c>
      <c r="J2186" s="15" t="s">
        <v>50</v>
      </c>
      <c r="K2186" s="17" t="s">
        <v>32</v>
      </c>
      <c r="L2186" s="17" t="s">
        <v>32</v>
      </c>
      <c r="M2186" s="18">
        <v>717.5</v>
      </c>
      <c r="N2186" s="18">
        <v>0</v>
      </c>
      <c r="O2186" s="54" t="s">
        <v>3878</v>
      </c>
      <c r="P2186" s="54" t="s">
        <v>3878</v>
      </c>
      <c r="Q2186" s="19">
        <f t="shared" ref="Q2186:Q2249" si="108">(D2186*M2186)+(F2186*N2186)</f>
        <v>2870</v>
      </c>
      <c r="R2186" s="19" t="e">
        <f t="shared" ref="R2186:R2249" si="109">(D2186*O2186)+(F2186*P2186)</f>
        <v>#VALUE!</v>
      </c>
      <c r="S2186" s="20" t="e">
        <f t="shared" ref="S2186:S2249" si="110">R2186/Q2186-1</f>
        <v>#VALUE!</v>
      </c>
    </row>
    <row r="2187" spans="1:19">
      <c r="A2187" s="53" t="s">
        <v>4514</v>
      </c>
      <c r="B2187" s="23" t="s">
        <v>4515</v>
      </c>
      <c r="C2187" s="14" t="s">
        <v>72</v>
      </c>
      <c r="D2187" s="15">
        <v>29</v>
      </c>
      <c r="E2187" s="14" t="s">
        <v>72</v>
      </c>
      <c r="F2187" s="15">
        <v>0</v>
      </c>
      <c r="G2187" s="14">
        <v>1</v>
      </c>
      <c r="H2187" s="16">
        <v>4390.6000000000004</v>
      </c>
      <c r="I2187" s="15" t="s">
        <v>217</v>
      </c>
      <c r="J2187" s="15" t="s">
        <v>50</v>
      </c>
      <c r="K2187" s="17" t="s">
        <v>32</v>
      </c>
      <c r="L2187" s="17" t="s">
        <v>32</v>
      </c>
      <c r="M2187" s="18">
        <v>151.4</v>
      </c>
      <c r="N2187" s="18">
        <v>0</v>
      </c>
      <c r="O2187" s="54" t="s">
        <v>3878</v>
      </c>
      <c r="P2187" s="54" t="s">
        <v>3878</v>
      </c>
      <c r="Q2187" s="19">
        <f t="shared" si="108"/>
        <v>4390.6000000000004</v>
      </c>
      <c r="R2187" s="19" t="e">
        <f t="shared" si="109"/>
        <v>#VALUE!</v>
      </c>
      <c r="S2187" s="20" t="e">
        <f t="shared" si="110"/>
        <v>#VALUE!</v>
      </c>
    </row>
    <row r="2188" spans="1:19">
      <c r="A2188" s="53" t="s">
        <v>4516</v>
      </c>
      <c r="B2188" s="23" t="s">
        <v>4517</v>
      </c>
      <c r="C2188" s="14" t="s">
        <v>72</v>
      </c>
      <c r="D2188" s="15">
        <v>10</v>
      </c>
      <c r="E2188" s="14" t="s">
        <v>72</v>
      </c>
      <c r="F2188" s="15">
        <v>0</v>
      </c>
      <c r="G2188" s="14">
        <v>1</v>
      </c>
      <c r="H2188" s="16">
        <v>1470</v>
      </c>
      <c r="I2188" s="15" t="s">
        <v>217</v>
      </c>
      <c r="J2188" s="15" t="s">
        <v>50</v>
      </c>
      <c r="K2188" s="17" t="s">
        <v>32</v>
      </c>
      <c r="L2188" s="17" t="s">
        <v>32</v>
      </c>
      <c r="M2188" s="18">
        <v>147</v>
      </c>
      <c r="N2188" s="18">
        <v>0</v>
      </c>
      <c r="O2188" s="54" t="s">
        <v>3878</v>
      </c>
      <c r="P2188" s="54" t="s">
        <v>3878</v>
      </c>
      <c r="Q2188" s="19">
        <f t="shared" si="108"/>
        <v>1470</v>
      </c>
      <c r="R2188" s="19" t="e">
        <f t="shared" si="109"/>
        <v>#VALUE!</v>
      </c>
      <c r="S2188" s="20" t="e">
        <f t="shared" si="110"/>
        <v>#VALUE!</v>
      </c>
    </row>
    <row r="2189" spans="1:19">
      <c r="A2189" s="53" t="s">
        <v>4518</v>
      </c>
      <c r="B2189" s="23" t="s">
        <v>4519</v>
      </c>
      <c r="C2189" s="14" t="s">
        <v>72</v>
      </c>
      <c r="D2189" s="15">
        <v>8</v>
      </c>
      <c r="E2189" s="14" t="s">
        <v>72</v>
      </c>
      <c r="F2189" s="15">
        <v>0</v>
      </c>
      <c r="G2189" s="14">
        <v>1</v>
      </c>
      <c r="H2189" s="16">
        <v>1316</v>
      </c>
      <c r="I2189" s="15" t="s">
        <v>217</v>
      </c>
      <c r="J2189" s="15" t="s">
        <v>50</v>
      </c>
      <c r="K2189" s="17" t="s">
        <v>32</v>
      </c>
      <c r="L2189" s="17" t="s">
        <v>32</v>
      </c>
      <c r="M2189" s="18">
        <v>164.5</v>
      </c>
      <c r="N2189" s="18">
        <v>0</v>
      </c>
      <c r="O2189" s="54" t="s">
        <v>3878</v>
      </c>
      <c r="P2189" s="54" t="s">
        <v>3878</v>
      </c>
      <c r="Q2189" s="19">
        <f t="shared" si="108"/>
        <v>1316</v>
      </c>
      <c r="R2189" s="19" t="e">
        <f t="shared" si="109"/>
        <v>#VALUE!</v>
      </c>
      <c r="S2189" s="20" t="e">
        <f t="shared" si="110"/>
        <v>#VALUE!</v>
      </c>
    </row>
    <row r="2190" spans="1:19">
      <c r="A2190" s="53" t="s">
        <v>4520</v>
      </c>
      <c r="B2190" s="23" t="s">
        <v>4521</v>
      </c>
      <c r="C2190" s="14" t="s">
        <v>72</v>
      </c>
      <c r="D2190" s="15">
        <v>36</v>
      </c>
      <c r="E2190" s="14" t="s">
        <v>72</v>
      </c>
      <c r="F2190" s="15">
        <v>0</v>
      </c>
      <c r="G2190" s="14">
        <v>1</v>
      </c>
      <c r="H2190" s="16">
        <v>6930</v>
      </c>
      <c r="I2190" s="15" t="s">
        <v>217</v>
      </c>
      <c r="J2190" s="15" t="s">
        <v>50</v>
      </c>
      <c r="K2190" s="17" t="s">
        <v>32</v>
      </c>
      <c r="L2190" s="17" t="s">
        <v>32</v>
      </c>
      <c r="M2190" s="18">
        <v>192.5</v>
      </c>
      <c r="N2190" s="18">
        <v>0</v>
      </c>
      <c r="O2190" s="54" t="s">
        <v>3878</v>
      </c>
      <c r="P2190" s="54" t="s">
        <v>3878</v>
      </c>
      <c r="Q2190" s="19">
        <f t="shared" si="108"/>
        <v>6930</v>
      </c>
      <c r="R2190" s="19" t="e">
        <f t="shared" si="109"/>
        <v>#VALUE!</v>
      </c>
      <c r="S2190" s="20" t="e">
        <f t="shared" si="110"/>
        <v>#VALUE!</v>
      </c>
    </row>
    <row r="2191" spans="1:19">
      <c r="A2191" s="53" t="s">
        <v>4522</v>
      </c>
      <c r="B2191" s="23" t="s">
        <v>4523</v>
      </c>
      <c r="C2191" s="14" t="s">
        <v>72</v>
      </c>
      <c r="D2191" s="15">
        <v>11</v>
      </c>
      <c r="E2191" s="14" t="s">
        <v>72</v>
      </c>
      <c r="F2191" s="15">
        <v>0</v>
      </c>
      <c r="G2191" s="14">
        <v>1</v>
      </c>
      <c r="H2191" s="16">
        <v>2117.5</v>
      </c>
      <c r="I2191" s="15" t="s">
        <v>217</v>
      </c>
      <c r="J2191" s="15" t="s">
        <v>50</v>
      </c>
      <c r="K2191" s="17" t="s">
        <v>32</v>
      </c>
      <c r="L2191" s="17" t="s">
        <v>32</v>
      </c>
      <c r="M2191" s="18">
        <v>192.5</v>
      </c>
      <c r="N2191" s="18">
        <v>0</v>
      </c>
      <c r="O2191" s="54" t="s">
        <v>3878</v>
      </c>
      <c r="P2191" s="54" t="s">
        <v>3878</v>
      </c>
      <c r="Q2191" s="19">
        <f t="shared" si="108"/>
        <v>2117.5</v>
      </c>
      <c r="R2191" s="19" t="e">
        <f t="shared" si="109"/>
        <v>#VALUE!</v>
      </c>
      <c r="S2191" s="20" t="e">
        <f t="shared" si="110"/>
        <v>#VALUE!</v>
      </c>
    </row>
    <row r="2192" spans="1:19">
      <c r="A2192" s="53" t="s">
        <v>4524</v>
      </c>
      <c r="B2192" s="23" t="s">
        <v>4525</v>
      </c>
      <c r="C2192" s="14" t="s">
        <v>72</v>
      </c>
      <c r="D2192" s="15">
        <v>23</v>
      </c>
      <c r="E2192" s="14" t="s">
        <v>72</v>
      </c>
      <c r="F2192" s="15">
        <v>0</v>
      </c>
      <c r="G2192" s="14">
        <v>1</v>
      </c>
      <c r="H2192" s="16">
        <v>4025</v>
      </c>
      <c r="I2192" s="15" t="s">
        <v>217</v>
      </c>
      <c r="J2192" s="15" t="s">
        <v>50</v>
      </c>
      <c r="K2192" s="17" t="s">
        <v>32</v>
      </c>
      <c r="L2192" s="17" t="s">
        <v>32</v>
      </c>
      <c r="M2192" s="18">
        <v>175</v>
      </c>
      <c r="N2192" s="18">
        <v>0</v>
      </c>
      <c r="O2192" s="54" t="s">
        <v>3878</v>
      </c>
      <c r="P2192" s="54" t="s">
        <v>3878</v>
      </c>
      <c r="Q2192" s="19">
        <f t="shared" si="108"/>
        <v>4025</v>
      </c>
      <c r="R2192" s="19" t="e">
        <f t="shared" si="109"/>
        <v>#VALUE!</v>
      </c>
      <c r="S2192" s="20" t="e">
        <f t="shared" si="110"/>
        <v>#VALUE!</v>
      </c>
    </row>
    <row r="2193" spans="1:19">
      <c r="A2193" s="53" t="s">
        <v>4526</v>
      </c>
      <c r="B2193" s="23" t="s">
        <v>4527</v>
      </c>
      <c r="C2193" s="14" t="s">
        <v>72</v>
      </c>
      <c r="D2193" s="15">
        <v>14</v>
      </c>
      <c r="E2193" s="14" t="s">
        <v>72</v>
      </c>
      <c r="F2193" s="15">
        <v>0</v>
      </c>
      <c r="G2193" s="14">
        <v>1</v>
      </c>
      <c r="H2193" s="16">
        <v>2793</v>
      </c>
      <c r="I2193" s="15" t="s">
        <v>217</v>
      </c>
      <c r="J2193" s="15" t="s">
        <v>50</v>
      </c>
      <c r="K2193" s="17" t="s">
        <v>32</v>
      </c>
      <c r="L2193" s="17" t="s">
        <v>32</v>
      </c>
      <c r="M2193" s="18">
        <v>199.5</v>
      </c>
      <c r="N2193" s="18">
        <v>0</v>
      </c>
      <c r="O2193" s="54" t="s">
        <v>3878</v>
      </c>
      <c r="P2193" s="54" t="s">
        <v>3878</v>
      </c>
      <c r="Q2193" s="19">
        <f t="shared" si="108"/>
        <v>2793</v>
      </c>
      <c r="R2193" s="19" t="e">
        <f t="shared" si="109"/>
        <v>#VALUE!</v>
      </c>
      <c r="S2193" s="20" t="e">
        <f t="shared" si="110"/>
        <v>#VALUE!</v>
      </c>
    </row>
    <row r="2194" spans="1:19">
      <c r="A2194" s="53" t="s">
        <v>4528</v>
      </c>
      <c r="B2194" s="23" t="s">
        <v>4529</v>
      </c>
      <c r="C2194" s="14" t="s">
        <v>72</v>
      </c>
      <c r="D2194" s="15">
        <v>26</v>
      </c>
      <c r="E2194" s="14" t="s">
        <v>72</v>
      </c>
      <c r="F2194" s="15">
        <v>0</v>
      </c>
      <c r="G2194" s="14">
        <v>1</v>
      </c>
      <c r="H2194" s="16">
        <v>1729</v>
      </c>
      <c r="I2194" s="15" t="s">
        <v>217</v>
      </c>
      <c r="J2194" s="15" t="s">
        <v>50</v>
      </c>
      <c r="K2194" s="17" t="s">
        <v>32</v>
      </c>
      <c r="L2194" s="17" t="s">
        <v>32</v>
      </c>
      <c r="M2194" s="18">
        <v>66.5</v>
      </c>
      <c r="N2194" s="18">
        <v>0</v>
      </c>
      <c r="O2194" s="54" t="s">
        <v>3878</v>
      </c>
      <c r="P2194" s="54" t="s">
        <v>3878</v>
      </c>
      <c r="Q2194" s="19">
        <f t="shared" si="108"/>
        <v>1729</v>
      </c>
      <c r="R2194" s="19" t="e">
        <f t="shared" si="109"/>
        <v>#VALUE!</v>
      </c>
      <c r="S2194" s="20" t="e">
        <f t="shared" si="110"/>
        <v>#VALUE!</v>
      </c>
    </row>
    <row r="2195" spans="1:19">
      <c r="A2195" s="53" t="s">
        <v>4530</v>
      </c>
      <c r="B2195" s="23" t="s">
        <v>4531</v>
      </c>
      <c r="C2195" s="14" t="s">
        <v>72</v>
      </c>
      <c r="D2195" s="15">
        <v>11</v>
      </c>
      <c r="E2195" s="14" t="s">
        <v>72</v>
      </c>
      <c r="F2195" s="15">
        <v>0</v>
      </c>
      <c r="G2195" s="14">
        <v>1</v>
      </c>
      <c r="H2195" s="16">
        <v>1270.5</v>
      </c>
      <c r="I2195" s="15" t="s">
        <v>217</v>
      </c>
      <c r="J2195" s="15" t="s">
        <v>50</v>
      </c>
      <c r="K2195" s="17" t="s">
        <v>32</v>
      </c>
      <c r="L2195" s="17" t="s">
        <v>32</v>
      </c>
      <c r="M2195" s="18">
        <v>115.5</v>
      </c>
      <c r="N2195" s="18">
        <v>0</v>
      </c>
      <c r="O2195" s="54" t="s">
        <v>3878</v>
      </c>
      <c r="P2195" s="54" t="s">
        <v>3878</v>
      </c>
      <c r="Q2195" s="19">
        <f t="shared" si="108"/>
        <v>1270.5</v>
      </c>
      <c r="R2195" s="19" t="e">
        <f t="shared" si="109"/>
        <v>#VALUE!</v>
      </c>
      <c r="S2195" s="20" t="e">
        <f t="shared" si="110"/>
        <v>#VALUE!</v>
      </c>
    </row>
    <row r="2196" spans="1:19">
      <c r="A2196" s="53" t="s">
        <v>4532</v>
      </c>
      <c r="B2196" s="23" t="s">
        <v>4533</v>
      </c>
      <c r="C2196" s="14" t="s">
        <v>72</v>
      </c>
      <c r="D2196" s="15">
        <v>30</v>
      </c>
      <c r="E2196" s="14" t="s">
        <v>72</v>
      </c>
      <c r="F2196" s="15">
        <v>0</v>
      </c>
      <c r="G2196" s="14">
        <v>1</v>
      </c>
      <c r="H2196" s="16">
        <v>5040</v>
      </c>
      <c r="I2196" s="15" t="s">
        <v>217</v>
      </c>
      <c r="J2196" s="15" t="s">
        <v>50</v>
      </c>
      <c r="K2196" s="17" t="s">
        <v>32</v>
      </c>
      <c r="L2196" s="17" t="s">
        <v>32</v>
      </c>
      <c r="M2196" s="18">
        <v>168</v>
      </c>
      <c r="N2196" s="18">
        <v>0</v>
      </c>
      <c r="O2196" s="54" t="s">
        <v>3878</v>
      </c>
      <c r="P2196" s="54" t="s">
        <v>3878</v>
      </c>
      <c r="Q2196" s="19">
        <f t="shared" si="108"/>
        <v>5040</v>
      </c>
      <c r="R2196" s="19" t="e">
        <f t="shared" si="109"/>
        <v>#VALUE!</v>
      </c>
      <c r="S2196" s="20" t="e">
        <f t="shared" si="110"/>
        <v>#VALUE!</v>
      </c>
    </row>
    <row r="2197" spans="1:19">
      <c r="A2197" s="53" t="s">
        <v>4534</v>
      </c>
      <c r="B2197" s="23" t="s">
        <v>4535</v>
      </c>
      <c r="C2197" s="14" t="s">
        <v>72</v>
      </c>
      <c r="D2197" s="15">
        <v>18</v>
      </c>
      <c r="E2197" s="14" t="s">
        <v>72</v>
      </c>
      <c r="F2197" s="15">
        <v>0</v>
      </c>
      <c r="G2197" s="14">
        <v>1</v>
      </c>
      <c r="H2197" s="16">
        <v>1701</v>
      </c>
      <c r="I2197" s="15" t="s">
        <v>217</v>
      </c>
      <c r="J2197" s="15" t="s">
        <v>50</v>
      </c>
      <c r="K2197" s="17" t="s">
        <v>32</v>
      </c>
      <c r="L2197" s="17" t="s">
        <v>32</v>
      </c>
      <c r="M2197" s="18">
        <v>94.5</v>
      </c>
      <c r="N2197" s="18">
        <v>0</v>
      </c>
      <c r="O2197" s="54" t="s">
        <v>3878</v>
      </c>
      <c r="P2197" s="54" t="s">
        <v>3878</v>
      </c>
      <c r="Q2197" s="19">
        <f t="shared" si="108"/>
        <v>1701</v>
      </c>
      <c r="R2197" s="19" t="e">
        <f t="shared" si="109"/>
        <v>#VALUE!</v>
      </c>
      <c r="S2197" s="20" t="e">
        <f t="shared" si="110"/>
        <v>#VALUE!</v>
      </c>
    </row>
    <row r="2198" spans="1:19">
      <c r="A2198" s="53" t="s">
        <v>4536</v>
      </c>
      <c r="B2198" s="23" t="s">
        <v>4537</v>
      </c>
      <c r="C2198" s="14" t="s">
        <v>72</v>
      </c>
      <c r="D2198" s="15">
        <v>38</v>
      </c>
      <c r="E2198" s="14" t="s">
        <v>72</v>
      </c>
      <c r="F2198" s="15">
        <v>0</v>
      </c>
      <c r="G2198" s="14">
        <v>1</v>
      </c>
      <c r="H2198" s="16">
        <v>3591</v>
      </c>
      <c r="I2198" s="15" t="s">
        <v>217</v>
      </c>
      <c r="J2198" s="15" t="s">
        <v>50</v>
      </c>
      <c r="K2198" s="17" t="s">
        <v>32</v>
      </c>
      <c r="L2198" s="17" t="s">
        <v>32</v>
      </c>
      <c r="M2198" s="18">
        <v>94.5</v>
      </c>
      <c r="N2198" s="18">
        <v>0</v>
      </c>
      <c r="O2198" s="54" t="s">
        <v>3878</v>
      </c>
      <c r="P2198" s="54" t="s">
        <v>3878</v>
      </c>
      <c r="Q2198" s="19">
        <f t="shared" si="108"/>
        <v>3591</v>
      </c>
      <c r="R2198" s="19" t="e">
        <f t="shared" si="109"/>
        <v>#VALUE!</v>
      </c>
      <c r="S2198" s="20" t="e">
        <f t="shared" si="110"/>
        <v>#VALUE!</v>
      </c>
    </row>
    <row r="2199" spans="1:19">
      <c r="A2199" s="53" t="s">
        <v>4538</v>
      </c>
      <c r="B2199" s="23" t="s">
        <v>4539</v>
      </c>
      <c r="C2199" s="14" t="s">
        <v>72</v>
      </c>
      <c r="D2199" s="15">
        <v>29</v>
      </c>
      <c r="E2199" s="14" t="s">
        <v>72</v>
      </c>
      <c r="F2199" s="15">
        <v>0</v>
      </c>
      <c r="G2199" s="14">
        <v>1</v>
      </c>
      <c r="H2199" s="16">
        <v>1319.5</v>
      </c>
      <c r="I2199" s="15" t="s">
        <v>217</v>
      </c>
      <c r="J2199" s="15" t="s">
        <v>50</v>
      </c>
      <c r="K2199" s="17" t="s">
        <v>32</v>
      </c>
      <c r="L2199" s="17" t="s">
        <v>32</v>
      </c>
      <c r="M2199" s="18">
        <v>45.5</v>
      </c>
      <c r="N2199" s="18">
        <v>0</v>
      </c>
      <c r="O2199" s="54" t="s">
        <v>3878</v>
      </c>
      <c r="P2199" s="54" t="s">
        <v>3878</v>
      </c>
      <c r="Q2199" s="19">
        <f t="shared" si="108"/>
        <v>1319.5</v>
      </c>
      <c r="R2199" s="19" t="e">
        <f t="shared" si="109"/>
        <v>#VALUE!</v>
      </c>
      <c r="S2199" s="20" t="e">
        <f t="shared" si="110"/>
        <v>#VALUE!</v>
      </c>
    </row>
    <row r="2200" spans="1:19">
      <c r="A2200" s="53" t="s">
        <v>4540</v>
      </c>
      <c r="B2200" s="23" t="s">
        <v>4541</v>
      </c>
      <c r="C2200" s="14" t="s">
        <v>72</v>
      </c>
      <c r="D2200" s="15">
        <v>16</v>
      </c>
      <c r="E2200" s="14" t="s">
        <v>72</v>
      </c>
      <c r="F2200" s="15">
        <v>0</v>
      </c>
      <c r="G2200" s="14">
        <v>1</v>
      </c>
      <c r="H2200" s="16">
        <v>2968</v>
      </c>
      <c r="I2200" s="15" t="s">
        <v>217</v>
      </c>
      <c r="J2200" s="15" t="s">
        <v>50</v>
      </c>
      <c r="K2200" s="17" t="s">
        <v>32</v>
      </c>
      <c r="L2200" s="17" t="s">
        <v>32</v>
      </c>
      <c r="M2200" s="18">
        <v>185.5</v>
      </c>
      <c r="N2200" s="18">
        <v>0</v>
      </c>
      <c r="O2200" s="54" t="s">
        <v>3878</v>
      </c>
      <c r="P2200" s="54" t="s">
        <v>3878</v>
      </c>
      <c r="Q2200" s="19">
        <f t="shared" si="108"/>
        <v>2968</v>
      </c>
      <c r="R2200" s="19" t="e">
        <f t="shared" si="109"/>
        <v>#VALUE!</v>
      </c>
      <c r="S2200" s="20" t="e">
        <f t="shared" si="110"/>
        <v>#VALUE!</v>
      </c>
    </row>
    <row r="2201" spans="1:19">
      <c r="A2201" s="53" t="s">
        <v>4542</v>
      </c>
      <c r="B2201" s="23" t="s">
        <v>4543</v>
      </c>
      <c r="C2201" s="14" t="s">
        <v>72</v>
      </c>
      <c r="D2201" s="15">
        <v>4</v>
      </c>
      <c r="E2201" s="14" t="s">
        <v>72</v>
      </c>
      <c r="F2201" s="15">
        <v>0</v>
      </c>
      <c r="G2201" s="14">
        <v>1</v>
      </c>
      <c r="H2201" s="16">
        <v>1862</v>
      </c>
      <c r="I2201" s="15" t="s">
        <v>217</v>
      </c>
      <c r="J2201" s="15" t="s">
        <v>50</v>
      </c>
      <c r="K2201" s="17" t="s">
        <v>32</v>
      </c>
      <c r="L2201" s="17" t="s">
        <v>26</v>
      </c>
      <c r="M2201" s="18">
        <v>465.5</v>
      </c>
      <c r="N2201" s="18">
        <v>0</v>
      </c>
      <c r="O2201" s="54" t="s">
        <v>3878</v>
      </c>
      <c r="P2201" s="54" t="s">
        <v>3878</v>
      </c>
      <c r="Q2201" s="19">
        <f t="shared" si="108"/>
        <v>1862</v>
      </c>
      <c r="R2201" s="19" t="e">
        <f t="shared" si="109"/>
        <v>#VALUE!</v>
      </c>
      <c r="S2201" s="20" t="e">
        <f t="shared" si="110"/>
        <v>#VALUE!</v>
      </c>
    </row>
    <row r="2202" spans="1:19">
      <c r="A2202" s="53" t="s">
        <v>4544</v>
      </c>
      <c r="B2202" s="23" t="s">
        <v>4545</v>
      </c>
      <c r="C2202" s="14" t="s">
        <v>72</v>
      </c>
      <c r="D2202" s="15">
        <v>9</v>
      </c>
      <c r="E2202" s="14" t="s">
        <v>72</v>
      </c>
      <c r="F2202" s="15">
        <v>0</v>
      </c>
      <c r="G2202" s="14">
        <v>1</v>
      </c>
      <c r="H2202" s="16">
        <v>1890</v>
      </c>
      <c r="I2202" s="15" t="s">
        <v>217</v>
      </c>
      <c r="J2202" s="15" t="s">
        <v>50</v>
      </c>
      <c r="K2202" s="17" t="s">
        <v>32</v>
      </c>
      <c r="L2202" s="17" t="s">
        <v>32</v>
      </c>
      <c r="M2202" s="18">
        <v>210</v>
      </c>
      <c r="N2202" s="18">
        <v>0</v>
      </c>
      <c r="O2202" s="54" t="s">
        <v>3878</v>
      </c>
      <c r="P2202" s="54" t="s">
        <v>3878</v>
      </c>
      <c r="Q2202" s="19">
        <f t="shared" si="108"/>
        <v>1890</v>
      </c>
      <c r="R2202" s="19" t="e">
        <f t="shared" si="109"/>
        <v>#VALUE!</v>
      </c>
      <c r="S2202" s="20" t="e">
        <f t="shared" si="110"/>
        <v>#VALUE!</v>
      </c>
    </row>
    <row r="2203" spans="1:19">
      <c r="A2203" s="53" t="s">
        <v>4546</v>
      </c>
      <c r="B2203" s="23" t="s">
        <v>4547</v>
      </c>
      <c r="C2203" s="14" t="s">
        <v>72</v>
      </c>
      <c r="D2203" s="15">
        <v>9</v>
      </c>
      <c r="E2203" s="14" t="s">
        <v>72</v>
      </c>
      <c r="F2203" s="15">
        <v>0</v>
      </c>
      <c r="G2203" s="14">
        <v>1</v>
      </c>
      <c r="H2203" s="16">
        <v>1669.5</v>
      </c>
      <c r="I2203" s="15" t="s">
        <v>217</v>
      </c>
      <c r="J2203" s="15" t="s">
        <v>50</v>
      </c>
      <c r="K2203" s="17" t="s">
        <v>32</v>
      </c>
      <c r="L2203" s="17" t="s">
        <v>32</v>
      </c>
      <c r="M2203" s="18">
        <v>185.5</v>
      </c>
      <c r="N2203" s="18">
        <v>0</v>
      </c>
      <c r="O2203" s="54" t="s">
        <v>3878</v>
      </c>
      <c r="P2203" s="54" t="s">
        <v>3878</v>
      </c>
      <c r="Q2203" s="19">
        <f t="shared" si="108"/>
        <v>1669.5</v>
      </c>
      <c r="R2203" s="19" t="e">
        <f t="shared" si="109"/>
        <v>#VALUE!</v>
      </c>
      <c r="S2203" s="20" t="e">
        <f t="shared" si="110"/>
        <v>#VALUE!</v>
      </c>
    </row>
    <row r="2204" spans="1:19">
      <c r="A2204" s="53" t="s">
        <v>4548</v>
      </c>
      <c r="B2204" s="23" t="s">
        <v>4549</v>
      </c>
      <c r="C2204" s="14" t="s">
        <v>72</v>
      </c>
      <c r="D2204" s="15">
        <v>11</v>
      </c>
      <c r="E2204" s="14" t="s">
        <v>72</v>
      </c>
      <c r="F2204" s="15">
        <v>0</v>
      </c>
      <c r="G2204" s="14">
        <v>1</v>
      </c>
      <c r="H2204" s="16">
        <v>2117.5</v>
      </c>
      <c r="I2204" s="15" t="s">
        <v>217</v>
      </c>
      <c r="J2204" s="15" t="s">
        <v>50</v>
      </c>
      <c r="K2204" s="17" t="s">
        <v>32</v>
      </c>
      <c r="L2204" s="17" t="s">
        <v>32</v>
      </c>
      <c r="M2204" s="18">
        <v>192.5</v>
      </c>
      <c r="N2204" s="18">
        <v>0</v>
      </c>
      <c r="O2204" s="54" t="s">
        <v>3878</v>
      </c>
      <c r="P2204" s="54" t="s">
        <v>3878</v>
      </c>
      <c r="Q2204" s="19">
        <f t="shared" si="108"/>
        <v>2117.5</v>
      </c>
      <c r="R2204" s="19" t="e">
        <f t="shared" si="109"/>
        <v>#VALUE!</v>
      </c>
      <c r="S2204" s="20" t="e">
        <f t="shared" si="110"/>
        <v>#VALUE!</v>
      </c>
    </row>
    <row r="2205" spans="1:19">
      <c r="A2205" s="53" t="s">
        <v>4550</v>
      </c>
      <c r="B2205" s="23" t="s">
        <v>4551</v>
      </c>
      <c r="C2205" s="14" t="s">
        <v>72</v>
      </c>
      <c r="D2205" s="15">
        <v>54</v>
      </c>
      <c r="E2205" s="14" t="s">
        <v>72</v>
      </c>
      <c r="F2205" s="15">
        <v>0</v>
      </c>
      <c r="G2205" s="14">
        <v>1</v>
      </c>
      <c r="H2205" s="16">
        <v>2724.84</v>
      </c>
      <c r="I2205" s="15" t="s">
        <v>217</v>
      </c>
      <c r="J2205" s="15" t="s">
        <v>50</v>
      </c>
      <c r="K2205" s="17" t="s">
        <v>32</v>
      </c>
      <c r="L2205" s="17" t="s">
        <v>32</v>
      </c>
      <c r="M2205" s="18">
        <v>50.46</v>
      </c>
      <c r="N2205" s="18">
        <v>0</v>
      </c>
      <c r="O2205" s="54" t="s">
        <v>3878</v>
      </c>
      <c r="P2205" s="54" t="s">
        <v>3878</v>
      </c>
      <c r="Q2205" s="19">
        <f t="shared" si="108"/>
        <v>2724.84</v>
      </c>
      <c r="R2205" s="19" t="e">
        <f t="shared" si="109"/>
        <v>#VALUE!</v>
      </c>
      <c r="S2205" s="20" t="e">
        <f t="shared" si="110"/>
        <v>#VALUE!</v>
      </c>
    </row>
    <row r="2206" spans="1:19">
      <c r="A2206" s="53" t="s">
        <v>4552</v>
      </c>
      <c r="B2206" s="23" t="s">
        <v>4553</v>
      </c>
      <c r="C2206" s="14" t="s">
        <v>72</v>
      </c>
      <c r="D2206" s="15">
        <v>7</v>
      </c>
      <c r="E2206" s="14" t="s">
        <v>72</v>
      </c>
      <c r="F2206" s="15">
        <v>0</v>
      </c>
      <c r="G2206" s="14">
        <v>1</v>
      </c>
      <c r="H2206" s="16">
        <v>1519</v>
      </c>
      <c r="I2206" s="15" t="s">
        <v>217</v>
      </c>
      <c r="J2206" s="15" t="s">
        <v>50</v>
      </c>
      <c r="K2206" s="17" t="s">
        <v>32</v>
      </c>
      <c r="L2206" s="17" t="s">
        <v>32</v>
      </c>
      <c r="M2206" s="18">
        <v>217</v>
      </c>
      <c r="N2206" s="18">
        <v>0</v>
      </c>
      <c r="O2206" s="54" t="s">
        <v>3878</v>
      </c>
      <c r="P2206" s="54" t="s">
        <v>3878</v>
      </c>
      <c r="Q2206" s="19">
        <f t="shared" si="108"/>
        <v>1519</v>
      </c>
      <c r="R2206" s="19" t="e">
        <f t="shared" si="109"/>
        <v>#VALUE!</v>
      </c>
      <c r="S2206" s="20" t="e">
        <f t="shared" si="110"/>
        <v>#VALUE!</v>
      </c>
    </row>
    <row r="2207" spans="1:19">
      <c r="A2207" s="53" t="s">
        <v>4554</v>
      </c>
      <c r="B2207" s="23" t="s">
        <v>4555</v>
      </c>
      <c r="C2207" s="14" t="s">
        <v>72</v>
      </c>
      <c r="D2207" s="15">
        <v>6</v>
      </c>
      <c r="E2207" s="14" t="s">
        <v>72</v>
      </c>
      <c r="F2207" s="15">
        <v>0</v>
      </c>
      <c r="G2207" s="14">
        <v>1</v>
      </c>
      <c r="H2207" s="16">
        <v>1491</v>
      </c>
      <c r="I2207" s="15" t="s">
        <v>217</v>
      </c>
      <c r="J2207" s="15" t="s">
        <v>50</v>
      </c>
      <c r="K2207" s="17" t="s">
        <v>32</v>
      </c>
      <c r="L2207" s="17" t="s">
        <v>32</v>
      </c>
      <c r="M2207" s="18">
        <v>248.5</v>
      </c>
      <c r="N2207" s="18">
        <v>0</v>
      </c>
      <c r="O2207" s="54" t="s">
        <v>3878</v>
      </c>
      <c r="P2207" s="54" t="s">
        <v>3878</v>
      </c>
      <c r="Q2207" s="19">
        <f t="shared" si="108"/>
        <v>1491</v>
      </c>
      <c r="R2207" s="19" t="e">
        <f t="shared" si="109"/>
        <v>#VALUE!</v>
      </c>
      <c r="S2207" s="20" t="e">
        <f t="shared" si="110"/>
        <v>#VALUE!</v>
      </c>
    </row>
    <row r="2208" spans="1:19">
      <c r="A2208" s="53" t="s">
        <v>4556</v>
      </c>
      <c r="B2208" s="23" t="s">
        <v>4557</v>
      </c>
      <c r="C2208" s="14" t="s">
        <v>72</v>
      </c>
      <c r="D2208" s="15">
        <v>6</v>
      </c>
      <c r="E2208" s="14" t="s">
        <v>72</v>
      </c>
      <c r="F2208" s="15">
        <v>0</v>
      </c>
      <c r="G2208" s="14">
        <v>1</v>
      </c>
      <c r="H2208" s="16">
        <v>1344</v>
      </c>
      <c r="I2208" s="15" t="s">
        <v>217</v>
      </c>
      <c r="J2208" s="15" t="s">
        <v>50</v>
      </c>
      <c r="K2208" s="17" t="s">
        <v>32</v>
      </c>
      <c r="L2208" s="17" t="s">
        <v>32</v>
      </c>
      <c r="M2208" s="18">
        <v>224</v>
      </c>
      <c r="N2208" s="18">
        <v>0</v>
      </c>
      <c r="O2208" s="54" t="s">
        <v>3878</v>
      </c>
      <c r="P2208" s="54" t="s">
        <v>3878</v>
      </c>
      <c r="Q2208" s="19">
        <f t="shared" si="108"/>
        <v>1344</v>
      </c>
      <c r="R2208" s="19" t="e">
        <f t="shared" si="109"/>
        <v>#VALUE!</v>
      </c>
      <c r="S2208" s="20" t="e">
        <f t="shared" si="110"/>
        <v>#VALUE!</v>
      </c>
    </row>
    <row r="2209" spans="1:19">
      <c r="A2209" s="53" t="s">
        <v>4558</v>
      </c>
      <c r="B2209" s="23" t="s">
        <v>4559</v>
      </c>
      <c r="C2209" s="14" t="s">
        <v>72</v>
      </c>
      <c r="D2209" s="15">
        <v>8</v>
      </c>
      <c r="E2209" s="14" t="s">
        <v>72</v>
      </c>
      <c r="F2209" s="15">
        <v>0</v>
      </c>
      <c r="G2209" s="14">
        <v>1</v>
      </c>
      <c r="H2209" s="16">
        <v>1316</v>
      </c>
      <c r="I2209" s="15" t="s">
        <v>217</v>
      </c>
      <c r="J2209" s="15" t="s">
        <v>50</v>
      </c>
      <c r="K2209" s="17" t="s">
        <v>32</v>
      </c>
      <c r="L2209" s="17" t="s">
        <v>32</v>
      </c>
      <c r="M2209" s="18">
        <v>164.5</v>
      </c>
      <c r="N2209" s="18">
        <v>0</v>
      </c>
      <c r="O2209" s="54" t="s">
        <v>3878</v>
      </c>
      <c r="P2209" s="54" t="s">
        <v>3878</v>
      </c>
      <c r="Q2209" s="19">
        <f t="shared" si="108"/>
        <v>1316</v>
      </c>
      <c r="R2209" s="19" t="e">
        <f t="shared" si="109"/>
        <v>#VALUE!</v>
      </c>
      <c r="S2209" s="20" t="e">
        <f t="shared" si="110"/>
        <v>#VALUE!</v>
      </c>
    </row>
    <row r="2210" spans="1:19">
      <c r="A2210" s="53" t="s">
        <v>4560</v>
      </c>
      <c r="B2210" s="23" t="s">
        <v>4561</v>
      </c>
      <c r="C2210" s="14" t="s">
        <v>72</v>
      </c>
      <c r="D2210" s="15">
        <v>7</v>
      </c>
      <c r="E2210" s="14" t="s">
        <v>72</v>
      </c>
      <c r="F2210" s="15">
        <v>0</v>
      </c>
      <c r="G2210" s="14">
        <v>1</v>
      </c>
      <c r="H2210" s="16">
        <v>1470</v>
      </c>
      <c r="I2210" s="15" t="s">
        <v>217</v>
      </c>
      <c r="J2210" s="15" t="s">
        <v>50</v>
      </c>
      <c r="K2210" s="17" t="s">
        <v>32</v>
      </c>
      <c r="L2210" s="17" t="s">
        <v>32</v>
      </c>
      <c r="M2210" s="18">
        <v>210</v>
      </c>
      <c r="N2210" s="18">
        <v>0</v>
      </c>
      <c r="O2210" s="54" t="s">
        <v>3878</v>
      </c>
      <c r="P2210" s="54" t="s">
        <v>3878</v>
      </c>
      <c r="Q2210" s="19">
        <f t="shared" si="108"/>
        <v>1470</v>
      </c>
      <c r="R2210" s="19" t="e">
        <f t="shared" si="109"/>
        <v>#VALUE!</v>
      </c>
      <c r="S2210" s="20" t="e">
        <f t="shared" si="110"/>
        <v>#VALUE!</v>
      </c>
    </row>
    <row r="2211" spans="1:19">
      <c r="A2211" s="53" t="s">
        <v>4562</v>
      </c>
      <c r="B2211" s="23" t="s">
        <v>4563</v>
      </c>
      <c r="C2211" s="14" t="s">
        <v>72</v>
      </c>
      <c r="D2211" s="15">
        <v>13</v>
      </c>
      <c r="E2211" s="14" t="s">
        <v>72</v>
      </c>
      <c r="F2211" s="15">
        <v>0</v>
      </c>
      <c r="G2211" s="14">
        <v>1</v>
      </c>
      <c r="H2211" s="16">
        <v>2802.8</v>
      </c>
      <c r="I2211" s="15" t="s">
        <v>217</v>
      </c>
      <c r="J2211" s="15" t="s">
        <v>50</v>
      </c>
      <c r="K2211" s="17" t="s">
        <v>32</v>
      </c>
      <c r="L2211" s="17" t="s">
        <v>32</v>
      </c>
      <c r="M2211" s="18">
        <v>215.6</v>
      </c>
      <c r="N2211" s="18">
        <v>0</v>
      </c>
      <c r="O2211" s="54" t="s">
        <v>3878</v>
      </c>
      <c r="P2211" s="54" t="s">
        <v>3878</v>
      </c>
      <c r="Q2211" s="19">
        <f t="shared" si="108"/>
        <v>2802.7999999999997</v>
      </c>
      <c r="R2211" s="19" t="e">
        <f t="shared" si="109"/>
        <v>#VALUE!</v>
      </c>
      <c r="S2211" s="20" t="e">
        <f t="shared" si="110"/>
        <v>#VALUE!</v>
      </c>
    </row>
    <row r="2212" spans="1:19">
      <c r="A2212" s="53" t="s">
        <v>4564</v>
      </c>
      <c r="B2212" s="23" t="s">
        <v>4565</v>
      </c>
      <c r="C2212" s="14" t="s">
        <v>72</v>
      </c>
      <c r="D2212" s="15">
        <v>6</v>
      </c>
      <c r="E2212" s="14" t="s">
        <v>72</v>
      </c>
      <c r="F2212" s="15">
        <v>0</v>
      </c>
      <c r="G2212" s="14">
        <v>1</v>
      </c>
      <c r="H2212" s="16">
        <v>1281</v>
      </c>
      <c r="I2212" s="15" t="s">
        <v>217</v>
      </c>
      <c r="J2212" s="15" t="s">
        <v>50</v>
      </c>
      <c r="K2212" s="17" t="s">
        <v>32</v>
      </c>
      <c r="L2212" s="17" t="s">
        <v>32</v>
      </c>
      <c r="M2212" s="18">
        <v>213.5</v>
      </c>
      <c r="N2212" s="18">
        <v>0</v>
      </c>
      <c r="O2212" s="54" t="s">
        <v>3878</v>
      </c>
      <c r="P2212" s="54" t="s">
        <v>3878</v>
      </c>
      <c r="Q2212" s="19">
        <f t="shared" si="108"/>
        <v>1281</v>
      </c>
      <c r="R2212" s="19" t="e">
        <f t="shared" si="109"/>
        <v>#VALUE!</v>
      </c>
      <c r="S2212" s="20" t="e">
        <f t="shared" si="110"/>
        <v>#VALUE!</v>
      </c>
    </row>
    <row r="2213" spans="1:19">
      <c r="A2213" s="53" t="s">
        <v>4566</v>
      </c>
      <c r="B2213" s="23" t="s">
        <v>4567</v>
      </c>
      <c r="C2213" s="14" t="s">
        <v>72</v>
      </c>
      <c r="D2213" s="15">
        <v>10</v>
      </c>
      <c r="E2213" s="14" t="s">
        <v>72</v>
      </c>
      <c r="F2213" s="15">
        <v>0</v>
      </c>
      <c r="G2213" s="14">
        <v>1</v>
      </c>
      <c r="H2213" s="16">
        <v>2156</v>
      </c>
      <c r="I2213" s="15" t="s">
        <v>217</v>
      </c>
      <c r="J2213" s="15" t="s">
        <v>50</v>
      </c>
      <c r="K2213" s="17" t="s">
        <v>32</v>
      </c>
      <c r="L2213" s="17" t="s">
        <v>32</v>
      </c>
      <c r="M2213" s="18">
        <v>215.6</v>
      </c>
      <c r="N2213" s="18">
        <v>0</v>
      </c>
      <c r="O2213" s="54" t="s">
        <v>3878</v>
      </c>
      <c r="P2213" s="54" t="s">
        <v>3878</v>
      </c>
      <c r="Q2213" s="19">
        <f t="shared" si="108"/>
        <v>2156</v>
      </c>
      <c r="R2213" s="19" t="e">
        <f t="shared" si="109"/>
        <v>#VALUE!</v>
      </c>
      <c r="S2213" s="20" t="e">
        <f t="shared" si="110"/>
        <v>#VALUE!</v>
      </c>
    </row>
    <row r="2214" spans="1:19">
      <c r="A2214" s="53" t="s">
        <v>4568</v>
      </c>
      <c r="B2214" s="23" t="s">
        <v>4569</v>
      </c>
      <c r="C2214" s="14" t="s">
        <v>72</v>
      </c>
      <c r="D2214" s="15">
        <v>13</v>
      </c>
      <c r="E2214" s="14" t="s">
        <v>72</v>
      </c>
      <c r="F2214" s="15">
        <v>0</v>
      </c>
      <c r="G2214" s="14">
        <v>1</v>
      </c>
      <c r="H2214" s="16">
        <v>2730</v>
      </c>
      <c r="I2214" s="15" t="s">
        <v>217</v>
      </c>
      <c r="J2214" s="15" t="s">
        <v>50</v>
      </c>
      <c r="K2214" s="17" t="s">
        <v>32</v>
      </c>
      <c r="L2214" s="17" t="s">
        <v>32</v>
      </c>
      <c r="M2214" s="18">
        <v>210</v>
      </c>
      <c r="N2214" s="18">
        <v>0</v>
      </c>
      <c r="O2214" s="54" t="s">
        <v>3878</v>
      </c>
      <c r="P2214" s="54" t="s">
        <v>3878</v>
      </c>
      <c r="Q2214" s="19">
        <f t="shared" si="108"/>
        <v>2730</v>
      </c>
      <c r="R2214" s="19" t="e">
        <f t="shared" si="109"/>
        <v>#VALUE!</v>
      </c>
      <c r="S2214" s="20" t="e">
        <f t="shared" si="110"/>
        <v>#VALUE!</v>
      </c>
    </row>
    <row r="2215" spans="1:19">
      <c r="A2215" s="53" t="s">
        <v>4570</v>
      </c>
      <c r="B2215" s="23" t="s">
        <v>4571</v>
      </c>
      <c r="C2215" s="14" t="s">
        <v>72</v>
      </c>
      <c r="D2215" s="15">
        <v>12</v>
      </c>
      <c r="E2215" s="14" t="s">
        <v>72</v>
      </c>
      <c r="F2215" s="15">
        <v>0</v>
      </c>
      <c r="G2215" s="14">
        <v>1</v>
      </c>
      <c r="H2215" s="16">
        <v>2587.1999999999998</v>
      </c>
      <c r="I2215" s="15" t="s">
        <v>217</v>
      </c>
      <c r="J2215" s="15" t="s">
        <v>50</v>
      </c>
      <c r="K2215" s="17" t="s">
        <v>32</v>
      </c>
      <c r="L2215" s="17" t="s">
        <v>32</v>
      </c>
      <c r="M2215" s="18">
        <v>215.6</v>
      </c>
      <c r="N2215" s="18">
        <v>0</v>
      </c>
      <c r="O2215" s="54" t="s">
        <v>3878</v>
      </c>
      <c r="P2215" s="54" t="s">
        <v>3878</v>
      </c>
      <c r="Q2215" s="19">
        <f t="shared" si="108"/>
        <v>2587.1999999999998</v>
      </c>
      <c r="R2215" s="19" t="e">
        <f t="shared" si="109"/>
        <v>#VALUE!</v>
      </c>
      <c r="S2215" s="20" t="e">
        <f t="shared" si="110"/>
        <v>#VALUE!</v>
      </c>
    </row>
    <row r="2216" spans="1:19">
      <c r="A2216" s="53" t="s">
        <v>4572</v>
      </c>
      <c r="B2216" s="23" t="s">
        <v>4573</v>
      </c>
      <c r="C2216" s="14" t="s">
        <v>72</v>
      </c>
      <c r="D2216" s="15">
        <v>31</v>
      </c>
      <c r="E2216" s="14" t="s">
        <v>72</v>
      </c>
      <c r="F2216" s="15">
        <v>0</v>
      </c>
      <c r="G2216" s="14">
        <v>1</v>
      </c>
      <c r="H2216" s="16">
        <v>6184.5</v>
      </c>
      <c r="I2216" s="15" t="s">
        <v>217</v>
      </c>
      <c r="J2216" s="15" t="s">
        <v>50</v>
      </c>
      <c r="K2216" s="17" t="s">
        <v>32</v>
      </c>
      <c r="L2216" s="17" t="s">
        <v>32</v>
      </c>
      <c r="M2216" s="18">
        <v>199.5</v>
      </c>
      <c r="N2216" s="18">
        <v>0</v>
      </c>
      <c r="O2216" s="54" t="s">
        <v>3878</v>
      </c>
      <c r="P2216" s="54" t="s">
        <v>3878</v>
      </c>
      <c r="Q2216" s="19">
        <f t="shared" si="108"/>
        <v>6184.5</v>
      </c>
      <c r="R2216" s="19" t="e">
        <f t="shared" si="109"/>
        <v>#VALUE!</v>
      </c>
      <c r="S2216" s="20" t="e">
        <f t="shared" si="110"/>
        <v>#VALUE!</v>
      </c>
    </row>
    <row r="2217" spans="1:19">
      <c r="A2217" s="53" t="s">
        <v>4574</v>
      </c>
      <c r="B2217" s="23" t="s">
        <v>4575</v>
      </c>
      <c r="C2217" s="14" t="s">
        <v>72</v>
      </c>
      <c r="D2217" s="15">
        <v>7</v>
      </c>
      <c r="E2217" s="14" t="s">
        <v>72</v>
      </c>
      <c r="F2217" s="15">
        <v>0</v>
      </c>
      <c r="G2217" s="14">
        <v>1</v>
      </c>
      <c r="H2217" s="16">
        <v>1298.5</v>
      </c>
      <c r="I2217" s="15" t="s">
        <v>217</v>
      </c>
      <c r="J2217" s="15" t="s">
        <v>50</v>
      </c>
      <c r="K2217" s="17" t="s">
        <v>32</v>
      </c>
      <c r="L2217" s="17" t="s">
        <v>32</v>
      </c>
      <c r="M2217" s="18">
        <v>185.5</v>
      </c>
      <c r="N2217" s="18">
        <v>0</v>
      </c>
      <c r="O2217" s="54" t="s">
        <v>3878</v>
      </c>
      <c r="P2217" s="54" t="s">
        <v>3878</v>
      </c>
      <c r="Q2217" s="19">
        <f t="shared" si="108"/>
        <v>1298.5</v>
      </c>
      <c r="R2217" s="19" t="e">
        <f t="shared" si="109"/>
        <v>#VALUE!</v>
      </c>
      <c r="S2217" s="20" t="e">
        <f t="shared" si="110"/>
        <v>#VALUE!</v>
      </c>
    </row>
    <row r="2218" spans="1:19">
      <c r="A2218" s="53" t="s">
        <v>4576</v>
      </c>
      <c r="B2218" s="23" t="s">
        <v>4577</v>
      </c>
      <c r="C2218" s="14" t="s">
        <v>72</v>
      </c>
      <c r="D2218" s="15">
        <v>19</v>
      </c>
      <c r="E2218" s="14" t="s">
        <v>72</v>
      </c>
      <c r="F2218" s="15">
        <v>0</v>
      </c>
      <c r="G2218" s="14">
        <v>1</v>
      </c>
      <c r="H2218" s="16">
        <v>4096.3999999999996</v>
      </c>
      <c r="I2218" s="15" t="s">
        <v>217</v>
      </c>
      <c r="J2218" s="15" t="s">
        <v>50</v>
      </c>
      <c r="K2218" s="17" t="s">
        <v>32</v>
      </c>
      <c r="L2218" s="17" t="s">
        <v>32</v>
      </c>
      <c r="M2218" s="18">
        <v>215.6</v>
      </c>
      <c r="N2218" s="18">
        <v>0</v>
      </c>
      <c r="O2218" s="54" t="s">
        <v>3878</v>
      </c>
      <c r="P2218" s="54" t="s">
        <v>3878</v>
      </c>
      <c r="Q2218" s="19">
        <f t="shared" si="108"/>
        <v>4096.3999999999996</v>
      </c>
      <c r="R2218" s="19" t="e">
        <f t="shared" si="109"/>
        <v>#VALUE!</v>
      </c>
      <c r="S2218" s="20" t="e">
        <f t="shared" si="110"/>
        <v>#VALUE!</v>
      </c>
    </row>
    <row r="2219" spans="1:19">
      <c r="A2219" s="53" t="s">
        <v>4578</v>
      </c>
      <c r="B2219" s="23" t="s">
        <v>4579</v>
      </c>
      <c r="C2219" s="14" t="s">
        <v>72</v>
      </c>
      <c r="D2219" s="15">
        <v>73</v>
      </c>
      <c r="E2219" s="14" t="s">
        <v>72</v>
      </c>
      <c r="F2219" s="15">
        <v>0</v>
      </c>
      <c r="G2219" s="14">
        <v>1</v>
      </c>
      <c r="H2219" s="16">
        <v>15738.8</v>
      </c>
      <c r="I2219" s="15" t="s">
        <v>217</v>
      </c>
      <c r="J2219" s="15" t="s">
        <v>50</v>
      </c>
      <c r="K2219" s="17" t="s">
        <v>32</v>
      </c>
      <c r="L2219" s="17" t="s">
        <v>32</v>
      </c>
      <c r="M2219" s="18">
        <v>215.6</v>
      </c>
      <c r="N2219" s="18">
        <v>0</v>
      </c>
      <c r="O2219" s="54" t="s">
        <v>3878</v>
      </c>
      <c r="P2219" s="54" t="s">
        <v>3878</v>
      </c>
      <c r="Q2219" s="19">
        <f t="shared" si="108"/>
        <v>15738.8</v>
      </c>
      <c r="R2219" s="19" t="e">
        <f t="shared" si="109"/>
        <v>#VALUE!</v>
      </c>
      <c r="S2219" s="20" t="e">
        <f t="shared" si="110"/>
        <v>#VALUE!</v>
      </c>
    </row>
    <row r="2220" spans="1:19">
      <c r="A2220" s="53" t="s">
        <v>4580</v>
      </c>
      <c r="B2220" s="23" t="s">
        <v>4581</v>
      </c>
      <c r="C2220" s="14" t="s">
        <v>72</v>
      </c>
      <c r="D2220" s="15">
        <v>9</v>
      </c>
      <c r="E2220" s="14" t="s">
        <v>72</v>
      </c>
      <c r="F2220" s="15">
        <v>0</v>
      </c>
      <c r="G2220" s="14">
        <v>1</v>
      </c>
      <c r="H2220" s="16">
        <v>1323</v>
      </c>
      <c r="I2220" s="15" t="s">
        <v>217</v>
      </c>
      <c r="J2220" s="15" t="s">
        <v>50</v>
      </c>
      <c r="K2220" s="17" t="s">
        <v>32</v>
      </c>
      <c r="L2220" s="17" t="s">
        <v>32</v>
      </c>
      <c r="M2220" s="18">
        <v>147</v>
      </c>
      <c r="N2220" s="18">
        <v>0</v>
      </c>
      <c r="O2220" s="54" t="s">
        <v>3878</v>
      </c>
      <c r="P2220" s="54" t="s">
        <v>3878</v>
      </c>
      <c r="Q2220" s="19">
        <f t="shared" si="108"/>
        <v>1323</v>
      </c>
      <c r="R2220" s="19" t="e">
        <f t="shared" si="109"/>
        <v>#VALUE!</v>
      </c>
      <c r="S2220" s="20" t="e">
        <f t="shared" si="110"/>
        <v>#VALUE!</v>
      </c>
    </row>
    <row r="2221" spans="1:19">
      <c r="A2221" s="53" t="s">
        <v>4582</v>
      </c>
      <c r="B2221" s="23" t="s">
        <v>4583</v>
      </c>
      <c r="C2221" s="14" t="s">
        <v>72</v>
      </c>
      <c r="D2221" s="15">
        <v>6</v>
      </c>
      <c r="E2221" s="14" t="s">
        <v>72</v>
      </c>
      <c r="F2221" s="15">
        <v>0</v>
      </c>
      <c r="G2221" s="14">
        <v>1</v>
      </c>
      <c r="H2221" s="16">
        <v>1323</v>
      </c>
      <c r="I2221" s="15" t="s">
        <v>217</v>
      </c>
      <c r="J2221" s="15" t="s">
        <v>50</v>
      </c>
      <c r="K2221" s="17" t="s">
        <v>32</v>
      </c>
      <c r="L2221" s="17" t="s">
        <v>32</v>
      </c>
      <c r="M2221" s="18">
        <v>220.5</v>
      </c>
      <c r="N2221" s="18">
        <v>0</v>
      </c>
      <c r="O2221" s="54" t="s">
        <v>3878</v>
      </c>
      <c r="P2221" s="54" t="s">
        <v>3878</v>
      </c>
      <c r="Q2221" s="19">
        <f t="shared" si="108"/>
        <v>1323</v>
      </c>
      <c r="R2221" s="19" t="e">
        <f t="shared" si="109"/>
        <v>#VALUE!</v>
      </c>
      <c r="S2221" s="20" t="e">
        <f t="shared" si="110"/>
        <v>#VALUE!</v>
      </c>
    </row>
    <row r="2222" spans="1:19">
      <c r="A2222" s="53" t="s">
        <v>4584</v>
      </c>
      <c r="B2222" s="23" t="s">
        <v>4585</v>
      </c>
      <c r="C2222" s="14" t="s">
        <v>72</v>
      </c>
      <c r="D2222" s="15">
        <v>7</v>
      </c>
      <c r="E2222" s="14" t="s">
        <v>72</v>
      </c>
      <c r="F2222" s="15">
        <v>0</v>
      </c>
      <c r="G2222" s="14">
        <v>1</v>
      </c>
      <c r="H2222" s="16">
        <v>1837.5</v>
      </c>
      <c r="I2222" s="15" t="s">
        <v>217</v>
      </c>
      <c r="J2222" s="15" t="s">
        <v>50</v>
      </c>
      <c r="K2222" s="17" t="s">
        <v>32</v>
      </c>
      <c r="L2222" s="17" t="s">
        <v>32</v>
      </c>
      <c r="M2222" s="18">
        <v>262.5</v>
      </c>
      <c r="N2222" s="18">
        <v>0</v>
      </c>
      <c r="O2222" s="54" t="s">
        <v>3878</v>
      </c>
      <c r="P2222" s="54" t="s">
        <v>3878</v>
      </c>
      <c r="Q2222" s="19">
        <f t="shared" si="108"/>
        <v>1837.5</v>
      </c>
      <c r="R2222" s="19" t="e">
        <f t="shared" si="109"/>
        <v>#VALUE!</v>
      </c>
      <c r="S2222" s="20" t="e">
        <f t="shared" si="110"/>
        <v>#VALUE!</v>
      </c>
    </row>
    <row r="2223" spans="1:19">
      <c r="A2223" s="53" t="s">
        <v>4586</v>
      </c>
      <c r="B2223" s="23" t="s">
        <v>4587</v>
      </c>
      <c r="C2223" s="14" t="s">
        <v>72</v>
      </c>
      <c r="D2223" s="15">
        <v>21</v>
      </c>
      <c r="E2223" s="14" t="s">
        <v>72</v>
      </c>
      <c r="F2223" s="15">
        <v>0</v>
      </c>
      <c r="G2223" s="14">
        <v>1</v>
      </c>
      <c r="H2223" s="16">
        <v>4527.6000000000004</v>
      </c>
      <c r="I2223" s="15" t="s">
        <v>217</v>
      </c>
      <c r="J2223" s="15" t="s">
        <v>50</v>
      </c>
      <c r="K2223" s="17" t="s">
        <v>32</v>
      </c>
      <c r="L2223" s="17" t="s">
        <v>32</v>
      </c>
      <c r="M2223" s="18">
        <v>215.6</v>
      </c>
      <c r="N2223" s="18">
        <v>0</v>
      </c>
      <c r="O2223" s="54" t="s">
        <v>3878</v>
      </c>
      <c r="P2223" s="54" t="s">
        <v>3878</v>
      </c>
      <c r="Q2223" s="19">
        <f t="shared" si="108"/>
        <v>4527.5999999999995</v>
      </c>
      <c r="R2223" s="19" t="e">
        <f t="shared" si="109"/>
        <v>#VALUE!</v>
      </c>
      <c r="S2223" s="20" t="e">
        <f t="shared" si="110"/>
        <v>#VALUE!</v>
      </c>
    </row>
    <row r="2224" spans="1:19">
      <c r="A2224" s="53" t="s">
        <v>4588</v>
      </c>
      <c r="B2224" s="23" t="s">
        <v>4589</v>
      </c>
      <c r="C2224" s="14" t="s">
        <v>72</v>
      </c>
      <c r="D2224" s="15">
        <v>6</v>
      </c>
      <c r="E2224" s="14" t="s">
        <v>72</v>
      </c>
      <c r="F2224" s="15">
        <v>0</v>
      </c>
      <c r="G2224" s="14">
        <v>1</v>
      </c>
      <c r="H2224" s="16">
        <v>1197</v>
      </c>
      <c r="I2224" s="15" t="s">
        <v>217</v>
      </c>
      <c r="J2224" s="15" t="s">
        <v>50</v>
      </c>
      <c r="K2224" s="17" t="s">
        <v>32</v>
      </c>
      <c r="L2224" s="17" t="s">
        <v>32</v>
      </c>
      <c r="M2224" s="18">
        <v>199.5</v>
      </c>
      <c r="N2224" s="18">
        <v>0</v>
      </c>
      <c r="O2224" s="54" t="s">
        <v>3878</v>
      </c>
      <c r="P2224" s="54" t="s">
        <v>3878</v>
      </c>
      <c r="Q2224" s="19">
        <f t="shared" si="108"/>
        <v>1197</v>
      </c>
      <c r="R2224" s="19" t="e">
        <f t="shared" si="109"/>
        <v>#VALUE!</v>
      </c>
      <c r="S2224" s="20" t="e">
        <f t="shared" si="110"/>
        <v>#VALUE!</v>
      </c>
    </row>
    <row r="2225" spans="1:19">
      <c r="A2225" s="53" t="s">
        <v>4590</v>
      </c>
      <c r="B2225" s="23" t="s">
        <v>4591</v>
      </c>
      <c r="C2225" s="14" t="s">
        <v>72</v>
      </c>
      <c r="D2225" s="15">
        <v>10</v>
      </c>
      <c r="E2225" s="14" t="s">
        <v>72</v>
      </c>
      <c r="F2225" s="15">
        <v>0</v>
      </c>
      <c r="G2225" s="14">
        <v>1</v>
      </c>
      <c r="H2225" s="16">
        <v>2065</v>
      </c>
      <c r="I2225" s="15" t="s">
        <v>217</v>
      </c>
      <c r="J2225" s="15" t="s">
        <v>50</v>
      </c>
      <c r="K2225" s="17" t="s">
        <v>32</v>
      </c>
      <c r="L2225" s="17" t="s">
        <v>32</v>
      </c>
      <c r="M2225" s="18">
        <v>206.5</v>
      </c>
      <c r="N2225" s="18">
        <v>0</v>
      </c>
      <c r="O2225" s="54" t="s">
        <v>3878</v>
      </c>
      <c r="P2225" s="54" t="s">
        <v>3878</v>
      </c>
      <c r="Q2225" s="19">
        <f t="shared" si="108"/>
        <v>2065</v>
      </c>
      <c r="R2225" s="19" t="e">
        <f t="shared" si="109"/>
        <v>#VALUE!</v>
      </c>
      <c r="S2225" s="20" t="e">
        <f t="shared" si="110"/>
        <v>#VALUE!</v>
      </c>
    </row>
    <row r="2226" spans="1:19">
      <c r="A2226" s="53" t="s">
        <v>4592</v>
      </c>
      <c r="B2226" s="23" t="s">
        <v>4593</v>
      </c>
      <c r="C2226" s="14" t="s">
        <v>72</v>
      </c>
      <c r="D2226" s="15">
        <v>19</v>
      </c>
      <c r="E2226" s="14" t="s">
        <v>72</v>
      </c>
      <c r="F2226" s="15">
        <v>0</v>
      </c>
      <c r="G2226" s="14">
        <v>1</v>
      </c>
      <c r="H2226" s="16">
        <v>4256</v>
      </c>
      <c r="I2226" s="15" t="s">
        <v>217</v>
      </c>
      <c r="J2226" s="15" t="s">
        <v>50</v>
      </c>
      <c r="K2226" s="17" t="s">
        <v>32</v>
      </c>
      <c r="L2226" s="17" t="s">
        <v>32</v>
      </c>
      <c r="M2226" s="18">
        <v>224</v>
      </c>
      <c r="N2226" s="18">
        <v>0</v>
      </c>
      <c r="O2226" s="54" t="s">
        <v>3878</v>
      </c>
      <c r="P2226" s="54" t="s">
        <v>3878</v>
      </c>
      <c r="Q2226" s="19">
        <f t="shared" si="108"/>
        <v>4256</v>
      </c>
      <c r="R2226" s="19" t="e">
        <f t="shared" si="109"/>
        <v>#VALUE!</v>
      </c>
      <c r="S2226" s="20" t="e">
        <f t="shared" si="110"/>
        <v>#VALUE!</v>
      </c>
    </row>
    <row r="2227" spans="1:19">
      <c r="A2227" s="53" t="s">
        <v>4594</v>
      </c>
      <c r="B2227" s="23" t="s">
        <v>4595</v>
      </c>
      <c r="C2227" s="14" t="s">
        <v>72</v>
      </c>
      <c r="D2227" s="15">
        <v>7</v>
      </c>
      <c r="E2227" s="14" t="s">
        <v>72</v>
      </c>
      <c r="F2227" s="15">
        <v>0</v>
      </c>
      <c r="G2227" s="14">
        <v>1</v>
      </c>
      <c r="H2227" s="16">
        <v>1617</v>
      </c>
      <c r="I2227" s="15" t="s">
        <v>217</v>
      </c>
      <c r="J2227" s="15" t="s">
        <v>50</v>
      </c>
      <c r="K2227" s="17" t="s">
        <v>32</v>
      </c>
      <c r="L2227" s="17" t="s">
        <v>32</v>
      </c>
      <c r="M2227" s="18">
        <v>231</v>
      </c>
      <c r="N2227" s="18">
        <v>0</v>
      </c>
      <c r="O2227" s="54" t="s">
        <v>3878</v>
      </c>
      <c r="P2227" s="54" t="s">
        <v>3878</v>
      </c>
      <c r="Q2227" s="19">
        <f t="shared" si="108"/>
        <v>1617</v>
      </c>
      <c r="R2227" s="19" t="e">
        <f t="shared" si="109"/>
        <v>#VALUE!</v>
      </c>
      <c r="S2227" s="20" t="e">
        <f t="shared" si="110"/>
        <v>#VALUE!</v>
      </c>
    </row>
    <row r="2228" spans="1:19">
      <c r="A2228" s="53" t="s">
        <v>4596</v>
      </c>
      <c r="B2228" s="23" t="s">
        <v>4597</v>
      </c>
      <c r="C2228" s="14" t="s">
        <v>72</v>
      </c>
      <c r="D2228" s="15">
        <v>9</v>
      </c>
      <c r="E2228" s="14" t="s">
        <v>72</v>
      </c>
      <c r="F2228" s="15">
        <v>0</v>
      </c>
      <c r="G2228" s="14">
        <v>1</v>
      </c>
      <c r="H2228" s="16">
        <v>1241.0999999999999</v>
      </c>
      <c r="I2228" s="15" t="s">
        <v>217</v>
      </c>
      <c r="J2228" s="15" t="s">
        <v>50</v>
      </c>
      <c r="K2228" s="17" t="s">
        <v>32</v>
      </c>
      <c r="L2228" s="17" t="s">
        <v>32</v>
      </c>
      <c r="M2228" s="18">
        <v>137.9</v>
      </c>
      <c r="N2228" s="18">
        <v>0</v>
      </c>
      <c r="O2228" s="54" t="s">
        <v>3878</v>
      </c>
      <c r="P2228" s="54" t="s">
        <v>3878</v>
      </c>
      <c r="Q2228" s="19">
        <f t="shared" si="108"/>
        <v>1241.1000000000001</v>
      </c>
      <c r="R2228" s="19" t="e">
        <f t="shared" si="109"/>
        <v>#VALUE!</v>
      </c>
      <c r="S2228" s="20" t="e">
        <f t="shared" si="110"/>
        <v>#VALUE!</v>
      </c>
    </row>
    <row r="2229" spans="1:19">
      <c r="A2229" s="53" t="s">
        <v>4598</v>
      </c>
      <c r="B2229" s="23" t="s">
        <v>4599</v>
      </c>
      <c r="C2229" s="14" t="s">
        <v>72</v>
      </c>
      <c r="D2229" s="15">
        <v>12</v>
      </c>
      <c r="E2229" s="14" t="s">
        <v>72</v>
      </c>
      <c r="F2229" s="15">
        <v>0</v>
      </c>
      <c r="G2229" s="14">
        <v>1</v>
      </c>
      <c r="H2229" s="16">
        <v>1612.8</v>
      </c>
      <c r="I2229" s="15" t="s">
        <v>217</v>
      </c>
      <c r="J2229" s="15" t="s">
        <v>50</v>
      </c>
      <c r="K2229" s="17" t="s">
        <v>32</v>
      </c>
      <c r="L2229" s="17" t="s">
        <v>32</v>
      </c>
      <c r="M2229" s="18">
        <v>134.4</v>
      </c>
      <c r="N2229" s="18">
        <v>0</v>
      </c>
      <c r="O2229" s="54" t="s">
        <v>3878</v>
      </c>
      <c r="P2229" s="54" t="s">
        <v>3878</v>
      </c>
      <c r="Q2229" s="19">
        <f t="shared" si="108"/>
        <v>1612.8000000000002</v>
      </c>
      <c r="R2229" s="19" t="e">
        <f t="shared" si="109"/>
        <v>#VALUE!</v>
      </c>
      <c r="S2229" s="20" t="e">
        <f t="shared" si="110"/>
        <v>#VALUE!</v>
      </c>
    </row>
    <row r="2230" spans="1:19">
      <c r="A2230" s="53" t="s">
        <v>4600</v>
      </c>
      <c r="B2230" s="23" t="s">
        <v>4601</v>
      </c>
      <c r="C2230" s="14" t="s">
        <v>72</v>
      </c>
      <c r="D2230" s="15">
        <v>24</v>
      </c>
      <c r="E2230" s="14" t="s">
        <v>72</v>
      </c>
      <c r="F2230" s="15">
        <v>0</v>
      </c>
      <c r="G2230" s="14">
        <v>1</v>
      </c>
      <c r="H2230" s="16">
        <v>3309.6</v>
      </c>
      <c r="I2230" s="15" t="s">
        <v>217</v>
      </c>
      <c r="J2230" s="15" t="s">
        <v>50</v>
      </c>
      <c r="K2230" s="17" t="s">
        <v>32</v>
      </c>
      <c r="L2230" s="17" t="s">
        <v>32</v>
      </c>
      <c r="M2230" s="18">
        <v>137.9</v>
      </c>
      <c r="N2230" s="18">
        <v>0</v>
      </c>
      <c r="O2230" s="54" t="s">
        <v>3878</v>
      </c>
      <c r="P2230" s="54" t="s">
        <v>3878</v>
      </c>
      <c r="Q2230" s="19">
        <f t="shared" si="108"/>
        <v>3309.6000000000004</v>
      </c>
      <c r="R2230" s="19" t="e">
        <f t="shared" si="109"/>
        <v>#VALUE!</v>
      </c>
      <c r="S2230" s="20" t="e">
        <f t="shared" si="110"/>
        <v>#VALUE!</v>
      </c>
    </row>
    <row r="2231" spans="1:19">
      <c r="A2231" s="53" t="s">
        <v>4602</v>
      </c>
      <c r="B2231" s="23" t="s">
        <v>4603</v>
      </c>
      <c r="C2231" s="14" t="s">
        <v>72</v>
      </c>
      <c r="D2231" s="15">
        <v>10</v>
      </c>
      <c r="E2231" s="14" t="s">
        <v>72</v>
      </c>
      <c r="F2231" s="15">
        <v>0</v>
      </c>
      <c r="G2231" s="14">
        <v>1</v>
      </c>
      <c r="H2231" s="16">
        <v>1680</v>
      </c>
      <c r="I2231" s="15" t="s">
        <v>217</v>
      </c>
      <c r="J2231" s="15" t="s">
        <v>50</v>
      </c>
      <c r="K2231" s="17" t="s">
        <v>32</v>
      </c>
      <c r="L2231" s="17" t="s">
        <v>32</v>
      </c>
      <c r="M2231" s="18">
        <v>168</v>
      </c>
      <c r="N2231" s="18">
        <v>0</v>
      </c>
      <c r="O2231" s="54" t="s">
        <v>3878</v>
      </c>
      <c r="P2231" s="54" t="s">
        <v>3878</v>
      </c>
      <c r="Q2231" s="19">
        <f t="shared" si="108"/>
        <v>1680</v>
      </c>
      <c r="R2231" s="19" t="e">
        <f t="shared" si="109"/>
        <v>#VALUE!</v>
      </c>
      <c r="S2231" s="20" t="e">
        <f t="shared" si="110"/>
        <v>#VALUE!</v>
      </c>
    </row>
    <row r="2232" spans="1:19">
      <c r="A2232" s="53" t="s">
        <v>4604</v>
      </c>
      <c r="B2232" s="23" t="s">
        <v>4605</v>
      </c>
      <c r="C2232" s="14" t="s">
        <v>72</v>
      </c>
      <c r="D2232" s="15">
        <v>33</v>
      </c>
      <c r="E2232" s="14" t="s">
        <v>72</v>
      </c>
      <c r="F2232" s="15">
        <v>0</v>
      </c>
      <c r="G2232" s="14">
        <v>1</v>
      </c>
      <c r="H2232" s="16">
        <v>4550.7</v>
      </c>
      <c r="I2232" s="15" t="s">
        <v>217</v>
      </c>
      <c r="J2232" s="15" t="s">
        <v>50</v>
      </c>
      <c r="K2232" s="17" t="s">
        <v>32</v>
      </c>
      <c r="L2232" s="17" t="s">
        <v>32</v>
      </c>
      <c r="M2232" s="18">
        <v>137.9</v>
      </c>
      <c r="N2232" s="18">
        <v>0</v>
      </c>
      <c r="O2232" s="54" t="s">
        <v>3878</v>
      </c>
      <c r="P2232" s="54" t="s">
        <v>3878</v>
      </c>
      <c r="Q2232" s="19">
        <f t="shared" si="108"/>
        <v>4550.7</v>
      </c>
      <c r="R2232" s="19" t="e">
        <f t="shared" si="109"/>
        <v>#VALUE!</v>
      </c>
      <c r="S2232" s="20" t="e">
        <f t="shared" si="110"/>
        <v>#VALUE!</v>
      </c>
    </row>
    <row r="2233" spans="1:19">
      <c r="A2233" s="53" t="s">
        <v>4606</v>
      </c>
      <c r="B2233" s="23" t="s">
        <v>4607</v>
      </c>
      <c r="C2233" s="14" t="s">
        <v>72</v>
      </c>
      <c r="D2233" s="15">
        <v>19</v>
      </c>
      <c r="E2233" s="14" t="s">
        <v>72</v>
      </c>
      <c r="F2233" s="15">
        <v>0</v>
      </c>
      <c r="G2233" s="14">
        <v>1</v>
      </c>
      <c r="H2233" s="16">
        <v>1276.8</v>
      </c>
      <c r="I2233" s="15" t="s">
        <v>217</v>
      </c>
      <c r="J2233" s="15" t="s">
        <v>50</v>
      </c>
      <c r="K2233" s="17" t="s">
        <v>32</v>
      </c>
      <c r="L2233" s="17" t="s">
        <v>26</v>
      </c>
      <c r="M2233" s="18">
        <v>67.2</v>
      </c>
      <c r="N2233" s="18">
        <v>0</v>
      </c>
      <c r="O2233" s="54" t="s">
        <v>3878</v>
      </c>
      <c r="P2233" s="54" t="s">
        <v>3878</v>
      </c>
      <c r="Q2233" s="19">
        <f t="shared" si="108"/>
        <v>1276.8</v>
      </c>
      <c r="R2233" s="19" t="e">
        <f t="shared" si="109"/>
        <v>#VALUE!</v>
      </c>
      <c r="S2233" s="20" t="e">
        <f t="shared" si="110"/>
        <v>#VALUE!</v>
      </c>
    </row>
    <row r="2234" spans="1:19">
      <c r="A2234" s="53" t="s">
        <v>4608</v>
      </c>
      <c r="B2234" s="23" t="s">
        <v>4609</v>
      </c>
      <c r="C2234" s="14" t="s">
        <v>72</v>
      </c>
      <c r="D2234" s="15">
        <v>18</v>
      </c>
      <c r="E2234" s="14" t="s">
        <v>72</v>
      </c>
      <c r="F2234" s="15">
        <v>0</v>
      </c>
      <c r="G2234" s="14">
        <v>1</v>
      </c>
      <c r="H2234" s="16">
        <v>3465</v>
      </c>
      <c r="I2234" s="15" t="s">
        <v>217</v>
      </c>
      <c r="J2234" s="15" t="s">
        <v>50</v>
      </c>
      <c r="K2234" s="17" t="s">
        <v>32</v>
      </c>
      <c r="L2234" s="17" t="s">
        <v>32</v>
      </c>
      <c r="M2234" s="18">
        <v>192.5</v>
      </c>
      <c r="N2234" s="18">
        <v>0</v>
      </c>
      <c r="O2234" s="54" t="s">
        <v>3878</v>
      </c>
      <c r="P2234" s="54" t="s">
        <v>3878</v>
      </c>
      <c r="Q2234" s="19">
        <f t="shared" si="108"/>
        <v>3465</v>
      </c>
      <c r="R2234" s="19" t="e">
        <f t="shared" si="109"/>
        <v>#VALUE!</v>
      </c>
      <c r="S2234" s="20" t="e">
        <f t="shared" si="110"/>
        <v>#VALUE!</v>
      </c>
    </row>
    <row r="2235" spans="1:19">
      <c r="A2235" s="53" t="s">
        <v>4610</v>
      </c>
      <c r="B2235" s="23" t="s">
        <v>4611</v>
      </c>
      <c r="C2235" s="14" t="s">
        <v>72</v>
      </c>
      <c r="D2235" s="15">
        <v>30</v>
      </c>
      <c r="E2235" s="14" t="s">
        <v>72</v>
      </c>
      <c r="F2235" s="15">
        <v>0</v>
      </c>
      <c r="G2235" s="14">
        <v>1</v>
      </c>
      <c r="H2235" s="16">
        <v>5145</v>
      </c>
      <c r="I2235" s="15" t="s">
        <v>217</v>
      </c>
      <c r="J2235" s="15" t="s">
        <v>50</v>
      </c>
      <c r="K2235" s="17" t="s">
        <v>32</v>
      </c>
      <c r="L2235" s="17" t="s">
        <v>32</v>
      </c>
      <c r="M2235" s="18">
        <v>171.5</v>
      </c>
      <c r="N2235" s="18">
        <v>0</v>
      </c>
      <c r="O2235" s="54" t="s">
        <v>3878</v>
      </c>
      <c r="P2235" s="54" t="s">
        <v>3878</v>
      </c>
      <c r="Q2235" s="19">
        <f t="shared" si="108"/>
        <v>5145</v>
      </c>
      <c r="R2235" s="19" t="e">
        <f t="shared" si="109"/>
        <v>#VALUE!</v>
      </c>
      <c r="S2235" s="20" t="e">
        <f t="shared" si="110"/>
        <v>#VALUE!</v>
      </c>
    </row>
    <row r="2236" spans="1:19">
      <c r="A2236" s="53" t="s">
        <v>4612</v>
      </c>
      <c r="B2236" s="23" t="s">
        <v>4613</v>
      </c>
      <c r="C2236" s="14" t="s">
        <v>72</v>
      </c>
      <c r="D2236" s="15">
        <v>20</v>
      </c>
      <c r="E2236" s="14" t="s">
        <v>72</v>
      </c>
      <c r="F2236" s="15">
        <v>0</v>
      </c>
      <c r="G2236" s="14">
        <v>1</v>
      </c>
      <c r="H2236" s="16">
        <v>2870</v>
      </c>
      <c r="I2236" s="15" t="s">
        <v>217</v>
      </c>
      <c r="J2236" s="15" t="s">
        <v>50</v>
      </c>
      <c r="K2236" s="17" t="s">
        <v>32</v>
      </c>
      <c r="L2236" s="17" t="s">
        <v>32</v>
      </c>
      <c r="M2236" s="18">
        <v>143.5</v>
      </c>
      <c r="N2236" s="18">
        <v>0</v>
      </c>
      <c r="O2236" s="54" t="s">
        <v>3878</v>
      </c>
      <c r="P2236" s="54" t="s">
        <v>3878</v>
      </c>
      <c r="Q2236" s="19">
        <f t="shared" si="108"/>
        <v>2870</v>
      </c>
      <c r="R2236" s="19" t="e">
        <f t="shared" si="109"/>
        <v>#VALUE!</v>
      </c>
      <c r="S2236" s="20" t="e">
        <f t="shared" si="110"/>
        <v>#VALUE!</v>
      </c>
    </row>
    <row r="2237" spans="1:19">
      <c r="A2237" s="53" t="s">
        <v>4614</v>
      </c>
      <c r="B2237" s="23" t="s">
        <v>4615</v>
      </c>
      <c r="C2237" s="14" t="s">
        <v>72</v>
      </c>
      <c r="D2237" s="15">
        <v>12</v>
      </c>
      <c r="E2237" s="14" t="s">
        <v>72</v>
      </c>
      <c r="F2237" s="15">
        <v>0</v>
      </c>
      <c r="G2237" s="14">
        <v>1</v>
      </c>
      <c r="H2237" s="16">
        <v>1722</v>
      </c>
      <c r="I2237" s="15" t="s">
        <v>217</v>
      </c>
      <c r="J2237" s="15" t="s">
        <v>50</v>
      </c>
      <c r="K2237" s="17" t="s">
        <v>32</v>
      </c>
      <c r="L2237" s="17" t="s">
        <v>32</v>
      </c>
      <c r="M2237" s="18">
        <v>143.5</v>
      </c>
      <c r="N2237" s="18">
        <v>0</v>
      </c>
      <c r="O2237" s="54" t="s">
        <v>3878</v>
      </c>
      <c r="P2237" s="54" t="s">
        <v>3878</v>
      </c>
      <c r="Q2237" s="19">
        <f t="shared" si="108"/>
        <v>1722</v>
      </c>
      <c r="R2237" s="19" t="e">
        <f t="shared" si="109"/>
        <v>#VALUE!</v>
      </c>
      <c r="S2237" s="20" t="e">
        <f t="shared" si="110"/>
        <v>#VALUE!</v>
      </c>
    </row>
    <row r="2238" spans="1:19">
      <c r="A2238" s="53" t="s">
        <v>4616</v>
      </c>
      <c r="B2238" s="23" t="s">
        <v>4617</v>
      </c>
      <c r="C2238" s="14" t="s">
        <v>72</v>
      </c>
      <c r="D2238" s="15">
        <v>9</v>
      </c>
      <c r="E2238" s="14" t="s">
        <v>72</v>
      </c>
      <c r="F2238" s="15">
        <v>0</v>
      </c>
      <c r="G2238" s="14">
        <v>1</v>
      </c>
      <c r="H2238" s="16">
        <v>1543.5</v>
      </c>
      <c r="I2238" s="15" t="s">
        <v>217</v>
      </c>
      <c r="J2238" s="15" t="s">
        <v>50</v>
      </c>
      <c r="K2238" s="17" t="s">
        <v>32</v>
      </c>
      <c r="L2238" s="17" t="s">
        <v>32</v>
      </c>
      <c r="M2238" s="18">
        <v>171.5</v>
      </c>
      <c r="N2238" s="18">
        <v>0</v>
      </c>
      <c r="O2238" s="54" t="s">
        <v>3878</v>
      </c>
      <c r="P2238" s="54" t="s">
        <v>3878</v>
      </c>
      <c r="Q2238" s="19">
        <f t="shared" si="108"/>
        <v>1543.5</v>
      </c>
      <c r="R2238" s="19" t="e">
        <f t="shared" si="109"/>
        <v>#VALUE!</v>
      </c>
      <c r="S2238" s="20" t="e">
        <f t="shared" si="110"/>
        <v>#VALUE!</v>
      </c>
    </row>
    <row r="2239" spans="1:19">
      <c r="A2239" s="53" t="s">
        <v>4618</v>
      </c>
      <c r="B2239" s="23" t="s">
        <v>4619</v>
      </c>
      <c r="C2239" s="14" t="s">
        <v>72</v>
      </c>
      <c r="D2239" s="15">
        <v>11</v>
      </c>
      <c r="E2239" s="14" t="s">
        <v>72</v>
      </c>
      <c r="F2239" s="15">
        <v>0</v>
      </c>
      <c r="G2239" s="14">
        <v>1</v>
      </c>
      <c r="H2239" s="16">
        <v>1848</v>
      </c>
      <c r="I2239" s="15" t="s">
        <v>217</v>
      </c>
      <c r="J2239" s="15" t="s">
        <v>50</v>
      </c>
      <c r="K2239" s="17" t="s">
        <v>32</v>
      </c>
      <c r="L2239" s="17" t="s">
        <v>32</v>
      </c>
      <c r="M2239" s="18">
        <v>168</v>
      </c>
      <c r="N2239" s="18">
        <v>0</v>
      </c>
      <c r="O2239" s="54" t="s">
        <v>3878</v>
      </c>
      <c r="P2239" s="54" t="s">
        <v>3878</v>
      </c>
      <c r="Q2239" s="19">
        <f t="shared" si="108"/>
        <v>1848</v>
      </c>
      <c r="R2239" s="19" t="e">
        <f t="shared" si="109"/>
        <v>#VALUE!</v>
      </c>
      <c r="S2239" s="20" t="e">
        <f t="shared" si="110"/>
        <v>#VALUE!</v>
      </c>
    </row>
    <row r="2240" spans="1:19">
      <c r="A2240" s="53" t="s">
        <v>4620</v>
      </c>
      <c r="B2240" s="23" t="s">
        <v>4621</v>
      </c>
      <c r="C2240" s="14" t="s">
        <v>72</v>
      </c>
      <c r="D2240" s="15">
        <v>10</v>
      </c>
      <c r="E2240" s="14" t="s">
        <v>72</v>
      </c>
      <c r="F2240" s="15">
        <v>0</v>
      </c>
      <c r="G2240" s="14">
        <v>1</v>
      </c>
      <c r="H2240" s="16">
        <v>1435</v>
      </c>
      <c r="I2240" s="15" t="s">
        <v>217</v>
      </c>
      <c r="J2240" s="15" t="s">
        <v>50</v>
      </c>
      <c r="K2240" s="17" t="s">
        <v>32</v>
      </c>
      <c r="L2240" s="17" t="s">
        <v>32</v>
      </c>
      <c r="M2240" s="18">
        <v>143.5</v>
      </c>
      <c r="N2240" s="18">
        <v>0</v>
      </c>
      <c r="O2240" s="54" t="s">
        <v>3878</v>
      </c>
      <c r="P2240" s="54" t="s">
        <v>3878</v>
      </c>
      <c r="Q2240" s="19">
        <f t="shared" si="108"/>
        <v>1435</v>
      </c>
      <c r="R2240" s="19" t="e">
        <f t="shared" si="109"/>
        <v>#VALUE!</v>
      </c>
      <c r="S2240" s="20" t="e">
        <f t="shared" si="110"/>
        <v>#VALUE!</v>
      </c>
    </row>
    <row r="2241" spans="1:19">
      <c r="A2241" s="53" t="s">
        <v>4622</v>
      </c>
      <c r="B2241" s="23" t="s">
        <v>4623</v>
      </c>
      <c r="C2241" s="14" t="s">
        <v>72</v>
      </c>
      <c r="D2241" s="15">
        <v>48</v>
      </c>
      <c r="E2241" s="14" t="s">
        <v>72</v>
      </c>
      <c r="F2241" s="15">
        <v>0</v>
      </c>
      <c r="G2241" s="14">
        <v>1</v>
      </c>
      <c r="H2241" s="16">
        <v>11760</v>
      </c>
      <c r="I2241" s="15" t="s">
        <v>217</v>
      </c>
      <c r="J2241" s="15" t="s">
        <v>50</v>
      </c>
      <c r="K2241" s="17" t="s">
        <v>32</v>
      </c>
      <c r="L2241" s="17" t="s">
        <v>32</v>
      </c>
      <c r="M2241" s="18">
        <v>245</v>
      </c>
      <c r="N2241" s="18">
        <v>0</v>
      </c>
      <c r="O2241" s="54" t="s">
        <v>3878</v>
      </c>
      <c r="P2241" s="54" t="s">
        <v>3878</v>
      </c>
      <c r="Q2241" s="19">
        <f t="shared" si="108"/>
        <v>11760</v>
      </c>
      <c r="R2241" s="19" t="e">
        <f t="shared" si="109"/>
        <v>#VALUE!</v>
      </c>
      <c r="S2241" s="20" t="e">
        <f t="shared" si="110"/>
        <v>#VALUE!</v>
      </c>
    </row>
    <row r="2242" spans="1:19">
      <c r="A2242" s="53" t="s">
        <v>4624</v>
      </c>
      <c r="B2242" s="23" t="s">
        <v>4625</v>
      </c>
      <c r="C2242" s="14" t="s">
        <v>72</v>
      </c>
      <c r="D2242" s="15">
        <v>11</v>
      </c>
      <c r="E2242" s="14" t="s">
        <v>72</v>
      </c>
      <c r="F2242" s="15">
        <v>0</v>
      </c>
      <c r="G2242" s="14">
        <v>1</v>
      </c>
      <c r="H2242" s="16">
        <v>1886.5</v>
      </c>
      <c r="I2242" s="15" t="s">
        <v>217</v>
      </c>
      <c r="J2242" s="15" t="s">
        <v>50</v>
      </c>
      <c r="K2242" s="17" t="s">
        <v>32</v>
      </c>
      <c r="L2242" s="17" t="s">
        <v>32</v>
      </c>
      <c r="M2242" s="18">
        <v>171.5</v>
      </c>
      <c r="N2242" s="18">
        <v>0</v>
      </c>
      <c r="O2242" s="54" t="s">
        <v>3878</v>
      </c>
      <c r="P2242" s="54" t="s">
        <v>3878</v>
      </c>
      <c r="Q2242" s="19">
        <f t="shared" si="108"/>
        <v>1886.5</v>
      </c>
      <c r="R2242" s="19" t="e">
        <f t="shared" si="109"/>
        <v>#VALUE!</v>
      </c>
      <c r="S2242" s="20" t="e">
        <f t="shared" si="110"/>
        <v>#VALUE!</v>
      </c>
    </row>
    <row r="2243" spans="1:19">
      <c r="A2243" s="53" t="s">
        <v>4626</v>
      </c>
      <c r="B2243" s="23" t="s">
        <v>4627</v>
      </c>
      <c r="C2243" s="14" t="s">
        <v>72</v>
      </c>
      <c r="D2243" s="15">
        <v>6</v>
      </c>
      <c r="E2243" s="14" t="s">
        <v>72</v>
      </c>
      <c r="F2243" s="15">
        <v>0</v>
      </c>
      <c r="G2243" s="14">
        <v>1</v>
      </c>
      <c r="H2243" s="16">
        <v>1659</v>
      </c>
      <c r="I2243" s="15" t="s">
        <v>217</v>
      </c>
      <c r="J2243" s="15" t="s">
        <v>50</v>
      </c>
      <c r="K2243" s="17" t="s">
        <v>32</v>
      </c>
      <c r="L2243" s="17" t="s">
        <v>32</v>
      </c>
      <c r="M2243" s="18">
        <v>276.5</v>
      </c>
      <c r="N2243" s="18">
        <v>0</v>
      </c>
      <c r="O2243" s="54" t="s">
        <v>3878</v>
      </c>
      <c r="P2243" s="54" t="s">
        <v>3878</v>
      </c>
      <c r="Q2243" s="19">
        <f t="shared" si="108"/>
        <v>1659</v>
      </c>
      <c r="R2243" s="19" t="e">
        <f t="shared" si="109"/>
        <v>#VALUE!</v>
      </c>
      <c r="S2243" s="20" t="e">
        <f t="shared" si="110"/>
        <v>#VALUE!</v>
      </c>
    </row>
    <row r="2244" spans="1:19">
      <c r="A2244" s="53" t="s">
        <v>4628</v>
      </c>
      <c r="B2244" s="23" t="s">
        <v>4629</v>
      </c>
      <c r="C2244" s="14" t="s">
        <v>72</v>
      </c>
      <c r="D2244" s="15">
        <v>7</v>
      </c>
      <c r="E2244" s="14" t="s">
        <v>72</v>
      </c>
      <c r="F2244" s="15">
        <v>0</v>
      </c>
      <c r="G2244" s="14">
        <v>1</v>
      </c>
      <c r="H2244" s="16">
        <v>1151.5</v>
      </c>
      <c r="I2244" s="15" t="s">
        <v>217</v>
      </c>
      <c r="J2244" s="15" t="s">
        <v>50</v>
      </c>
      <c r="K2244" s="17" t="s">
        <v>32</v>
      </c>
      <c r="L2244" s="17" t="s">
        <v>26</v>
      </c>
      <c r="M2244" s="18">
        <v>164.5</v>
      </c>
      <c r="N2244" s="18">
        <v>0</v>
      </c>
      <c r="O2244" s="54" t="s">
        <v>3878</v>
      </c>
      <c r="P2244" s="54" t="s">
        <v>3878</v>
      </c>
      <c r="Q2244" s="19">
        <f t="shared" si="108"/>
        <v>1151.5</v>
      </c>
      <c r="R2244" s="19" t="e">
        <f t="shared" si="109"/>
        <v>#VALUE!</v>
      </c>
      <c r="S2244" s="20" t="e">
        <f t="shared" si="110"/>
        <v>#VALUE!</v>
      </c>
    </row>
    <row r="2245" spans="1:19">
      <c r="A2245" s="53" t="s">
        <v>4630</v>
      </c>
      <c r="B2245" s="23" t="s">
        <v>4631</v>
      </c>
      <c r="C2245" s="14" t="s">
        <v>72</v>
      </c>
      <c r="D2245" s="15">
        <v>9</v>
      </c>
      <c r="E2245" s="14" t="s">
        <v>72</v>
      </c>
      <c r="F2245" s="15">
        <v>0</v>
      </c>
      <c r="G2245" s="14">
        <v>1</v>
      </c>
      <c r="H2245" s="16">
        <v>1575</v>
      </c>
      <c r="I2245" s="15" t="s">
        <v>217</v>
      </c>
      <c r="J2245" s="15" t="s">
        <v>50</v>
      </c>
      <c r="K2245" s="17" t="s">
        <v>32</v>
      </c>
      <c r="L2245" s="17" t="s">
        <v>32</v>
      </c>
      <c r="M2245" s="18">
        <v>175</v>
      </c>
      <c r="N2245" s="18">
        <v>0</v>
      </c>
      <c r="O2245" s="54" t="s">
        <v>3878</v>
      </c>
      <c r="P2245" s="54" t="s">
        <v>3878</v>
      </c>
      <c r="Q2245" s="19">
        <f t="shared" si="108"/>
        <v>1575</v>
      </c>
      <c r="R2245" s="19" t="e">
        <f t="shared" si="109"/>
        <v>#VALUE!</v>
      </c>
      <c r="S2245" s="20" t="e">
        <f t="shared" si="110"/>
        <v>#VALUE!</v>
      </c>
    </row>
    <row r="2246" spans="1:19">
      <c r="A2246" s="53" t="s">
        <v>4632</v>
      </c>
      <c r="B2246" s="23" t="s">
        <v>4633</v>
      </c>
      <c r="C2246" s="14" t="s">
        <v>72</v>
      </c>
      <c r="D2246" s="15">
        <v>8</v>
      </c>
      <c r="E2246" s="14" t="s">
        <v>72</v>
      </c>
      <c r="F2246" s="15">
        <v>0</v>
      </c>
      <c r="G2246" s="14">
        <v>1</v>
      </c>
      <c r="H2246" s="16">
        <v>1372</v>
      </c>
      <c r="I2246" s="15" t="s">
        <v>217</v>
      </c>
      <c r="J2246" s="15" t="s">
        <v>50</v>
      </c>
      <c r="K2246" s="17" t="s">
        <v>32</v>
      </c>
      <c r="L2246" s="17" t="s">
        <v>32</v>
      </c>
      <c r="M2246" s="18">
        <v>171.5</v>
      </c>
      <c r="N2246" s="18">
        <v>0</v>
      </c>
      <c r="O2246" s="54" t="s">
        <v>3878</v>
      </c>
      <c r="P2246" s="54" t="s">
        <v>3878</v>
      </c>
      <c r="Q2246" s="19">
        <f t="shared" si="108"/>
        <v>1372</v>
      </c>
      <c r="R2246" s="19" t="e">
        <f t="shared" si="109"/>
        <v>#VALUE!</v>
      </c>
      <c r="S2246" s="20" t="e">
        <f t="shared" si="110"/>
        <v>#VALUE!</v>
      </c>
    </row>
    <row r="2247" spans="1:19">
      <c r="A2247" s="53" t="s">
        <v>4634</v>
      </c>
      <c r="B2247" s="23" t="s">
        <v>4635</v>
      </c>
      <c r="C2247" s="14" t="s">
        <v>72</v>
      </c>
      <c r="D2247" s="15">
        <v>19</v>
      </c>
      <c r="E2247" s="14" t="s">
        <v>72</v>
      </c>
      <c r="F2247" s="15">
        <v>0</v>
      </c>
      <c r="G2247" s="14">
        <v>1</v>
      </c>
      <c r="H2247" s="16">
        <v>3325</v>
      </c>
      <c r="I2247" s="15" t="s">
        <v>217</v>
      </c>
      <c r="J2247" s="15" t="s">
        <v>50</v>
      </c>
      <c r="K2247" s="17" t="s">
        <v>32</v>
      </c>
      <c r="L2247" s="17" t="s">
        <v>32</v>
      </c>
      <c r="M2247" s="18">
        <v>175</v>
      </c>
      <c r="N2247" s="18">
        <v>0</v>
      </c>
      <c r="O2247" s="54" t="s">
        <v>3878</v>
      </c>
      <c r="P2247" s="54" t="s">
        <v>3878</v>
      </c>
      <c r="Q2247" s="19">
        <f t="shared" si="108"/>
        <v>3325</v>
      </c>
      <c r="R2247" s="19" t="e">
        <f t="shared" si="109"/>
        <v>#VALUE!</v>
      </c>
      <c r="S2247" s="20" t="e">
        <f t="shared" si="110"/>
        <v>#VALUE!</v>
      </c>
    </row>
    <row r="2248" spans="1:19">
      <c r="A2248" s="53" t="s">
        <v>4636</v>
      </c>
      <c r="B2248" s="23" t="s">
        <v>4637</v>
      </c>
      <c r="C2248" s="14" t="s">
        <v>72</v>
      </c>
      <c r="D2248" s="15">
        <v>10</v>
      </c>
      <c r="E2248" s="14" t="s">
        <v>72</v>
      </c>
      <c r="F2248" s="15">
        <v>0</v>
      </c>
      <c r="G2248" s="14">
        <v>1</v>
      </c>
      <c r="H2248" s="16">
        <v>1890</v>
      </c>
      <c r="I2248" s="15" t="s">
        <v>217</v>
      </c>
      <c r="J2248" s="15" t="s">
        <v>50</v>
      </c>
      <c r="K2248" s="17" t="s">
        <v>32</v>
      </c>
      <c r="L2248" s="17" t="s">
        <v>32</v>
      </c>
      <c r="M2248" s="18">
        <v>189</v>
      </c>
      <c r="N2248" s="18">
        <v>0</v>
      </c>
      <c r="O2248" s="54" t="s">
        <v>3878</v>
      </c>
      <c r="P2248" s="54" t="s">
        <v>3878</v>
      </c>
      <c r="Q2248" s="19">
        <f t="shared" si="108"/>
        <v>1890</v>
      </c>
      <c r="R2248" s="19" t="e">
        <f t="shared" si="109"/>
        <v>#VALUE!</v>
      </c>
      <c r="S2248" s="20" t="e">
        <f t="shared" si="110"/>
        <v>#VALUE!</v>
      </c>
    </row>
    <row r="2249" spans="1:19">
      <c r="A2249" s="53" t="s">
        <v>4638</v>
      </c>
      <c r="B2249" s="23" t="s">
        <v>4639</v>
      </c>
      <c r="C2249" s="14" t="s">
        <v>72</v>
      </c>
      <c r="D2249" s="15">
        <v>7</v>
      </c>
      <c r="E2249" s="14" t="s">
        <v>72</v>
      </c>
      <c r="F2249" s="15">
        <v>0</v>
      </c>
      <c r="G2249" s="14">
        <v>1</v>
      </c>
      <c r="H2249" s="16">
        <v>1274</v>
      </c>
      <c r="I2249" s="15" t="s">
        <v>217</v>
      </c>
      <c r="J2249" s="15" t="s">
        <v>50</v>
      </c>
      <c r="K2249" s="17" t="s">
        <v>32</v>
      </c>
      <c r="L2249" s="17" t="s">
        <v>32</v>
      </c>
      <c r="M2249" s="18">
        <v>182</v>
      </c>
      <c r="N2249" s="18">
        <v>0</v>
      </c>
      <c r="O2249" s="54" t="s">
        <v>3878</v>
      </c>
      <c r="P2249" s="54" t="s">
        <v>3878</v>
      </c>
      <c r="Q2249" s="19">
        <f t="shared" si="108"/>
        <v>1274</v>
      </c>
      <c r="R2249" s="19" t="e">
        <f t="shared" si="109"/>
        <v>#VALUE!</v>
      </c>
      <c r="S2249" s="20" t="e">
        <f t="shared" si="110"/>
        <v>#VALUE!</v>
      </c>
    </row>
    <row r="2250" spans="1:19">
      <c r="A2250" s="53" t="s">
        <v>4640</v>
      </c>
      <c r="B2250" s="23" t="s">
        <v>4641</v>
      </c>
      <c r="C2250" s="14" t="s">
        <v>72</v>
      </c>
      <c r="D2250" s="15">
        <v>27</v>
      </c>
      <c r="E2250" s="14" t="s">
        <v>72</v>
      </c>
      <c r="F2250" s="15">
        <v>0</v>
      </c>
      <c r="G2250" s="14">
        <v>1</v>
      </c>
      <c r="H2250" s="16">
        <v>5008.5</v>
      </c>
      <c r="I2250" s="15" t="s">
        <v>217</v>
      </c>
      <c r="J2250" s="15" t="s">
        <v>50</v>
      </c>
      <c r="K2250" s="17" t="s">
        <v>32</v>
      </c>
      <c r="L2250" s="17" t="s">
        <v>32</v>
      </c>
      <c r="M2250" s="18">
        <v>185.5</v>
      </c>
      <c r="N2250" s="18">
        <v>0</v>
      </c>
      <c r="O2250" s="54" t="s">
        <v>3878</v>
      </c>
      <c r="P2250" s="54" t="s">
        <v>3878</v>
      </c>
      <c r="Q2250" s="19">
        <f t="shared" ref="Q2250:Q2313" si="111">(D2250*M2250)+(F2250*N2250)</f>
        <v>5008.5</v>
      </c>
      <c r="R2250" s="19" t="e">
        <f t="shared" ref="R2250:R2313" si="112">(D2250*O2250)+(F2250*P2250)</f>
        <v>#VALUE!</v>
      </c>
      <c r="S2250" s="20" t="e">
        <f t="shared" ref="S2250:S2313" si="113">R2250/Q2250-1</f>
        <v>#VALUE!</v>
      </c>
    </row>
    <row r="2251" spans="1:19">
      <c r="A2251" s="53" t="s">
        <v>4642</v>
      </c>
      <c r="B2251" s="23" t="s">
        <v>4643</v>
      </c>
      <c r="C2251" s="14" t="s">
        <v>72</v>
      </c>
      <c r="D2251" s="15">
        <v>8</v>
      </c>
      <c r="E2251" s="14" t="s">
        <v>72</v>
      </c>
      <c r="F2251" s="15">
        <v>0</v>
      </c>
      <c r="G2251" s="14">
        <v>1</v>
      </c>
      <c r="H2251" s="16">
        <v>1316</v>
      </c>
      <c r="I2251" s="15" t="s">
        <v>217</v>
      </c>
      <c r="J2251" s="15" t="s">
        <v>50</v>
      </c>
      <c r="K2251" s="17" t="s">
        <v>32</v>
      </c>
      <c r="L2251" s="17" t="s">
        <v>32</v>
      </c>
      <c r="M2251" s="18">
        <v>164.5</v>
      </c>
      <c r="N2251" s="18">
        <v>0</v>
      </c>
      <c r="O2251" s="54" t="s">
        <v>3878</v>
      </c>
      <c r="P2251" s="54" t="s">
        <v>3878</v>
      </c>
      <c r="Q2251" s="19">
        <f t="shared" si="111"/>
        <v>1316</v>
      </c>
      <c r="R2251" s="19" t="e">
        <f t="shared" si="112"/>
        <v>#VALUE!</v>
      </c>
      <c r="S2251" s="20" t="e">
        <f t="shared" si="113"/>
        <v>#VALUE!</v>
      </c>
    </row>
    <row r="2252" spans="1:19">
      <c r="A2252" s="53" t="s">
        <v>4644</v>
      </c>
      <c r="B2252" s="23" t="s">
        <v>4645</v>
      </c>
      <c r="C2252" s="14" t="s">
        <v>72</v>
      </c>
      <c r="D2252" s="15">
        <v>6</v>
      </c>
      <c r="E2252" s="14" t="s">
        <v>72</v>
      </c>
      <c r="F2252" s="15">
        <v>0</v>
      </c>
      <c r="G2252" s="14">
        <v>1</v>
      </c>
      <c r="H2252" s="16">
        <v>1197</v>
      </c>
      <c r="I2252" s="15" t="s">
        <v>217</v>
      </c>
      <c r="J2252" s="15" t="s">
        <v>50</v>
      </c>
      <c r="K2252" s="17" t="s">
        <v>32</v>
      </c>
      <c r="L2252" s="17" t="s">
        <v>32</v>
      </c>
      <c r="M2252" s="18">
        <v>199.5</v>
      </c>
      <c r="N2252" s="18">
        <v>0</v>
      </c>
      <c r="O2252" s="54" t="s">
        <v>3878</v>
      </c>
      <c r="P2252" s="54" t="s">
        <v>3878</v>
      </c>
      <c r="Q2252" s="19">
        <f t="shared" si="111"/>
        <v>1197</v>
      </c>
      <c r="R2252" s="19" t="e">
        <f t="shared" si="112"/>
        <v>#VALUE!</v>
      </c>
      <c r="S2252" s="20" t="e">
        <f t="shared" si="113"/>
        <v>#VALUE!</v>
      </c>
    </row>
    <row r="2253" spans="1:19">
      <c r="A2253" s="53" t="s">
        <v>4646</v>
      </c>
      <c r="B2253" s="23" t="s">
        <v>4647</v>
      </c>
      <c r="C2253" s="14" t="s">
        <v>72</v>
      </c>
      <c r="D2253" s="15">
        <v>10</v>
      </c>
      <c r="E2253" s="14" t="s">
        <v>72</v>
      </c>
      <c r="F2253" s="15">
        <v>0</v>
      </c>
      <c r="G2253" s="14">
        <v>1</v>
      </c>
      <c r="H2253" s="16">
        <v>1820</v>
      </c>
      <c r="I2253" s="15" t="s">
        <v>217</v>
      </c>
      <c r="J2253" s="15" t="s">
        <v>50</v>
      </c>
      <c r="K2253" s="17" t="s">
        <v>32</v>
      </c>
      <c r="L2253" s="17" t="s">
        <v>32</v>
      </c>
      <c r="M2253" s="18">
        <v>182</v>
      </c>
      <c r="N2253" s="18">
        <v>0</v>
      </c>
      <c r="O2253" s="54" t="s">
        <v>3878</v>
      </c>
      <c r="P2253" s="54" t="s">
        <v>3878</v>
      </c>
      <c r="Q2253" s="19">
        <f t="shared" si="111"/>
        <v>1820</v>
      </c>
      <c r="R2253" s="19" t="e">
        <f t="shared" si="112"/>
        <v>#VALUE!</v>
      </c>
      <c r="S2253" s="20" t="e">
        <f t="shared" si="113"/>
        <v>#VALUE!</v>
      </c>
    </row>
    <row r="2254" spans="1:19">
      <c r="A2254" s="53" t="s">
        <v>4648</v>
      </c>
      <c r="B2254" s="23" t="s">
        <v>4649</v>
      </c>
      <c r="C2254" s="14" t="s">
        <v>72</v>
      </c>
      <c r="D2254" s="15">
        <v>15</v>
      </c>
      <c r="E2254" s="14" t="s">
        <v>72</v>
      </c>
      <c r="F2254" s="15">
        <v>0</v>
      </c>
      <c r="G2254" s="14">
        <v>1</v>
      </c>
      <c r="H2254" s="16">
        <v>2835</v>
      </c>
      <c r="I2254" s="15" t="s">
        <v>217</v>
      </c>
      <c r="J2254" s="15" t="s">
        <v>50</v>
      </c>
      <c r="K2254" s="17" t="s">
        <v>32</v>
      </c>
      <c r="L2254" s="17" t="s">
        <v>32</v>
      </c>
      <c r="M2254" s="18">
        <v>189</v>
      </c>
      <c r="N2254" s="18">
        <v>0</v>
      </c>
      <c r="O2254" s="54" t="s">
        <v>3878</v>
      </c>
      <c r="P2254" s="54" t="s">
        <v>3878</v>
      </c>
      <c r="Q2254" s="19">
        <f t="shared" si="111"/>
        <v>2835</v>
      </c>
      <c r="R2254" s="19" t="e">
        <f t="shared" si="112"/>
        <v>#VALUE!</v>
      </c>
      <c r="S2254" s="20" t="e">
        <f t="shared" si="113"/>
        <v>#VALUE!</v>
      </c>
    </row>
    <row r="2255" spans="1:19">
      <c r="A2255" s="53" t="s">
        <v>4650</v>
      </c>
      <c r="B2255" s="23" t="s">
        <v>4651</v>
      </c>
      <c r="C2255" s="14" t="s">
        <v>72</v>
      </c>
      <c r="D2255" s="15">
        <v>8</v>
      </c>
      <c r="E2255" s="14" t="s">
        <v>72</v>
      </c>
      <c r="F2255" s="15">
        <v>0</v>
      </c>
      <c r="G2255" s="14">
        <v>1</v>
      </c>
      <c r="H2255" s="16">
        <v>1484</v>
      </c>
      <c r="I2255" s="15" t="s">
        <v>217</v>
      </c>
      <c r="J2255" s="15" t="s">
        <v>50</v>
      </c>
      <c r="K2255" s="17" t="s">
        <v>32</v>
      </c>
      <c r="L2255" s="17" t="s">
        <v>32</v>
      </c>
      <c r="M2255" s="18">
        <v>185.5</v>
      </c>
      <c r="N2255" s="18">
        <v>0</v>
      </c>
      <c r="O2255" s="54" t="s">
        <v>3878</v>
      </c>
      <c r="P2255" s="54" t="s">
        <v>3878</v>
      </c>
      <c r="Q2255" s="19">
        <f t="shared" si="111"/>
        <v>1484</v>
      </c>
      <c r="R2255" s="19" t="e">
        <f t="shared" si="112"/>
        <v>#VALUE!</v>
      </c>
      <c r="S2255" s="20" t="e">
        <f t="shared" si="113"/>
        <v>#VALUE!</v>
      </c>
    </row>
    <row r="2256" spans="1:19">
      <c r="A2256" s="53" t="s">
        <v>4652</v>
      </c>
      <c r="B2256" s="23" t="s">
        <v>4653</v>
      </c>
      <c r="C2256" s="14" t="s">
        <v>72</v>
      </c>
      <c r="D2256" s="15">
        <v>11</v>
      </c>
      <c r="E2256" s="14" t="s">
        <v>72</v>
      </c>
      <c r="F2256" s="15">
        <v>0</v>
      </c>
      <c r="G2256" s="14">
        <v>1</v>
      </c>
      <c r="H2256" s="16">
        <v>3041.5</v>
      </c>
      <c r="I2256" s="15" t="s">
        <v>217</v>
      </c>
      <c r="J2256" s="15" t="s">
        <v>50</v>
      </c>
      <c r="K2256" s="17" t="s">
        <v>32</v>
      </c>
      <c r="L2256" s="17" t="s">
        <v>32</v>
      </c>
      <c r="M2256" s="18">
        <v>276.5</v>
      </c>
      <c r="N2256" s="18">
        <v>0</v>
      </c>
      <c r="O2256" s="54" t="s">
        <v>3878</v>
      </c>
      <c r="P2256" s="54" t="s">
        <v>3878</v>
      </c>
      <c r="Q2256" s="19">
        <f t="shared" si="111"/>
        <v>3041.5</v>
      </c>
      <c r="R2256" s="19" t="e">
        <f t="shared" si="112"/>
        <v>#VALUE!</v>
      </c>
      <c r="S2256" s="20" t="e">
        <f t="shared" si="113"/>
        <v>#VALUE!</v>
      </c>
    </row>
    <row r="2257" spans="1:19">
      <c r="A2257" s="53" t="s">
        <v>4654</v>
      </c>
      <c r="B2257" s="23" t="s">
        <v>4655</v>
      </c>
      <c r="C2257" s="14" t="s">
        <v>72</v>
      </c>
      <c r="D2257" s="15">
        <v>12</v>
      </c>
      <c r="E2257" s="14" t="s">
        <v>72</v>
      </c>
      <c r="F2257" s="15">
        <v>0</v>
      </c>
      <c r="G2257" s="14">
        <v>1</v>
      </c>
      <c r="H2257" s="16">
        <v>1974</v>
      </c>
      <c r="I2257" s="15" t="s">
        <v>217</v>
      </c>
      <c r="J2257" s="15" t="s">
        <v>50</v>
      </c>
      <c r="K2257" s="17" t="s">
        <v>32</v>
      </c>
      <c r="L2257" s="17" t="s">
        <v>32</v>
      </c>
      <c r="M2257" s="18">
        <v>164.5</v>
      </c>
      <c r="N2257" s="18">
        <v>0</v>
      </c>
      <c r="O2257" s="54" t="s">
        <v>3878</v>
      </c>
      <c r="P2257" s="54" t="s">
        <v>3878</v>
      </c>
      <c r="Q2257" s="19">
        <f t="shared" si="111"/>
        <v>1974</v>
      </c>
      <c r="R2257" s="19" t="e">
        <f t="shared" si="112"/>
        <v>#VALUE!</v>
      </c>
      <c r="S2257" s="20" t="e">
        <f t="shared" si="113"/>
        <v>#VALUE!</v>
      </c>
    </row>
    <row r="2258" spans="1:19">
      <c r="A2258" s="53" t="s">
        <v>4656</v>
      </c>
      <c r="B2258" s="23" t="s">
        <v>4657</v>
      </c>
      <c r="C2258" s="14" t="s">
        <v>72</v>
      </c>
      <c r="D2258" s="15">
        <v>10</v>
      </c>
      <c r="E2258" s="14" t="s">
        <v>72</v>
      </c>
      <c r="F2258" s="15">
        <v>0</v>
      </c>
      <c r="G2258" s="14">
        <v>1</v>
      </c>
      <c r="H2258" s="16">
        <v>1645</v>
      </c>
      <c r="I2258" s="15" t="s">
        <v>217</v>
      </c>
      <c r="J2258" s="15" t="s">
        <v>50</v>
      </c>
      <c r="K2258" s="17" t="s">
        <v>32</v>
      </c>
      <c r="L2258" s="17" t="s">
        <v>26</v>
      </c>
      <c r="M2258" s="18">
        <v>164.5</v>
      </c>
      <c r="N2258" s="18">
        <v>0</v>
      </c>
      <c r="O2258" s="54" t="s">
        <v>3878</v>
      </c>
      <c r="P2258" s="54" t="s">
        <v>3878</v>
      </c>
      <c r="Q2258" s="19">
        <f t="shared" si="111"/>
        <v>1645</v>
      </c>
      <c r="R2258" s="19" t="e">
        <f t="shared" si="112"/>
        <v>#VALUE!</v>
      </c>
      <c r="S2258" s="20" t="e">
        <f t="shared" si="113"/>
        <v>#VALUE!</v>
      </c>
    </row>
    <row r="2259" spans="1:19">
      <c r="A2259" s="53" t="s">
        <v>4658</v>
      </c>
      <c r="B2259" s="23" t="s">
        <v>4659</v>
      </c>
      <c r="C2259" s="14" t="s">
        <v>72</v>
      </c>
      <c r="D2259" s="15">
        <v>5</v>
      </c>
      <c r="E2259" s="14" t="s">
        <v>72</v>
      </c>
      <c r="F2259" s="15">
        <v>0</v>
      </c>
      <c r="G2259" s="14">
        <v>1</v>
      </c>
      <c r="H2259" s="16">
        <v>1424</v>
      </c>
      <c r="I2259" s="15" t="s">
        <v>217</v>
      </c>
      <c r="J2259" s="15" t="s">
        <v>50</v>
      </c>
      <c r="K2259" s="17" t="s">
        <v>32</v>
      </c>
      <c r="L2259" s="17" t="s">
        <v>32</v>
      </c>
      <c r="M2259" s="18">
        <v>284.8</v>
      </c>
      <c r="N2259" s="18">
        <v>0</v>
      </c>
      <c r="O2259" s="54" t="s">
        <v>3878</v>
      </c>
      <c r="P2259" s="54" t="s">
        <v>3878</v>
      </c>
      <c r="Q2259" s="19">
        <f t="shared" si="111"/>
        <v>1424</v>
      </c>
      <c r="R2259" s="19" t="e">
        <f t="shared" si="112"/>
        <v>#VALUE!</v>
      </c>
      <c r="S2259" s="20" t="e">
        <f t="shared" si="113"/>
        <v>#VALUE!</v>
      </c>
    </row>
    <row r="2260" spans="1:19">
      <c r="A2260" s="53" t="s">
        <v>4660</v>
      </c>
      <c r="B2260" s="23" t="s">
        <v>4661</v>
      </c>
      <c r="C2260" s="14" t="s">
        <v>72</v>
      </c>
      <c r="D2260" s="15">
        <v>18</v>
      </c>
      <c r="E2260" s="14" t="s">
        <v>72</v>
      </c>
      <c r="F2260" s="15">
        <v>0</v>
      </c>
      <c r="G2260" s="14">
        <v>1</v>
      </c>
      <c r="H2260" s="16">
        <v>3439.26</v>
      </c>
      <c r="I2260" s="15" t="s">
        <v>217</v>
      </c>
      <c r="J2260" s="15" t="s">
        <v>50</v>
      </c>
      <c r="K2260" s="17" t="s">
        <v>32</v>
      </c>
      <c r="L2260" s="17" t="s">
        <v>32</v>
      </c>
      <c r="M2260" s="18">
        <v>191.07</v>
      </c>
      <c r="N2260" s="18">
        <v>0</v>
      </c>
      <c r="O2260" s="54" t="s">
        <v>3878</v>
      </c>
      <c r="P2260" s="54" t="s">
        <v>3878</v>
      </c>
      <c r="Q2260" s="19">
        <f t="shared" si="111"/>
        <v>3439.2599999999998</v>
      </c>
      <c r="R2260" s="19" t="e">
        <f t="shared" si="112"/>
        <v>#VALUE!</v>
      </c>
      <c r="S2260" s="20" t="e">
        <f t="shared" si="113"/>
        <v>#VALUE!</v>
      </c>
    </row>
    <row r="2261" spans="1:19">
      <c r="A2261" s="53" t="s">
        <v>4662</v>
      </c>
      <c r="B2261" s="23" t="s">
        <v>4663</v>
      </c>
      <c r="C2261" s="14" t="s">
        <v>72</v>
      </c>
      <c r="D2261" s="15">
        <v>9</v>
      </c>
      <c r="E2261" s="14" t="s">
        <v>72</v>
      </c>
      <c r="F2261" s="15">
        <v>0</v>
      </c>
      <c r="G2261" s="14">
        <v>1</v>
      </c>
      <c r="H2261" s="16">
        <v>1543.5</v>
      </c>
      <c r="I2261" s="15" t="s">
        <v>217</v>
      </c>
      <c r="J2261" s="15" t="s">
        <v>50</v>
      </c>
      <c r="K2261" s="17" t="s">
        <v>32</v>
      </c>
      <c r="L2261" s="17" t="s">
        <v>32</v>
      </c>
      <c r="M2261" s="18">
        <v>171.5</v>
      </c>
      <c r="N2261" s="18">
        <v>0</v>
      </c>
      <c r="O2261" s="54" t="s">
        <v>3878</v>
      </c>
      <c r="P2261" s="54" t="s">
        <v>3878</v>
      </c>
      <c r="Q2261" s="19">
        <f t="shared" si="111"/>
        <v>1543.5</v>
      </c>
      <c r="R2261" s="19" t="e">
        <f t="shared" si="112"/>
        <v>#VALUE!</v>
      </c>
      <c r="S2261" s="20" t="e">
        <f t="shared" si="113"/>
        <v>#VALUE!</v>
      </c>
    </row>
    <row r="2262" spans="1:19">
      <c r="A2262" s="53" t="s">
        <v>4664</v>
      </c>
      <c r="B2262" s="23" t="s">
        <v>4665</v>
      </c>
      <c r="C2262" s="14" t="s">
        <v>72</v>
      </c>
      <c r="D2262" s="15">
        <v>11</v>
      </c>
      <c r="E2262" s="14" t="s">
        <v>72</v>
      </c>
      <c r="F2262" s="15">
        <v>0</v>
      </c>
      <c r="G2262" s="14">
        <v>1</v>
      </c>
      <c r="H2262" s="16">
        <v>1886.5</v>
      </c>
      <c r="I2262" s="15" t="s">
        <v>217</v>
      </c>
      <c r="J2262" s="15" t="s">
        <v>50</v>
      </c>
      <c r="K2262" s="17" t="s">
        <v>32</v>
      </c>
      <c r="L2262" s="17" t="s">
        <v>32</v>
      </c>
      <c r="M2262" s="18">
        <v>171.5</v>
      </c>
      <c r="N2262" s="18">
        <v>0</v>
      </c>
      <c r="O2262" s="54" t="s">
        <v>3878</v>
      </c>
      <c r="P2262" s="54" t="s">
        <v>3878</v>
      </c>
      <c r="Q2262" s="19">
        <f t="shared" si="111"/>
        <v>1886.5</v>
      </c>
      <c r="R2262" s="19" t="e">
        <f t="shared" si="112"/>
        <v>#VALUE!</v>
      </c>
      <c r="S2262" s="20" t="e">
        <f t="shared" si="113"/>
        <v>#VALUE!</v>
      </c>
    </row>
    <row r="2263" spans="1:19">
      <c r="A2263" s="53" t="s">
        <v>4666</v>
      </c>
      <c r="B2263" s="23" t="s">
        <v>4667</v>
      </c>
      <c r="C2263" s="14" t="s">
        <v>72</v>
      </c>
      <c r="D2263" s="15">
        <v>16</v>
      </c>
      <c r="E2263" s="14" t="s">
        <v>72</v>
      </c>
      <c r="F2263" s="15">
        <v>0</v>
      </c>
      <c r="G2263" s="14">
        <v>1</v>
      </c>
      <c r="H2263" s="16">
        <v>2184</v>
      </c>
      <c r="I2263" s="15" t="s">
        <v>217</v>
      </c>
      <c r="J2263" s="15" t="s">
        <v>50</v>
      </c>
      <c r="K2263" s="17" t="s">
        <v>32</v>
      </c>
      <c r="L2263" s="17" t="s">
        <v>32</v>
      </c>
      <c r="M2263" s="18">
        <v>136.5</v>
      </c>
      <c r="N2263" s="18">
        <v>0</v>
      </c>
      <c r="O2263" s="54" t="s">
        <v>3878</v>
      </c>
      <c r="P2263" s="54" t="s">
        <v>3878</v>
      </c>
      <c r="Q2263" s="19">
        <f t="shared" si="111"/>
        <v>2184</v>
      </c>
      <c r="R2263" s="19" t="e">
        <f t="shared" si="112"/>
        <v>#VALUE!</v>
      </c>
      <c r="S2263" s="20" t="e">
        <f t="shared" si="113"/>
        <v>#VALUE!</v>
      </c>
    </row>
    <row r="2264" spans="1:19">
      <c r="A2264" s="53" t="s">
        <v>4668</v>
      </c>
      <c r="B2264" s="23" t="s">
        <v>4669</v>
      </c>
      <c r="C2264" s="14" t="s">
        <v>72</v>
      </c>
      <c r="D2264" s="15">
        <v>9</v>
      </c>
      <c r="E2264" s="14" t="s">
        <v>72</v>
      </c>
      <c r="F2264" s="15">
        <v>0</v>
      </c>
      <c r="G2264" s="14">
        <v>1</v>
      </c>
      <c r="H2264" s="16">
        <v>1669.5</v>
      </c>
      <c r="I2264" s="15" t="s">
        <v>217</v>
      </c>
      <c r="J2264" s="15" t="s">
        <v>50</v>
      </c>
      <c r="K2264" s="17" t="s">
        <v>32</v>
      </c>
      <c r="L2264" s="17" t="s">
        <v>32</v>
      </c>
      <c r="M2264" s="18">
        <v>185.5</v>
      </c>
      <c r="N2264" s="18">
        <v>0</v>
      </c>
      <c r="O2264" s="54" t="s">
        <v>3878</v>
      </c>
      <c r="P2264" s="54" t="s">
        <v>3878</v>
      </c>
      <c r="Q2264" s="19">
        <f t="shared" si="111"/>
        <v>1669.5</v>
      </c>
      <c r="R2264" s="19" t="e">
        <f t="shared" si="112"/>
        <v>#VALUE!</v>
      </c>
      <c r="S2264" s="20" t="e">
        <f t="shared" si="113"/>
        <v>#VALUE!</v>
      </c>
    </row>
    <row r="2265" spans="1:19">
      <c r="A2265" s="53" t="s">
        <v>4670</v>
      </c>
      <c r="B2265" s="23" t="s">
        <v>4671</v>
      </c>
      <c r="C2265" s="14" t="s">
        <v>72</v>
      </c>
      <c r="D2265" s="15">
        <v>17</v>
      </c>
      <c r="E2265" s="14" t="s">
        <v>72</v>
      </c>
      <c r="F2265" s="15">
        <v>0</v>
      </c>
      <c r="G2265" s="14">
        <v>1</v>
      </c>
      <c r="H2265" s="16">
        <v>3370.76</v>
      </c>
      <c r="I2265" s="15" t="s">
        <v>217</v>
      </c>
      <c r="J2265" s="15" t="s">
        <v>50</v>
      </c>
      <c r="K2265" s="17" t="s">
        <v>32</v>
      </c>
      <c r="L2265" s="17" t="s">
        <v>32</v>
      </c>
      <c r="M2265" s="18">
        <v>198.28</v>
      </c>
      <c r="N2265" s="18">
        <v>0</v>
      </c>
      <c r="O2265" s="54" t="s">
        <v>3878</v>
      </c>
      <c r="P2265" s="54" t="s">
        <v>3878</v>
      </c>
      <c r="Q2265" s="19">
        <f t="shared" si="111"/>
        <v>3370.76</v>
      </c>
      <c r="R2265" s="19" t="e">
        <f t="shared" si="112"/>
        <v>#VALUE!</v>
      </c>
      <c r="S2265" s="20" t="e">
        <f t="shared" si="113"/>
        <v>#VALUE!</v>
      </c>
    </row>
    <row r="2266" spans="1:19">
      <c r="A2266" s="53" t="s">
        <v>4672</v>
      </c>
      <c r="B2266" s="23" t="s">
        <v>4673</v>
      </c>
      <c r="C2266" s="14" t="s">
        <v>72</v>
      </c>
      <c r="D2266" s="15">
        <v>24</v>
      </c>
      <c r="E2266" s="14" t="s">
        <v>72</v>
      </c>
      <c r="F2266" s="15">
        <v>0</v>
      </c>
      <c r="G2266" s="14">
        <v>1</v>
      </c>
      <c r="H2266" s="16">
        <v>4585.68</v>
      </c>
      <c r="I2266" s="15" t="s">
        <v>217</v>
      </c>
      <c r="J2266" s="15" t="s">
        <v>50</v>
      </c>
      <c r="K2266" s="17" t="s">
        <v>32</v>
      </c>
      <c r="L2266" s="17" t="s">
        <v>32</v>
      </c>
      <c r="M2266" s="18">
        <v>191.07</v>
      </c>
      <c r="N2266" s="18">
        <v>0</v>
      </c>
      <c r="O2266" s="54" t="s">
        <v>3878</v>
      </c>
      <c r="P2266" s="54" t="s">
        <v>3878</v>
      </c>
      <c r="Q2266" s="19">
        <f t="shared" si="111"/>
        <v>4585.68</v>
      </c>
      <c r="R2266" s="19" t="e">
        <f t="shared" si="112"/>
        <v>#VALUE!</v>
      </c>
      <c r="S2266" s="20" t="e">
        <f t="shared" si="113"/>
        <v>#VALUE!</v>
      </c>
    </row>
    <row r="2267" spans="1:19">
      <c r="A2267" s="53" t="s">
        <v>4674</v>
      </c>
      <c r="B2267" s="23" t="s">
        <v>4675</v>
      </c>
      <c r="C2267" s="14" t="s">
        <v>72</v>
      </c>
      <c r="D2267" s="15">
        <v>5</v>
      </c>
      <c r="E2267" s="14" t="s">
        <v>72</v>
      </c>
      <c r="F2267" s="15">
        <v>0</v>
      </c>
      <c r="G2267" s="14">
        <v>1</v>
      </c>
      <c r="H2267" s="16">
        <v>1333.85</v>
      </c>
      <c r="I2267" s="15" t="s">
        <v>217</v>
      </c>
      <c r="J2267" s="15" t="s">
        <v>50</v>
      </c>
      <c r="K2267" s="17" t="s">
        <v>32</v>
      </c>
      <c r="L2267" s="17" t="s">
        <v>32</v>
      </c>
      <c r="M2267" s="18">
        <v>266.77</v>
      </c>
      <c r="N2267" s="18">
        <v>0</v>
      </c>
      <c r="O2267" s="54" t="s">
        <v>3878</v>
      </c>
      <c r="P2267" s="54" t="s">
        <v>3878</v>
      </c>
      <c r="Q2267" s="19">
        <f t="shared" si="111"/>
        <v>1333.85</v>
      </c>
      <c r="R2267" s="19" t="e">
        <f t="shared" si="112"/>
        <v>#VALUE!</v>
      </c>
      <c r="S2267" s="20" t="e">
        <f t="shared" si="113"/>
        <v>#VALUE!</v>
      </c>
    </row>
    <row r="2268" spans="1:19">
      <c r="A2268" s="53" t="s">
        <v>4676</v>
      </c>
      <c r="B2268" s="23" t="s">
        <v>4677</v>
      </c>
      <c r="C2268" s="14" t="s">
        <v>72</v>
      </c>
      <c r="D2268" s="15">
        <v>9</v>
      </c>
      <c r="E2268" s="14" t="s">
        <v>72</v>
      </c>
      <c r="F2268" s="15">
        <v>0</v>
      </c>
      <c r="G2268" s="14">
        <v>1</v>
      </c>
      <c r="H2268" s="16">
        <v>1784.52</v>
      </c>
      <c r="I2268" s="15" t="s">
        <v>217</v>
      </c>
      <c r="J2268" s="15" t="s">
        <v>50</v>
      </c>
      <c r="K2268" s="17" t="s">
        <v>32</v>
      </c>
      <c r="L2268" s="17" t="s">
        <v>32</v>
      </c>
      <c r="M2268" s="18">
        <v>198.28</v>
      </c>
      <c r="N2268" s="18">
        <v>0</v>
      </c>
      <c r="O2268" s="54" t="s">
        <v>3878</v>
      </c>
      <c r="P2268" s="54" t="s">
        <v>3878</v>
      </c>
      <c r="Q2268" s="19">
        <f t="shared" si="111"/>
        <v>1784.52</v>
      </c>
      <c r="R2268" s="19" t="e">
        <f t="shared" si="112"/>
        <v>#VALUE!</v>
      </c>
      <c r="S2268" s="20" t="e">
        <f t="shared" si="113"/>
        <v>#VALUE!</v>
      </c>
    </row>
    <row r="2269" spans="1:19">
      <c r="A2269" s="53" t="s">
        <v>4678</v>
      </c>
      <c r="B2269" s="23" t="s">
        <v>4679</v>
      </c>
      <c r="C2269" s="14" t="s">
        <v>72</v>
      </c>
      <c r="D2269" s="15">
        <v>22</v>
      </c>
      <c r="E2269" s="14" t="s">
        <v>72</v>
      </c>
      <c r="F2269" s="15">
        <v>0</v>
      </c>
      <c r="G2269" s="14">
        <v>1</v>
      </c>
      <c r="H2269" s="16">
        <v>2156</v>
      </c>
      <c r="I2269" s="15" t="s">
        <v>217</v>
      </c>
      <c r="J2269" s="15" t="s">
        <v>50</v>
      </c>
      <c r="K2269" s="17" t="s">
        <v>32</v>
      </c>
      <c r="L2269" s="17" t="s">
        <v>32</v>
      </c>
      <c r="M2269" s="18">
        <v>98</v>
      </c>
      <c r="N2269" s="18">
        <v>0</v>
      </c>
      <c r="O2269" s="54" t="s">
        <v>3878</v>
      </c>
      <c r="P2269" s="54" t="s">
        <v>3878</v>
      </c>
      <c r="Q2269" s="19">
        <f t="shared" si="111"/>
        <v>2156</v>
      </c>
      <c r="R2269" s="19" t="e">
        <f t="shared" si="112"/>
        <v>#VALUE!</v>
      </c>
      <c r="S2269" s="20" t="e">
        <f t="shared" si="113"/>
        <v>#VALUE!</v>
      </c>
    </row>
    <row r="2270" spans="1:19">
      <c r="A2270" s="53" t="s">
        <v>4680</v>
      </c>
      <c r="B2270" s="23" t="s">
        <v>4681</v>
      </c>
      <c r="C2270" s="14" t="s">
        <v>72</v>
      </c>
      <c r="D2270" s="15">
        <v>8</v>
      </c>
      <c r="E2270" s="14" t="s">
        <v>72</v>
      </c>
      <c r="F2270" s="15">
        <v>0</v>
      </c>
      <c r="G2270" s="14">
        <v>1</v>
      </c>
      <c r="H2270" s="16">
        <v>2278.4</v>
      </c>
      <c r="I2270" s="15" t="s">
        <v>217</v>
      </c>
      <c r="J2270" s="15" t="s">
        <v>50</v>
      </c>
      <c r="K2270" s="17" t="s">
        <v>32</v>
      </c>
      <c r="L2270" s="17" t="s">
        <v>32</v>
      </c>
      <c r="M2270" s="18">
        <v>284.8</v>
      </c>
      <c r="N2270" s="18">
        <v>0</v>
      </c>
      <c r="O2270" s="54" t="s">
        <v>3878</v>
      </c>
      <c r="P2270" s="54" t="s">
        <v>3878</v>
      </c>
      <c r="Q2270" s="19">
        <f t="shared" si="111"/>
        <v>2278.4</v>
      </c>
      <c r="R2270" s="19" t="e">
        <f t="shared" si="112"/>
        <v>#VALUE!</v>
      </c>
      <c r="S2270" s="20" t="e">
        <f t="shared" si="113"/>
        <v>#VALUE!</v>
      </c>
    </row>
    <row r="2271" spans="1:19">
      <c r="A2271" s="53" t="s">
        <v>4682</v>
      </c>
      <c r="B2271" s="23" t="s">
        <v>4683</v>
      </c>
      <c r="C2271" s="14" t="s">
        <v>72</v>
      </c>
      <c r="D2271" s="15">
        <v>6</v>
      </c>
      <c r="E2271" s="14" t="s">
        <v>72</v>
      </c>
      <c r="F2271" s="15">
        <v>0</v>
      </c>
      <c r="G2271" s="14">
        <v>1</v>
      </c>
      <c r="H2271" s="16">
        <v>1643.88</v>
      </c>
      <c r="I2271" s="15" t="s">
        <v>217</v>
      </c>
      <c r="J2271" s="15" t="s">
        <v>50</v>
      </c>
      <c r="K2271" s="17" t="s">
        <v>32</v>
      </c>
      <c r="L2271" s="17" t="s">
        <v>32</v>
      </c>
      <c r="M2271" s="18">
        <v>273.98</v>
      </c>
      <c r="N2271" s="18">
        <v>0</v>
      </c>
      <c r="O2271" s="54" t="s">
        <v>3878</v>
      </c>
      <c r="P2271" s="54" t="s">
        <v>3878</v>
      </c>
      <c r="Q2271" s="19">
        <f t="shared" si="111"/>
        <v>1643.88</v>
      </c>
      <c r="R2271" s="19" t="e">
        <f t="shared" si="112"/>
        <v>#VALUE!</v>
      </c>
      <c r="S2271" s="20" t="e">
        <f t="shared" si="113"/>
        <v>#VALUE!</v>
      </c>
    </row>
    <row r="2272" spans="1:19">
      <c r="A2272" s="53" t="s">
        <v>4684</v>
      </c>
      <c r="B2272" s="23" t="s">
        <v>4685</v>
      </c>
      <c r="C2272" s="14" t="s">
        <v>72</v>
      </c>
      <c r="D2272" s="15">
        <v>11</v>
      </c>
      <c r="E2272" s="14" t="s">
        <v>72</v>
      </c>
      <c r="F2272" s="15">
        <v>0</v>
      </c>
      <c r="G2272" s="14">
        <v>1</v>
      </c>
      <c r="H2272" s="16">
        <v>2810.5</v>
      </c>
      <c r="I2272" s="15" t="s">
        <v>217</v>
      </c>
      <c r="J2272" s="15" t="s">
        <v>50</v>
      </c>
      <c r="K2272" s="17" t="s">
        <v>32</v>
      </c>
      <c r="L2272" s="17" t="s">
        <v>32</v>
      </c>
      <c r="M2272" s="18">
        <v>255.5</v>
      </c>
      <c r="N2272" s="18">
        <v>0</v>
      </c>
      <c r="O2272" s="54" t="s">
        <v>3878</v>
      </c>
      <c r="P2272" s="54" t="s">
        <v>3878</v>
      </c>
      <c r="Q2272" s="19">
        <f t="shared" si="111"/>
        <v>2810.5</v>
      </c>
      <c r="R2272" s="19" t="e">
        <f t="shared" si="112"/>
        <v>#VALUE!</v>
      </c>
      <c r="S2272" s="20" t="e">
        <f t="shared" si="113"/>
        <v>#VALUE!</v>
      </c>
    </row>
    <row r="2273" spans="1:19">
      <c r="A2273" s="53" t="s">
        <v>4686</v>
      </c>
      <c r="B2273" s="23" t="s">
        <v>4687</v>
      </c>
      <c r="C2273" s="14" t="s">
        <v>72</v>
      </c>
      <c r="D2273" s="15">
        <v>8</v>
      </c>
      <c r="E2273" s="14" t="s">
        <v>72</v>
      </c>
      <c r="F2273" s="15">
        <v>0</v>
      </c>
      <c r="G2273" s="14">
        <v>1</v>
      </c>
      <c r="H2273" s="16">
        <v>1316</v>
      </c>
      <c r="I2273" s="15" t="s">
        <v>217</v>
      </c>
      <c r="J2273" s="15" t="s">
        <v>50</v>
      </c>
      <c r="K2273" s="17" t="s">
        <v>32</v>
      </c>
      <c r="L2273" s="17" t="s">
        <v>32</v>
      </c>
      <c r="M2273" s="18">
        <v>164.5</v>
      </c>
      <c r="N2273" s="18">
        <v>0</v>
      </c>
      <c r="O2273" s="54" t="s">
        <v>3878</v>
      </c>
      <c r="P2273" s="54" t="s">
        <v>3878</v>
      </c>
      <c r="Q2273" s="19">
        <f t="shared" si="111"/>
        <v>1316</v>
      </c>
      <c r="R2273" s="19" t="e">
        <f t="shared" si="112"/>
        <v>#VALUE!</v>
      </c>
      <c r="S2273" s="20" t="e">
        <f t="shared" si="113"/>
        <v>#VALUE!</v>
      </c>
    </row>
    <row r="2274" spans="1:19">
      <c r="A2274" s="53" t="s">
        <v>4688</v>
      </c>
      <c r="B2274" s="23" t="s">
        <v>4689</v>
      </c>
      <c r="C2274" s="14" t="s">
        <v>72</v>
      </c>
      <c r="D2274" s="15">
        <v>9</v>
      </c>
      <c r="E2274" s="14" t="s">
        <v>72</v>
      </c>
      <c r="F2274" s="15">
        <v>0</v>
      </c>
      <c r="G2274" s="14">
        <v>1</v>
      </c>
      <c r="H2274" s="16">
        <v>2425.5</v>
      </c>
      <c r="I2274" s="15" t="s">
        <v>217</v>
      </c>
      <c r="J2274" s="15" t="s">
        <v>50</v>
      </c>
      <c r="K2274" s="17" t="s">
        <v>32</v>
      </c>
      <c r="L2274" s="17" t="s">
        <v>32</v>
      </c>
      <c r="M2274" s="18">
        <v>269.5</v>
      </c>
      <c r="N2274" s="18">
        <v>0</v>
      </c>
      <c r="O2274" s="54" t="s">
        <v>3878</v>
      </c>
      <c r="P2274" s="54" t="s">
        <v>3878</v>
      </c>
      <c r="Q2274" s="19">
        <f t="shared" si="111"/>
        <v>2425.5</v>
      </c>
      <c r="R2274" s="19" t="e">
        <f t="shared" si="112"/>
        <v>#VALUE!</v>
      </c>
      <c r="S2274" s="20" t="e">
        <f t="shared" si="113"/>
        <v>#VALUE!</v>
      </c>
    </row>
    <row r="2275" spans="1:19">
      <c r="A2275" s="53" t="s">
        <v>4690</v>
      </c>
      <c r="B2275" s="23" t="s">
        <v>4691</v>
      </c>
      <c r="C2275" s="14" t="s">
        <v>72</v>
      </c>
      <c r="D2275" s="15">
        <v>9</v>
      </c>
      <c r="E2275" s="14" t="s">
        <v>72</v>
      </c>
      <c r="F2275" s="15">
        <v>0</v>
      </c>
      <c r="G2275" s="14">
        <v>1</v>
      </c>
      <c r="H2275" s="16">
        <v>1719.63</v>
      </c>
      <c r="I2275" s="15" t="s">
        <v>217</v>
      </c>
      <c r="J2275" s="15" t="s">
        <v>50</v>
      </c>
      <c r="K2275" s="17" t="s">
        <v>32</v>
      </c>
      <c r="L2275" s="17" t="s">
        <v>32</v>
      </c>
      <c r="M2275" s="18">
        <v>191.07</v>
      </c>
      <c r="N2275" s="18">
        <v>0</v>
      </c>
      <c r="O2275" s="54" t="s">
        <v>3878</v>
      </c>
      <c r="P2275" s="54" t="s">
        <v>3878</v>
      </c>
      <c r="Q2275" s="19">
        <f t="shared" si="111"/>
        <v>1719.6299999999999</v>
      </c>
      <c r="R2275" s="19" t="e">
        <f t="shared" si="112"/>
        <v>#VALUE!</v>
      </c>
      <c r="S2275" s="20" t="e">
        <f t="shared" si="113"/>
        <v>#VALUE!</v>
      </c>
    </row>
    <row r="2276" spans="1:19">
      <c r="A2276" s="53" t="s">
        <v>4692</v>
      </c>
      <c r="B2276" s="23" t="s">
        <v>4693</v>
      </c>
      <c r="C2276" s="14" t="s">
        <v>72</v>
      </c>
      <c r="D2276" s="15">
        <v>10</v>
      </c>
      <c r="E2276" s="14" t="s">
        <v>72</v>
      </c>
      <c r="F2276" s="15">
        <v>0</v>
      </c>
      <c r="G2276" s="14">
        <v>1</v>
      </c>
      <c r="H2276" s="16">
        <v>1910.7</v>
      </c>
      <c r="I2276" s="15" t="s">
        <v>217</v>
      </c>
      <c r="J2276" s="15" t="s">
        <v>50</v>
      </c>
      <c r="K2276" s="17" t="s">
        <v>32</v>
      </c>
      <c r="L2276" s="17" t="s">
        <v>26</v>
      </c>
      <c r="M2276" s="18">
        <v>191.07</v>
      </c>
      <c r="N2276" s="18">
        <v>0</v>
      </c>
      <c r="O2276" s="54" t="s">
        <v>3878</v>
      </c>
      <c r="P2276" s="54" t="s">
        <v>3878</v>
      </c>
      <c r="Q2276" s="19">
        <f t="shared" si="111"/>
        <v>1910.6999999999998</v>
      </c>
      <c r="R2276" s="19" t="e">
        <f t="shared" si="112"/>
        <v>#VALUE!</v>
      </c>
      <c r="S2276" s="20" t="e">
        <f t="shared" si="113"/>
        <v>#VALUE!</v>
      </c>
    </row>
    <row r="2277" spans="1:19">
      <c r="A2277" s="53" t="s">
        <v>4694</v>
      </c>
      <c r="B2277" s="23" t="s">
        <v>4695</v>
      </c>
      <c r="C2277" s="14" t="s">
        <v>72</v>
      </c>
      <c r="D2277" s="15">
        <v>6</v>
      </c>
      <c r="E2277" s="14" t="s">
        <v>72</v>
      </c>
      <c r="F2277" s="15">
        <v>0</v>
      </c>
      <c r="G2277" s="14">
        <v>1</v>
      </c>
      <c r="H2277" s="16">
        <v>1155</v>
      </c>
      <c r="I2277" s="15" t="s">
        <v>217</v>
      </c>
      <c r="J2277" s="15" t="s">
        <v>50</v>
      </c>
      <c r="K2277" s="17" t="s">
        <v>32</v>
      </c>
      <c r="L2277" s="17" t="s">
        <v>26</v>
      </c>
      <c r="M2277" s="18">
        <v>192.5</v>
      </c>
      <c r="N2277" s="18">
        <v>0</v>
      </c>
      <c r="O2277" s="54" t="s">
        <v>3878</v>
      </c>
      <c r="P2277" s="54" t="s">
        <v>3878</v>
      </c>
      <c r="Q2277" s="19">
        <f t="shared" si="111"/>
        <v>1155</v>
      </c>
      <c r="R2277" s="19" t="e">
        <f t="shared" si="112"/>
        <v>#VALUE!</v>
      </c>
      <c r="S2277" s="20" t="e">
        <f t="shared" si="113"/>
        <v>#VALUE!</v>
      </c>
    </row>
    <row r="2278" spans="1:19">
      <c r="A2278" s="53" t="s">
        <v>4696</v>
      </c>
      <c r="B2278" s="23" t="s">
        <v>4697</v>
      </c>
      <c r="C2278" s="14" t="s">
        <v>72</v>
      </c>
      <c r="D2278" s="15">
        <v>7</v>
      </c>
      <c r="E2278" s="14" t="s">
        <v>72</v>
      </c>
      <c r="F2278" s="15">
        <v>0</v>
      </c>
      <c r="G2278" s="14">
        <v>1</v>
      </c>
      <c r="H2278" s="16">
        <v>1387.96</v>
      </c>
      <c r="I2278" s="15" t="s">
        <v>217</v>
      </c>
      <c r="J2278" s="15" t="s">
        <v>50</v>
      </c>
      <c r="K2278" s="17" t="s">
        <v>32</v>
      </c>
      <c r="L2278" s="17" t="s">
        <v>32</v>
      </c>
      <c r="M2278" s="18">
        <v>198.28</v>
      </c>
      <c r="N2278" s="18">
        <v>0</v>
      </c>
      <c r="O2278" s="54" t="s">
        <v>3878</v>
      </c>
      <c r="P2278" s="54" t="s">
        <v>3878</v>
      </c>
      <c r="Q2278" s="19">
        <f t="shared" si="111"/>
        <v>1387.96</v>
      </c>
      <c r="R2278" s="19" t="e">
        <f t="shared" si="112"/>
        <v>#VALUE!</v>
      </c>
      <c r="S2278" s="20" t="e">
        <f t="shared" si="113"/>
        <v>#VALUE!</v>
      </c>
    </row>
    <row r="2279" spans="1:19">
      <c r="A2279" s="53" t="s">
        <v>4698</v>
      </c>
      <c r="B2279" s="23" t="s">
        <v>4699</v>
      </c>
      <c r="C2279" s="14" t="s">
        <v>72</v>
      </c>
      <c r="D2279" s="15">
        <v>9</v>
      </c>
      <c r="E2279" s="14" t="s">
        <v>72</v>
      </c>
      <c r="F2279" s="15">
        <v>0</v>
      </c>
      <c r="G2279" s="14">
        <v>1</v>
      </c>
      <c r="H2279" s="16">
        <v>1669.5</v>
      </c>
      <c r="I2279" s="15" t="s">
        <v>217</v>
      </c>
      <c r="J2279" s="15" t="s">
        <v>50</v>
      </c>
      <c r="K2279" s="17" t="s">
        <v>32</v>
      </c>
      <c r="L2279" s="17" t="s">
        <v>32</v>
      </c>
      <c r="M2279" s="18">
        <v>185.5</v>
      </c>
      <c r="N2279" s="18">
        <v>0</v>
      </c>
      <c r="O2279" s="54" t="s">
        <v>3878</v>
      </c>
      <c r="P2279" s="54" t="s">
        <v>3878</v>
      </c>
      <c r="Q2279" s="19">
        <f t="shared" si="111"/>
        <v>1669.5</v>
      </c>
      <c r="R2279" s="19" t="e">
        <f t="shared" si="112"/>
        <v>#VALUE!</v>
      </c>
      <c r="S2279" s="20" t="e">
        <f t="shared" si="113"/>
        <v>#VALUE!</v>
      </c>
    </row>
    <row r="2280" spans="1:19">
      <c r="A2280" s="53" t="s">
        <v>4700</v>
      </c>
      <c r="B2280" s="23" t="s">
        <v>4701</v>
      </c>
      <c r="C2280" s="14" t="s">
        <v>72</v>
      </c>
      <c r="D2280" s="15">
        <v>25</v>
      </c>
      <c r="E2280" s="14" t="s">
        <v>72</v>
      </c>
      <c r="F2280" s="15">
        <v>0</v>
      </c>
      <c r="G2280" s="14">
        <v>1</v>
      </c>
      <c r="H2280" s="16">
        <v>5137.25</v>
      </c>
      <c r="I2280" s="15" t="s">
        <v>217</v>
      </c>
      <c r="J2280" s="15" t="s">
        <v>50</v>
      </c>
      <c r="K2280" s="17" t="s">
        <v>32</v>
      </c>
      <c r="L2280" s="17" t="s">
        <v>32</v>
      </c>
      <c r="M2280" s="18">
        <v>205.49</v>
      </c>
      <c r="N2280" s="18">
        <v>0</v>
      </c>
      <c r="O2280" s="54" t="s">
        <v>3878</v>
      </c>
      <c r="P2280" s="54" t="s">
        <v>3878</v>
      </c>
      <c r="Q2280" s="19">
        <f t="shared" si="111"/>
        <v>5137.25</v>
      </c>
      <c r="R2280" s="19" t="e">
        <f t="shared" si="112"/>
        <v>#VALUE!</v>
      </c>
      <c r="S2280" s="20" t="e">
        <f t="shared" si="113"/>
        <v>#VALUE!</v>
      </c>
    </row>
    <row r="2281" spans="1:19">
      <c r="A2281" s="53" t="s">
        <v>4702</v>
      </c>
      <c r="B2281" s="23" t="s">
        <v>4703</v>
      </c>
      <c r="C2281" s="14" t="s">
        <v>72</v>
      </c>
      <c r="D2281" s="15">
        <v>11</v>
      </c>
      <c r="E2281" s="14" t="s">
        <v>72</v>
      </c>
      <c r="F2281" s="15">
        <v>0</v>
      </c>
      <c r="G2281" s="14">
        <v>1</v>
      </c>
      <c r="H2281" s="16">
        <v>1193.5</v>
      </c>
      <c r="I2281" s="15" t="s">
        <v>217</v>
      </c>
      <c r="J2281" s="15" t="s">
        <v>50</v>
      </c>
      <c r="K2281" s="17" t="s">
        <v>32</v>
      </c>
      <c r="L2281" s="17" t="s">
        <v>32</v>
      </c>
      <c r="M2281" s="18">
        <v>108.5</v>
      </c>
      <c r="N2281" s="18">
        <v>0</v>
      </c>
      <c r="O2281" s="54" t="s">
        <v>3878</v>
      </c>
      <c r="P2281" s="54" t="s">
        <v>3878</v>
      </c>
      <c r="Q2281" s="19">
        <f t="shared" si="111"/>
        <v>1193.5</v>
      </c>
      <c r="R2281" s="19" t="e">
        <f t="shared" si="112"/>
        <v>#VALUE!</v>
      </c>
      <c r="S2281" s="20" t="e">
        <f t="shared" si="113"/>
        <v>#VALUE!</v>
      </c>
    </row>
    <row r="2282" spans="1:19">
      <c r="A2282" s="53" t="s">
        <v>4704</v>
      </c>
      <c r="B2282" s="23" t="s">
        <v>4705</v>
      </c>
      <c r="C2282" s="14" t="s">
        <v>72</v>
      </c>
      <c r="D2282" s="15">
        <v>17</v>
      </c>
      <c r="E2282" s="14" t="s">
        <v>72</v>
      </c>
      <c r="F2282" s="15">
        <v>0</v>
      </c>
      <c r="G2282" s="14">
        <v>1</v>
      </c>
      <c r="H2282" s="16">
        <v>3248.19</v>
      </c>
      <c r="I2282" s="15" t="s">
        <v>217</v>
      </c>
      <c r="J2282" s="15" t="s">
        <v>50</v>
      </c>
      <c r="K2282" s="17" t="s">
        <v>32</v>
      </c>
      <c r="L2282" s="17" t="s">
        <v>32</v>
      </c>
      <c r="M2282" s="18">
        <v>191.07</v>
      </c>
      <c r="N2282" s="18">
        <v>0</v>
      </c>
      <c r="O2282" s="54" t="s">
        <v>3878</v>
      </c>
      <c r="P2282" s="54" t="s">
        <v>3878</v>
      </c>
      <c r="Q2282" s="19">
        <f t="shared" si="111"/>
        <v>3248.19</v>
      </c>
      <c r="R2282" s="19" t="e">
        <f t="shared" si="112"/>
        <v>#VALUE!</v>
      </c>
      <c r="S2282" s="20" t="e">
        <f t="shared" si="113"/>
        <v>#VALUE!</v>
      </c>
    </row>
    <row r="2283" spans="1:19">
      <c r="A2283" s="53" t="s">
        <v>4706</v>
      </c>
      <c r="B2283" s="23" t="s">
        <v>4707</v>
      </c>
      <c r="C2283" s="14" t="s">
        <v>72</v>
      </c>
      <c r="D2283" s="15">
        <v>7</v>
      </c>
      <c r="E2283" s="14" t="s">
        <v>72</v>
      </c>
      <c r="F2283" s="15">
        <v>0</v>
      </c>
      <c r="G2283" s="14">
        <v>1</v>
      </c>
      <c r="H2283" s="16">
        <v>1298.5</v>
      </c>
      <c r="I2283" s="15" t="s">
        <v>217</v>
      </c>
      <c r="J2283" s="15" t="s">
        <v>50</v>
      </c>
      <c r="K2283" s="17" t="s">
        <v>32</v>
      </c>
      <c r="L2283" s="17" t="s">
        <v>26</v>
      </c>
      <c r="M2283" s="18">
        <v>185.5</v>
      </c>
      <c r="N2283" s="18">
        <v>0</v>
      </c>
      <c r="O2283" s="54" t="s">
        <v>3878</v>
      </c>
      <c r="P2283" s="54" t="s">
        <v>3878</v>
      </c>
      <c r="Q2283" s="19">
        <f t="shared" si="111"/>
        <v>1298.5</v>
      </c>
      <c r="R2283" s="19" t="e">
        <f t="shared" si="112"/>
        <v>#VALUE!</v>
      </c>
      <c r="S2283" s="20" t="e">
        <f t="shared" si="113"/>
        <v>#VALUE!</v>
      </c>
    </row>
    <row r="2284" spans="1:19">
      <c r="A2284" s="53" t="s">
        <v>4708</v>
      </c>
      <c r="B2284" s="23" t="s">
        <v>4709</v>
      </c>
      <c r="C2284" s="14" t="s">
        <v>72</v>
      </c>
      <c r="D2284" s="15">
        <v>7</v>
      </c>
      <c r="E2284" s="14" t="s">
        <v>72</v>
      </c>
      <c r="F2284" s="15">
        <v>0</v>
      </c>
      <c r="G2284" s="14">
        <v>1</v>
      </c>
      <c r="H2284" s="16">
        <v>1298.5</v>
      </c>
      <c r="I2284" s="15" t="s">
        <v>217</v>
      </c>
      <c r="J2284" s="15" t="s">
        <v>50</v>
      </c>
      <c r="K2284" s="17" t="s">
        <v>32</v>
      </c>
      <c r="L2284" s="17" t="s">
        <v>32</v>
      </c>
      <c r="M2284" s="18">
        <v>185.5</v>
      </c>
      <c r="N2284" s="18">
        <v>0</v>
      </c>
      <c r="O2284" s="54" t="s">
        <v>3878</v>
      </c>
      <c r="P2284" s="54" t="s">
        <v>3878</v>
      </c>
      <c r="Q2284" s="19">
        <f t="shared" si="111"/>
        <v>1298.5</v>
      </c>
      <c r="R2284" s="19" t="e">
        <f t="shared" si="112"/>
        <v>#VALUE!</v>
      </c>
      <c r="S2284" s="20" t="e">
        <f t="shared" si="113"/>
        <v>#VALUE!</v>
      </c>
    </row>
    <row r="2285" spans="1:19">
      <c r="A2285" s="53" t="s">
        <v>4710</v>
      </c>
      <c r="B2285" s="23" t="s">
        <v>4711</v>
      </c>
      <c r="C2285" s="14" t="s">
        <v>72</v>
      </c>
      <c r="D2285" s="15">
        <v>71</v>
      </c>
      <c r="E2285" s="14" t="s">
        <v>72</v>
      </c>
      <c r="F2285" s="15">
        <v>0</v>
      </c>
      <c r="G2285" s="14">
        <v>1</v>
      </c>
      <c r="H2285" s="16">
        <v>6212.5</v>
      </c>
      <c r="I2285" s="15" t="s">
        <v>217</v>
      </c>
      <c r="J2285" s="15" t="s">
        <v>50</v>
      </c>
      <c r="K2285" s="17" t="s">
        <v>32</v>
      </c>
      <c r="L2285" s="17" t="s">
        <v>32</v>
      </c>
      <c r="M2285" s="18">
        <v>87.5</v>
      </c>
      <c r="N2285" s="18">
        <v>0</v>
      </c>
      <c r="O2285" s="54" t="s">
        <v>3878</v>
      </c>
      <c r="P2285" s="54" t="s">
        <v>3878</v>
      </c>
      <c r="Q2285" s="19">
        <f t="shared" si="111"/>
        <v>6212.5</v>
      </c>
      <c r="R2285" s="19" t="e">
        <f t="shared" si="112"/>
        <v>#VALUE!</v>
      </c>
      <c r="S2285" s="20" t="e">
        <f t="shared" si="113"/>
        <v>#VALUE!</v>
      </c>
    </row>
    <row r="2286" spans="1:19">
      <c r="A2286" s="53" t="s">
        <v>4712</v>
      </c>
      <c r="B2286" s="23" t="s">
        <v>4713</v>
      </c>
      <c r="C2286" s="14" t="s">
        <v>72</v>
      </c>
      <c r="D2286" s="15">
        <v>5</v>
      </c>
      <c r="E2286" s="14" t="s">
        <v>72</v>
      </c>
      <c r="F2286" s="15">
        <v>0</v>
      </c>
      <c r="G2286" s="14">
        <v>1</v>
      </c>
      <c r="H2286" s="16">
        <v>1424</v>
      </c>
      <c r="I2286" s="15" t="s">
        <v>217</v>
      </c>
      <c r="J2286" s="15" t="s">
        <v>50</v>
      </c>
      <c r="K2286" s="17" t="s">
        <v>32</v>
      </c>
      <c r="L2286" s="17" t="s">
        <v>32</v>
      </c>
      <c r="M2286" s="18">
        <v>284.8</v>
      </c>
      <c r="N2286" s="18">
        <v>0</v>
      </c>
      <c r="O2286" s="54" t="s">
        <v>3878</v>
      </c>
      <c r="P2286" s="54" t="s">
        <v>3878</v>
      </c>
      <c r="Q2286" s="19">
        <f t="shared" si="111"/>
        <v>1424</v>
      </c>
      <c r="R2286" s="19" t="e">
        <f t="shared" si="112"/>
        <v>#VALUE!</v>
      </c>
      <c r="S2286" s="20" t="e">
        <f t="shared" si="113"/>
        <v>#VALUE!</v>
      </c>
    </row>
    <row r="2287" spans="1:19">
      <c r="A2287" s="53" t="s">
        <v>4714</v>
      </c>
      <c r="B2287" s="23" t="s">
        <v>4715</v>
      </c>
      <c r="C2287" s="14" t="s">
        <v>72</v>
      </c>
      <c r="D2287" s="15">
        <v>29</v>
      </c>
      <c r="E2287" s="14" t="s">
        <v>72</v>
      </c>
      <c r="F2287" s="15">
        <v>0</v>
      </c>
      <c r="G2287" s="14">
        <v>1</v>
      </c>
      <c r="H2287" s="16">
        <v>5785.5</v>
      </c>
      <c r="I2287" s="15" t="s">
        <v>217</v>
      </c>
      <c r="J2287" s="15" t="s">
        <v>50</v>
      </c>
      <c r="K2287" s="17" t="s">
        <v>32</v>
      </c>
      <c r="L2287" s="17" t="s">
        <v>32</v>
      </c>
      <c r="M2287" s="18">
        <v>199.5</v>
      </c>
      <c r="N2287" s="18">
        <v>0</v>
      </c>
      <c r="O2287" s="54" t="s">
        <v>3878</v>
      </c>
      <c r="P2287" s="54" t="s">
        <v>3878</v>
      </c>
      <c r="Q2287" s="19">
        <f t="shared" si="111"/>
        <v>5785.5</v>
      </c>
      <c r="R2287" s="19" t="e">
        <f t="shared" si="112"/>
        <v>#VALUE!</v>
      </c>
      <c r="S2287" s="20" t="e">
        <f t="shared" si="113"/>
        <v>#VALUE!</v>
      </c>
    </row>
    <row r="2288" spans="1:19">
      <c r="A2288" s="53" t="s">
        <v>4716</v>
      </c>
      <c r="B2288" s="23" t="s">
        <v>4717</v>
      </c>
      <c r="C2288" s="14" t="s">
        <v>72</v>
      </c>
      <c r="D2288" s="15">
        <v>62</v>
      </c>
      <c r="E2288" s="14" t="s">
        <v>72</v>
      </c>
      <c r="F2288" s="15">
        <v>0</v>
      </c>
      <c r="G2288" s="14">
        <v>1</v>
      </c>
      <c r="H2288" s="16">
        <v>13671</v>
      </c>
      <c r="I2288" s="15" t="s">
        <v>217</v>
      </c>
      <c r="J2288" s="15" t="s">
        <v>50</v>
      </c>
      <c r="K2288" s="17" t="s">
        <v>32</v>
      </c>
      <c r="L2288" s="17" t="s">
        <v>32</v>
      </c>
      <c r="M2288" s="18">
        <v>220.5</v>
      </c>
      <c r="N2288" s="18">
        <v>0</v>
      </c>
      <c r="O2288" s="54" t="s">
        <v>3878</v>
      </c>
      <c r="P2288" s="54" t="s">
        <v>3878</v>
      </c>
      <c r="Q2288" s="19">
        <f t="shared" si="111"/>
        <v>13671</v>
      </c>
      <c r="R2288" s="19" t="e">
        <f t="shared" si="112"/>
        <v>#VALUE!</v>
      </c>
      <c r="S2288" s="20" t="e">
        <f t="shared" si="113"/>
        <v>#VALUE!</v>
      </c>
    </row>
    <row r="2289" spans="1:19">
      <c r="A2289" s="53" t="s">
        <v>4718</v>
      </c>
      <c r="B2289" s="23" t="s">
        <v>4719</v>
      </c>
      <c r="C2289" s="14" t="s">
        <v>72</v>
      </c>
      <c r="D2289" s="15">
        <v>9</v>
      </c>
      <c r="E2289" s="14" t="s">
        <v>72</v>
      </c>
      <c r="F2289" s="15">
        <v>0</v>
      </c>
      <c r="G2289" s="14">
        <v>1</v>
      </c>
      <c r="H2289" s="16">
        <v>1795.5</v>
      </c>
      <c r="I2289" s="15" t="s">
        <v>217</v>
      </c>
      <c r="J2289" s="15" t="s">
        <v>50</v>
      </c>
      <c r="K2289" s="17" t="s">
        <v>32</v>
      </c>
      <c r="L2289" s="17" t="s">
        <v>32</v>
      </c>
      <c r="M2289" s="18">
        <v>199.5</v>
      </c>
      <c r="N2289" s="18">
        <v>0</v>
      </c>
      <c r="O2289" s="54" t="s">
        <v>3878</v>
      </c>
      <c r="P2289" s="54" t="s">
        <v>3878</v>
      </c>
      <c r="Q2289" s="19">
        <f t="shared" si="111"/>
        <v>1795.5</v>
      </c>
      <c r="R2289" s="19" t="e">
        <f t="shared" si="112"/>
        <v>#VALUE!</v>
      </c>
      <c r="S2289" s="20" t="e">
        <f t="shared" si="113"/>
        <v>#VALUE!</v>
      </c>
    </row>
    <row r="2290" spans="1:19">
      <c r="A2290" s="53" t="s">
        <v>4720</v>
      </c>
      <c r="B2290" s="23" t="s">
        <v>4721</v>
      </c>
      <c r="C2290" s="14" t="s">
        <v>72</v>
      </c>
      <c r="D2290" s="15">
        <v>18</v>
      </c>
      <c r="E2290" s="14" t="s">
        <v>72</v>
      </c>
      <c r="F2290" s="15">
        <v>0</v>
      </c>
      <c r="G2290" s="14">
        <v>1</v>
      </c>
      <c r="H2290" s="16">
        <v>2835</v>
      </c>
      <c r="I2290" s="15" t="s">
        <v>217</v>
      </c>
      <c r="J2290" s="15" t="s">
        <v>50</v>
      </c>
      <c r="K2290" s="17" t="s">
        <v>32</v>
      </c>
      <c r="L2290" s="17" t="s">
        <v>26</v>
      </c>
      <c r="M2290" s="18">
        <v>157.5</v>
      </c>
      <c r="N2290" s="18">
        <v>0</v>
      </c>
      <c r="O2290" s="54" t="s">
        <v>3878</v>
      </c>
      <c r="P2290" s="54" t="s">
        <v>3878</v>
      </c>
      <c r="Q2290" s="19">
        <f t="shared" si="111"/>
        <v>2835</v>
      </c>
      <c r="R2290" s="19" t="e">
        <f t="shared" si="112"/>
        <v>#VALUE!</v>
      </c>
      <c r="S2290" s="20" t="e">
        <f t="shared" si="113"/>
        <v>#VALUE!</v>
      </c>
    </row>
    <row r="2291" spans="1:19">
      <c r="A2291" s="53" t="s">
        <v>4722</v>
      </c>
      <c r="B2291" s="23" t="s">
        <v>4723</v>
      </c>
      <c r="C2291" s="14" t="s">
        <v>72</v>
      </c>
      <c r="D2291" s="15">
        <v>9</v>
      </c>
      <c r="E2291" s="14" t="s">
        <v>72</v>
      </c>
      <c r="F2291" s="15">
        <v>0</v>
      </c>
      <c r="G2291" s="14">
        <v>1</v>
      </c>
      <c r="H2291" s="16">
        <v>1849.41</v>
      </c>
      <c r="I2291" s="15" t="s">
        <v>217</v>
      </c>
      <c r="J2291" s="15" t="s">
        <v>50</v>
      </c>
      <c r="K2291" s="17" t="s">
        <v>32</v>
      </c>
      <c r="L2291" s="17" t="s">
        <v>32</v>
      </c>
      <c r="M2291" s="18">
        <v>205.49</v>
      </c>
      <c r="N2291" s="18">
        <v>0</v>
      </c>
      <c r="O2291" s="54" t="s">
        <v>3878</v>
      </c>
      <c r="P2291" s="54" t="s">
        <v>3878</v>
      </c>
      <c r="Q2291" s="19">
        <f t="shared" si="111"/>
        <v>1849.41</v>
      </c>
      <c r="R2291" s="19" t="e">
        <f t="shared" si="112"/>
        <v>#VALUE!</v>
      </c>
      <c r="S2291" s="20" t="e">
        <f t="shared" si="113"/>
        <v>#VALUE!</v>
      </c>
    </row>
    <row r="2292" spans="1:19">
      <c r="A2292" s="53" t="s">
        <v>4724</v>
      </c>
      <c r="B2292" s="23" t="s">
        <v>4725</v>
      </c>
      <c r="C2292" s="14" t="s">
        <v>72</v>
      </c>
      <c r="D2292" s="15">
        <v>16</v>
      </c>
      <c r="E2292" s="14" t="s">
        <v>72</v>
      </c>
      <c r="F2292" s="15">
        <v>0</v>
      </c>
      <c r="G2292" s="14">
        <v>1</v>
      </c>
      <c r="H2292" s="16">
        <v>3080</v>
      </c>
      <c r="I2292" s="15" t="s">
        <v>217</v>
      </c>
      <c r="J2292" s="15" t="s">
        <v>50</v>
      </c>
      <c r="K2292" s="17" t="s">
        <v>32</v>
      </c>
      <c r="L2292" s="17" t="s">
        <v>32</v>
      </c>
      <c r="M2292" s="18">
        <v>192.5</v>
      </c>
      <c r="N2292" s="18">
        <v>0</v>
      </c>
      <c r="O2292" s="54" t="s">
        <v>3878</v>
      </c>
      <c r="P2292" s="54" t="s">
        <v>3878</v>
      </c>
      <c r="Q2292" s="19">
        <f t="shared" si="111"/>
        <v>3080</v>
      </c>
      <c r="R2292" s="19" t="e">
        <f t="shared" si="112"/>
        <v>#VALUE!</v>
      </c>
      <c r="S2292" s="20" t="e">
        <f t="shared" si="113"/>
        <v>#VALUE!</v>
      </c>
    </row>
    <row r="2293" spans="1:19">
      <c r="A2293" s="53" t="s">
        <v>4726</v>
      </c>
      <c r="B2293" s="23" t="s">
        <v>4727</v>
      </c>
      <c r="C2293" s="14" t="s">
        <v>72</v>
      </c>
      <c r="D2293" s="15">
        <v>5</v>
      </c>
      <c r="E2293" s="14" t="s">
        <v>72</v>
      </c>
      <c r="F2293" s="15">
        <v>0</v>
      </c>
      <c r="G2293" s="14">
        <v>1</v>
      </c>
      <c r="H2293" s="16">
        <v>1277.5</v>
      </c>
      <c r="I2293" s="15" t="s">
        <v>217</v>
      </c>
      <c r="J2293" s="15" t="s">
        <v>50</v>
      </c>
      <c r="K2293" s="17" t="s">
        <v>32</v>
      </c>
      <c r="L2293" s="17" t="s">
        <v>32</v>
      </c>
      <c r="M2293" s="18">
        <v>255.5</v>
      </c>
      <c r="N2293" s="18">
        <v>0</v>
      </c>
      <c r="O2293" s="54" t="s">
        <v>3878</v>
      </c>
      <c r="P2293" s="54" t="s">
        <v>3878</v>
      </c>
      <c r="Q2293" s="19">
        <f t="shared" si="111"/>
        <v>1277.5</v>
      </c>
      <c r="R2293" s="19" t="e">
        <f t="shared" si="112"/>
        <v>#VALUE!</v>
      </c>
      <c r="S2293" s="20" t="e">
        <f t="shared" si="113"/>
        <v>#VALUE!</v>
      </c>
    </row>
    <row r="2294" spans="1:19">
      <c r="A2294" s="53" t="s">
        <v>4728</v>
      </c>
      <c r="B2294" s="23" t="s">
        <v>4729</v>
      </c>
      <c r="C2294" s="14" t="s">
        <v>72</v>
      </c>
      <c r="D2294" s="15">
        <v>9</v>
      </c>
      <c r="E2294" s="14" t="s">
        <v>72</v>
      </c>
      <c r="F2294" s="15">
        <v>0</v>
      </c>
      <c r="G2294" s="14">
        <v>1</v>
      </c>
      <c r="H2294" s="16">
        <v>2173.5</v>
      </c>
      <c r="I2294" s="15" t="s">
        <v>217</v>
      </c>
      <c r="J2294" s="15" t="s">
        <v>50</v>
      </c>
      <c r="K2294" s="17" t="s">
        <v>32</v>
      </c>
      <c r="L2294" s="17" t="s">
        <v>32</v>
      </c>
      <c r="M2294" s="18">
        <v>241.5</v>
      </c>
      <c r="N2294" s="18">
        <v>0</v>
      </c>
      <c r="O2294" s="54" t="s">
        <v>3878</v>
      </c>
      <c r="P2294" s="54" t="s">
        <v>3878</v>
      </c>
      <c r="Q2294" s="19">
        <f t="shared" si="111"/>
        <v>2173.5</v>
      </c>
      <c r="R2294" s="19" t="e">
        <f t="shared" si="112"/>
        <v>#VALUE!</v>
      </c>
      <c r="S2294" s="20" t="e">
        <f t="shared" si="113"/>
        <v>#VALUE!</v>
      </c>
    </row>
    <row r="2295" spans="1:19">
      <c r="A2295" s="53" t="s">
        <v>4730</v>
      </c>
      <c r="B2295" s="23" t="s">
        <v>4731</v>
      </c>
      <c r="C2295" s="14" t="s">
        <v>72</v>
      </c>
      <c r="D2295" s="15">
        <v>5</v>
      </c>
      <c r="E2295" s="14" t="s">
        <v>72</v>
      </c>
      <c r="F2295" s="15">
        <v>0</v>
      </c>
      <c r="G2295" s="14">
        <v>1</v>
      </c>
      <c r="H2295" s="16">
        <v>1347.5</v>
      </c>
      <c r="I2295" s="15" t="s">
        <v>217</v>
      </c>
      <c r="J2295" s="15" t="s">
        <v>50</v>
      </c>
      <c r="K2295" s="17" t="s">
        <v>32</v>
      </c>
      <c r="L2295" s="17" t="s">
        <v>26</v>
      </c>
      <c r="M2295" s="18">
        <v>269.5</v>
      </c>
      <c r="N2295" s="18">
        <v>0</v>
      </c>
      <c r="O2295" s="54" t="s">
        <v>3878</v>
      </c>
      <c r="P2295" s="54" t="s">
        <v>3878</v>
      </c>
      <c r="Q2295" s="19">
        <f t="shared" si="111"/>
        <v>1347.5</v>
      </c>
      <c r="R2295" s="19" t="e">
        <f t="shared" si="112"/>
        <v>#VALUE!</v>
      </c>
      <c r="S2295" s="20" t="e">
        <f t="shared" si="113"/>
        <v>#VALUE!</v>
      </c>
    </row>
    <row r="2296" spans="1:19">
      <c r="A2296" s="53" t="s">
        <v>4732</v>
      </c>
      <c r="B2296" s="23" t="s">
        <v>4733</v>
      </c>
      <c r="C2296" s="14" t="s">
        <v>72</v>
      </c>
      <c r="D2296" s="15">
        <v>10</v>
      </c>
      <c r="E2296" s="14" t="s">
        <v>72</v>
      </c>
      <c r="F2296" s="15">
        <v>0</v>
      </c>
      <c r="G2296" s="14">
        <v>1</v>
      </c>
      <c r="H2296" s="16">
        <v>1295</v>
      </c>
      <c r="I2296" s="15" t="s">
        <v>217</v>
      </c>
      <c r="J2296" s="15" t="s">
        <v>50</v>
      </c>
      <c r="K2296" s="17" t="s">
        <v>32</v>
      </c>
      <c r="L2296" s="17" t="s">
        <v>32</v>
      </c>
      <c r="M2296" s="18">
        <v>129.5</v>
      </c>
      <c r="N2296" s="18">
        <v>0</v>
      </c>
      <c r="O2296" s="54" t="s">
        <v>3878</v>
      </c>
      <c r="P2296" s="54" t="s">
        <v>3878</v>
      </c>
      <c r="Q2296" s="19">
        <f t="shared" si="111"/>
        <v>1295</v>
      </c>
      <c r="R2296" s="19" t="e">
        <f t="shared" si="112"/>
        <v>#VALUE!</v>
      </c>
      <c r="S2296" s="20" t="e">
        <f t="shared" si="113"/>
        <v>#VALUE!</v>
      </c>
    </row>
    <row r="2297" spans="1:19">
      <c r="A2297" s="53" t="s">
        <v>4734</v>
      </c>
      <c r="B2297" s="23" t="s">
        <v>4735</v>
      </c>
      <c r="C2297" s="14" t="s">
        <v>72</v>
      </c>
      <c r="D2297" s="15">
        <v>6</v>
      </c>
      <c r="E2297" s="14" t="s">
        <v>72</v>
      </c>
      <c r="F2297" s="15">
        <v>0</v>
      </c>
      <c r="G2297" s="14">
        <v>1</v>
      </c>
      <c r="H2297" s="16">
        <v>2751</v>
      </c>
      <c r="I2297" s="15" t="s">
        <v>217</v>
      </c>
      <c r="J2297" s="15" t="s">
        <v>50</v>
      </c>
      <c r="K2297" s="17" t="s">
        <v>32</v>
      </c>
      <c r="L2297" s="17" t="s">
        <v>32</v>
      </c>
      <c r="M2297" s="18">
        <v>458.5</v>
      </c>
      <c r="N2297" s="18">
        <v>0</v>
      </c>
      <c r="O2297" s="54" t="s">
        <v>3878</v>
      </c>
      <c r="P2297" s="54" t="s">
        <v>3878</v>
      </c>
      <c r="Q2297" s="19">
        <f t="shared" si="111"/>
        <v>2751</v>
      </c>
      <c r="R2297" s="19" t="e">
        <f t="shared" si="112"/>
        <v>#VALUE!</v>
      </c>
      <c r="S2297" s="20" t="e">
        <f t="shared" si="113"/>
        <v>#VALUE!</v>
      </c>
    </row>
    <row r="2298" spans="1:19">
      <c r="A2298" s="53" t="s">
        <v>4736</v>
      </c>
      <c r="B2298" s="23" t="s">
        <v>4737</v>
      </c>
      <c r="C2298" s="14" t="s">
        <v>72</v>
      </c>
      <c r="D2298" s="15">
        <v>6</v>
      </c>
      <c r="E2298" s="14" t="s">
        <v>72</v>
      </c>
      <c r="F2298" s="15">
        <v>0</v>
      </c>
      <c r="G2298" s="14">
        <v>1</v>
      </c>
      <c r="H2298" s="16">
        <v>2751</v>
      </c>
      <c r="I2298" s="15" t="s">
        <v>217</v>
      </c>
      <c r="J2298" s="15" t="s">
        <v>50</v>
      </c>
      <c r="K2298" s="17" t="s">
        <v>32</v>
      </c>
      <c r="L2298" s="17" t="s">
        <v>32</v>
      </c>
      <c r="M2298" s="18">
        <v>458.5</v>
      </c>
      <c r="N2298" s="18">
        <v>0</v>
      </c>
      <c r="O2298" s="54" t="s">
        <v>3878</v>
      </c>
      <c r="P2298" s="54" t="s">
        <v>3878</v>
      </c>
      <c r="Q2298" s="19">
        <f t="shared" si="111"/>
        <v>2751</v>
      </c>
      <c r="R2298" s="19" t="e">
        <f t="shared" si="112"/>
        <v>#VALUE!</v>
      </c>
      <c r="S2298" s="20" t="e">
        <f t="shared" si="113"/>
        <v>#VALUE!</v>
      </c>
    </row>
    <row r="2299" spans="1:19">
      <c r="A2299" s="53" t="s">
        <v>4738</v>
      </c>
      <c r="B2299" s="23" t="s">
        <v>4739</v>
      </c>
      <c r="C2299" s="14" t="s">
        <v>72</v>
      </c>
      <c r="D2299" s="15">
        <v>6</v>
      </c>
      <c r="E2299" s="14" t="s">
        <v>72</v>
      </c>
      <c r="F2299" s="15">
        <v>0</v>
      </c>
      <c r="G2299" s="14">
        <v>1</v>
      </c>
      <c r="H2299" s="16">
        <v>1176</v>
      </c>
      <c r="I2299" s="15" t="s">
        <v>217</v>
      </c>
      <c r="J2299" s="15" t="s">
        <v>50</v>
      </c>
      <c r="K2299" s="17" t="s">
        <v>32</v>
      </c>
      <c r="L2299" s="17" t="s">
        <v>26</v>
      </c>
      <c r="M2299" s="18">
        <v>196</v>
      </c>
      <c r="N2299" s="18">
        <v>0</v>
      </c>
      <c r="O2299" s="54" t="s">
        <v>3878</v>
      </c>
      <c r="P2299" s="54" t="s">
        <v>3878</v>
      </c>
      <c r="Q2299" s="19">
        <f t="shared" si="111"/>
        <v>1176</v>
      </c>
      <c r="R2299" s="19" t="e">
        <f t="shared" si="112"/>
        <v>#VALUE!</v>
      </c>
      <c r="S2299" s="20" t="e">
        <f t="shared" si="113"/>
        <v>#VALUE!</v>
      </c>
    </row>
    <row r="2300" spans="1:19">
      <c r="A2300" s="53" t="s">
        <v>4740</v>
      </c>
      <c r="B2300" s="23" t="s">
        <v>4741</v>
      </c>
      <c r="C2300" s="14" t="s">
        <v>72</v>
      </c>
      <c r="D2300" s="15">
        <v>4</v>
      </c>
      <c r="E2300" s="14" t="s">
        <v>72</v>
      </c>
      <c r="F2300" s="15">
        <v>0</v>
      </c>
      <c r="G2300" s="14">
        <v>1</v>
      </c>
      <c r="H2300" s="16">
        <v>1246</v>
      </c>
      <c r="I2300" s="15" t="s">
        <v>217</v>
      </c>
      <c r="J2300" s="15" t="s">
        <v>50</v>
      </c>
      <c r="K2300" s="17" t="s">
        <v>32</v>
      </c>
      <c r="L2300" s="17" t="s">
        <v>32</v>
      </c>
      <c r="M2300" s="18">
        <v>311.5</v>
      </c>
      <c r="N2300" s="18">
        <v>0</v>
      </c>
      <c r="O2300" s="54" t="s">
        <v>3878</v>
      </c>
      <c r="P2300" s="54" t="s">
        <v>3878</v>
      </c>
      <c r="Q2300" s="19">
        <f t="shared" si="111"/>
        <v>1246</v>
      </c>
      <c r="R2300" s="19" t="e">
        <f t="shared" si="112"/>
        <v>#VALUE!</v>
      </c>
      <c r="S2300" s="20" t="e">
        <f t="shared" si="113"/>
        <v>#VALUE!</v>
      </c>
    </row>
    <row r="2301" spans="1:19">
      <c r="A2301" s="53" t="s">
        <v>4742</v>
      </c>
      <c r="B2301" s="23" t="s">
        <v>4743</v>
      </c>
      <c r="C2301" s="14" t="s">
        <v>72</v>
      </c>
      <c r="D2301" s="15">
        <v>7</v>
      </c>
      <c r="E2301" s="14" t="s">
        <v>72</v>
      </c>
      <c r="F2301" s="15">
        <v>0</v>
      </c>
      <c r="G2301" s="14">
        <v>1</v>
      </c>
      <c r="H2301" s="16">
        <v>1298.5</v>
      </c>
      <c r="I2301" s="15" t="s">
        <v>217</v>
      </c>
      <c r="J2301" s="15" t="s">
        <v>50</v>
      </c>
      <c r="K2301" s="17" t="s">
        <v>32</v>
      </c>
      <c r="L2301" s="17" t="s">
        <v>32</v>
      </c>
      <c r="M2301" s="18">
        <v>185.5</v>
      </c>
      <c r="N2301" s="18">
        <v>0</v>
      </c>
      <c r="O2301" s="54" t="s">
        <v>3878</v>
      </c>
      <c r="P2301" s="54" t="s">
        <v>3878</v>
      </c>
      <c r="Q2301" s="19">
        <f t="shared" si="111"/>
        <v>1298.5</v>
      </c>
      <c r="R2301" s="19" t="e">
        <f t="shared" si="112"/>
        <v>#VALUE!</v>
      </c>
      <c r="S2301" s="20" t="e">
        <f t="shared" si="113"/>
        <v>#VALUE!</v>
      </c>
    </row>
    <row r="2302" spans="1:19">
      <c r="A2302" s="53" t="s">
        <v>4744</v>
      </c>
      <c r="B2302" s="23" t="s">
        <v>4745</v>
      </c>
      <c r="C2302" s="14" t="s">
        <v>72</v>
      </c>
      <c r="D2302" s="15">
        <v>18</v>
      </c>
      <c r="E2302" s="14" t="s">
        <v>72</v>
      </c>
      <c r="F2302" s="15">
        <v>0</v>
      </c>
      <c r="G2302" s="14">
        <v>1</v>
      </c>
      <c r="H2302" s="16">
        <v>3633.84</v>
      </c>
      <c r="I2302" s="15" t="s">
        <v>217</v>
      </c>
      <c r="J2302" s="15" t="s">
        <v>50</v>
      </c>
      <c r="K2302" s="17" t="s">
        <v>32</v>
      </c>
      <c r="L2302" s="17" t="s">
        <v>32</v>
      </c>
      <c r="M2302" s="18">
        <v>201.88</v>
      </c>
      <c r="N2302" s="18">
        <v>0</v>
      </c>
      <c r="O2302" s="54" t="s">
        <v>3878</v>
      </c>
      <c r="P2302" s="54" t="s">
        <v>3878</v>
      </c>
      <c r="Q2302" s="19">
        <f t="shared" si="111"/>
        <v>3633.84</v>
      </c>
      <c r="R2302" s="19" t="e">
        <f t="shared" si="112"/>
        <v>#VALUE!</v>
      </c>
      <c r="S2302" s="20" t="e">
        <f t="shared" si="113"/>
        <v>#VALUE!</v>
      </c>
    </row>
    <row r="2303" spans="1:19">
      <c r="A2303" s="53" t="s">
        <v>4746</v>
      </c>
      <c r="B2303" s="23" t="s">
        <v>4747</v>
      </c>
      <c r="C2303" s="14" t="s">
        <v>72</v>
      </c>
      <c r="D2303" s="15">
        <v>13</v>
      </c>
      <c r="E2303" s="14" t="s">
        <v>72</v>
      </c>
      <c r="F2303" s="15">
        <v>0</v>
      </c>
      <c r="G2303" s="14">
        <v>1</v>
      </c>
      <c r="H2303" s="16">
        <v>2624.44</v>
      </c>
      <c r="I2303" s="15" t="s">
        <v>217</v>
      </c>
      <c r="J2303" s="15" t="s">
        <v>50</v>
      </c>
      <c r="K2303" s="17" t="s">
        <v>32</v>
      </c>
      <c r="L2303" s="17" t="s">
        <v>32</v>
      </c>
      <c r="M2303" s="18">
        <v>201.88</v>
      </c>
      <c r="N2303" s="18">
        <v>0</v>
      </c>
      <c r="O2303" s="54" t="s">
        <v>3878</v>
      </c>
      <c r="P2303" s="54" t="s">
        <v>3878</v>
      </c>
      <c r="Q2303" s="19">
        <f t="shared" si="111"/>
        <v>2624.44</v>
      </c>
      <c r="R2303" s="19" t="e">
        <f t="shared" si="112"/>
        <v>#VALUE!</v>
      </c>
      <c r="S2303" s="20" t="e">
        <f t="shared" si="113"/>
        <v>#VALUE!</v>
      </c>
    </row>
    <row r="2304" spans="1:19">
      <c r="A2304" s="53" t="s">
        <v>4748</v>
      </c>
      <c r="B2304" s="23" t="s">
        <v>4749</v>
      </c>
      <c r="C2304" s="14" t="s">
        <v>72</v>
      </c>
      <c r="D2304" s="15">
        <v>6</v>
      </c>
      <c r="E2304" s="14" t="s">
        <v>72</v>
      </c>
      <c r="F2304" s="15">
        <v>0</v>
      </c>
      <c r="G2304" s="14">
        <v>1</v>
      </c>
      <c r="H2304" s="16">
        <v>1189.68</v>
      </c>
      <c r="I2304" s="15" t="s">
        <v>217</v>
      </c>
      <c r="J2304" s="15" t="s">
        <v>50</v>
      </c>
      <c r="K2304" s="17" t="s">
        <v>32</v>
      </c>
      <c r="L2304" s="17" t="s">
        <v>32</v>
      </c>
      <c r="M2304" s="18">
        <v>198.28</v>
      </c>
      <c r="N2304" s="18">
        <v>0</v>
      </c>
      <c r="O2304" s="54" t="s">
        <v>3878</v>
      </c>
      <c r="P2304" s="54" t="s">
        <v>3878</v>
      </c>
      <c r="Q2304" s="19">
        <f t="shared" si="111"/>
        <v>1189.68</v>
      </c>
      <c r="R2304" s="19" t="e">
        <f t="shared" si="112"/>
        <v>#VALUE!</v>
      </c>
      <c r="S2304" s="20" t="e">
        <f t="shared" si="113"/>
        <v>#VALUE!</v>
      </c>
    </row>
    <row r="2305" spans="1:19">
      <c r="A2305" s="53" t="s">
        <v>4750</v>
      </c>
      <c r="B2305" s="23" t="s">
        <v>4751</v>
      </c>
      <c r="C2305" s="14" t="s">
        <v>72</v>
      </c>
      <c r="D2305" s="15">
        <v>13</v>
      </c>
      <c r="E2305" s="14" t="s">
        <v>72</v>
      </c>
      <c r="F2305" s="15">
        <v>0</v>
      </c>
      <c r="G2305" s="14">
        <v>1</v>
      </c>
      <c r="H2305" s="16">
        <v>2530.71</v>
      </c>
      <c r="I2305" s="15" t="s">
        <v>217</v>
      </c>
      <c r="J2305" s="15" t="s">
        <v>50</v>
      </c>
      <c r="K2305" s="17" t="s">
        <v>32</v>
      </c>
      <c r="L2305" s="17" t="s">
        <v>32</v>
      </c>
      <c r="M2305" s="18">
        <v>194.67</v>
      </c>
      <c r="N2305" s="18">
        <v>0</v>
      </c>
      <c r="O2305" s="54" t="s">
        <v>3878</v>
      </c>
      <c r="P2305" s="54" t="s">
        <v>3878</v>
      </c>
      <c r="Q2305" s="19">
        <f t="shared" si="111"/>
        <v>2530.71</v>
      </c>
      <c r="R2305" s="19" t="e">
        <f t="shared" si="112"/>
        <v>#VALUE!</v>
      </c>
      <c r="S2305" s="20" t="e">
        <f t="shared" si="113"/>
        <v>#VALUE!</v>
      </c>
    </row>
    <row r="2306" spans="1:19">
      <c r="A2306" s="53" t="s">
        <v>4752</v>
      </c>
      <c r="B2306" s="23" t="s">
        <v>4753</v>
      </c>
      <c r="C2306" s="14" t="s">
        <v>72</v>
      </c>
      <c r="D2306" s="15">
        <v>5</v>
      </c>
      <c r="E2306" s="14" t="s">
        <v>72</v>
      </c>
      <c r="F2306" s="15">
        <v>0</v>
      </c>
      <c r="G2306" s="14">
        <v>1</v>
      </c>
      <c r="H2306" s="16">
        <v>1424</v>
      </c>
      <c r="I2306" s="15" t="s">
        <v>217</v>
      </c>
      <c r="J2306" s="15" t="s">
        <v>50</v>
      </c>
      <c r="K2306" s="17" t="s">
        <v>32</v>
      </c>
      <c r="L2306" s="17" t="s">
        <v>32</v>
      </c>
      <c r="M2306" s="18">
        <v>284.8</v>
      </c>
      <c r="N2306" s="18">
        <v>0</v>
      </c>
      <c r="O2306" s="54" t="s">
        <v>3878</v>
      </c>
      <c r="P2306" s="54" t="s">
        <v>3878</v>
      </c>
      <c r="Q2306" s="19">
        <f t="shared" si="111"/>
        <v>1424</v>
      </c>
      <c r="R2306" s="19" t="e">
        <f t="shared" si="112"/>
        <v>#VALUE!</v>
      </c>
      <c r="S2306" s="20" t="e">
        <f t="shared" si="113"/>
        <v>#VALUE!</v>
      </c>
    </row>
    <row r="2307" spans="1:19">
      <c r="A2307" s="53" t="s">
        <v>4754</v>
      </c>
      <c r="B2307" s="23" t="s">
        <v>4755</v>
      </c>
      <c r="C2307" s="14" t="s">
        <v>72</v>
      </c>
      <c r="D2307" s="15">
        <v>8</v>
      </c>
      <c r="E2307" s="14" t="s">
        <v>72</v>
      </c>
      <c r="F2307" s="15">
        <v>0</v>
      </c>
      <c r="G2307" s="14">
        <v>1</v>
      </c>
      <c r="H2307" s="16">
        <v>1182.48</v>
      </c>
      <c r="I2307" s="15" t="s">
        <v>217</v>
      </c>
      <c r="J2307" s="15" t="s">
        <v>50</v>
      </c>
      <c r="K2307" s="17" t="s">
        <v>32</v>
      </c>
      <c r="L2307" s="17" t="s">
        <v>32</v>
      </c>
      <c r="M2307" s="18">
        <v>147.81</v>
      </c>
      <c r="N2307" s="18">
        <v>0</v>
      </c>
      <c r="O2307" s="54" t="s">
        <v>3878</v>
      </c>
      <c r="P2307" s="54" t="s">
        <v>3878</v>
      </c>
      <c r="Q2307" s="19">
        <f t="shared" si="111"/>
        <v>1182.48</v>
      </c>
      <c r="R2307" s="19" t="e">
        <f t="shared" si="112"/>
        <v>#VALUE!</v>
      </c>
      <c r="S2307" s="20" t="e">
        <f t="shared" si="113"/>
        <v>#VALUE!</v>
      </c>
    </row>
    <row r="2308" spans="1:19">
      <c r="A2308" s="53" t="s">
        <v>4756</v>
      </c>
      <c r="B2308" s="23" t="s">
        <v>4757</v>
      </c>
      <c r="C2308" s="14" t="s">
        <v>72</v>
      </c>
      <c r="D2308" s="15">
        <v>8</v>
      </c>
      <c r="E2308" s="14" t="s">
        <v>72</v>
      </c>
      <c r="F2308" s="15">
        <v>0</v>
      </c>
      <c r="G2308" s="14">
        <v>1</v>
      </c>
      <c r="H2308" s="16">
        <v>1876.94</v>
      </c>
      <c r="I2308" s="15" t="s">
        <v>807</v>
      </c>
      <c r="J2308" s="15" t="s">
        <v>50</v>
      </c>
      <c r="K2308" s="17" t="s">
        <v>32</v>
      </c>
      <c r="L2308" s="17" t="s">
        <v>32</v>
      </c>
      <c r="M2308" s="18">
        <v>236.55</v>
      </c>
      <c r="N2308" s="18">
        <v>0</v>
      </c>
      <c r="O2308" s="54" t="s">
        <v>3878</v>
      </c>
      <c r="P2308" s="54" t="s">
        <v>3878</v>
      </c>
      <c r="Q2308" s="19">
        <f t="shared" si="111"/>
        <v>1892.4</v>
      </c>
      <c r="R2308" s="19" t="e">
        <f t="shared" si="112"/>
        <v>#VALUE!</v>
      </c>
      <c r="S2308" s="20" t="e">
        <f t="shared" si="113"/>
        <v>#VALUE!</v>
      </c>
    </row>
    <row r="2309" spans="1:19">
      <c r="A2309" s="53" t="s">
        <v>4758</v>
      </c>
      <c r="B2309" s="23" t="s">
        <v>4759</v>
      </c>
      <c r="C2309" s="14" t="s">
        <v>72</v>
      </c>
      <c r="D2309" s="15">
        <v>11</v>
      </c>
      <c r="E2309" s="14" t="s">
        <v>23</v>
      </c>
      <c r="F2309" s="15">
        <v>1</v>
      </c>
      <c r="G2309" s="14">
        <v>6</v>
      </c>
      <c r="H2309" s="16">
        <v>1308.3499999999999</v>
      </c>
      <c r="I2309" s="15" t="s">
        <v>226</v>
      </c>
      <c r="J2309" s="15" t="s">
        <v>85</v>
      </c>
      <c r="K2309" s="17" t="s">
        <v>32</v>
      </c>
      <c r="L2309" s="17" t="s">
        <v>26</v>
      </c>
      <c r="M2309" s="18">
        <v>37.130000000000003</v>
      </c>
      <c r="N2309" s="18">
        <v>222.78</v>
      </c>
      <c r="O2309" s="54" t="s">
        <v>3878</v>
      </c>
      <c r="P2309" s="54" t="s">
        <v>3878</v>
      </c>
      <c r="Q2309" s="19">
        <f t="shared" si="111"/>
        <v>631.21</v>
      </c>
      <c r="R2309" s="19" t="e">
        <f t="shared" si="112"/>
        <v>#VALUE!</v>
      </c>
      <c r="S2309" s="20" t="e">
        <f t="shared" si="113"/>
        <v>#VALUE!</v>
      </c>
    </row>
    <row r="2310" spans="1:19">
      <c r="A2310" s="53" t="s">
        <v>4760</v>
      </c>
      <c r="B2310" s="23" t="s">
        <v>4761</v>
      </c>
      <c r="C2310" s="14" t="s">
        <v>72</v>
      </c>
      <c r="D2310" s="15">
        <v>16</v>
      </c>
      <c r="E2310" s="14" t="s">
        <v>23</v>
      </c>
      <c r="F2310" s="15">
        <v>0</v>
      </c>
      <c r="G2310" s="14">
        <v>6</v>
      </c>
      <c r="H2310" s="16">
        <v>1385.3</v>
      </c>
      <c r="I2310" s="15" t="s">
        <v>226</v>
      </c>
      <c r="J2310" s="15" t="s">
        <v>50</v>
      </c>
      <c r="K2310" s="17" t="s">
        <v>32</v>
      </c>
      <c r="L2310" s="17" t="s">
        <v>32</v>
      </c>
      <c r="M2310" s="18">
        <v>97.99</v>
      </c>
      <c r="N2310" s="18">
        <v>587.94000000000005</v>
      </c>
      <c r="O2310" s="54" t="s">
        <v>3878</v>
      </c>
      <c r="P2310" s="54" t="s">
        <v>3878</v>
      </c>
      <c r="Q2310" s="19">
        <f t="shared" si="111"/>
        <v>1567.84</v>
      </c>
      <c r="R2310" s="19" t="e">
        <f t="shared" si="112"/>
        <v>#VALUE!</v>
      </c>
      <c r="S2310" s="20" t="e">
        <f t="shared" si="113"/>
        <v>#VALUE!</v>
      </c>
    </row>
    <row r="2311" spans="1:19">
      <c r="A2311" s="53" t="s">
        <v>4762</v>
      </c>
      <c r="B2311" s="23" t="s">
        <v>4763</v>
      </c>
      <c r="C2311" s="14" t="s">
        <v>72</v>
      </c>
      <c r="D2311" s="15">
        <v>38</v>
      </c>
      <c r="E2311" s="14" t="s">
        <v>23</v>
      </c>
      <c r="F2311" s="15">
        <v>0</v>
      </c>
      <c r="G2311" s="14">
        <v>6</v>
      </c>
      <c r="H2311" s="16">
        <v>1286.3399999999999</v>
      </c>
      <c r="I2311" s="15" t="s">
        <v>226</v>
      </c>
      <c r="J2311" s="15" t="s">
        <v>50</v>
      </c>
      <c r="K2311" s="17" t="s">
        <v>32</v>
      </c>
      <c r="L2311" s="17" t="s">
        <v>26</v>
      </c>
      <c r="M2311" s="18">
        <v>33.700000000000003</v>
      </c>
      <c r="N2311" s="18">
        <v>202.2</v>
      </c>
      <c r="O2311" s="54" t="s">
        <v>3878</v>
      </c>
      <c r="P2311" s="54" t="s">
        <v>3878</v>
      </c>
      <c r="Q2311" s="19">
        <f t="shared" si="111"/>
        <v>1280.6000000000001</v>
      </c>
      <c r="R2311" s="19" t="e">
        <f t="shared" si="112"/>
        <v>#VALUE!</v>
      </c>
      <c r="S2311" s="20" t="e">
        <f t="shared" si="113"/>
        <v>#VALUE!</v>
      </c>
    </row>
    <row r="2312" spans="1:19">
      <c r="A2312" s="53" t="s">
        <v>4764</v>
      </c>
      <c r="B2312" s="23" t="s">
        <v>4765</v>
      </c>
      <c r="C2312" s="14" t="s">
        <v>72</v>
      </c>
      <c r="D2312" s="15">
        <v>35</v>
      </c>
      <c r="E2312" s="14" t="s">
        <v>23</v>
      </c>
      <c r="F2312" s="15">
        <v>1</v>
      </c>
      <c r="G2312" s="14">
        <v>6</v>
      </c>
      <c r="H2312" s="16">
        <v>1842.12</v>
      </c>
      <c r="I2312" s="15" t="s">
        <v>226</v>
      </c>
      <c r="J2312" s="15" t="s">
        <v>85</v>
      </c>
      <c r="K2312" s="17" t="s">
        <v>32</v>
      </c>
      <c r="L2312" s="17" t="s">
        <v>32</v>
      </c>
      <c r="M2312" s="18">
        <v>50.63</v>
      </c>
      <c r="N2312" s="18">
        <v>303.77999999999997</v>
      </c>
      <c r="O2312" s="54" t="s">
        <v>3878</v>
      </c>
      <c r="P2312" s="54" t="s">
        <v>3878</v>
      </c>
      <c r="Q2312" s="19">
        <f t="shared" si="111"/>
        <v>2075.83</v>
      </c>
      <c r="R2312" s="19" t="e">
        <f t="shared" si="112"/>
        <v>#VALUE!</v>
      </c>
      <c r="S2312" s="20" t="e">
        <f t="shared" si="113"/>
        <v>#VALUE!</v>
      </c>
    </row>
    <row r="2313" spans="1:19">
      <c r="A2313" s="53" t="s">
        <v>4766</v>
      </c>
      <c r="B2313" s="23" t="s">
        <v>4767</v>
      </c>
      <c r="C2313" s="14" t="s">
        <v>72</v>
      </c>
      <c r="D2313" s="15">
        <v>11</v>
      </c>
      <c r="E2313" s="14" t="s">
        <v>72</v>
      </c>
      <c r="F2313" s="15">
        <v>0</v>
      </c>
      <c r="G2313" s="14">
        <v>1</v>
      </c>
      <c r="H2313" s="16">
        <v>2771.34</v>
      </c>
      <c r="I2313" s="15" t="s">
        <v>226</v>
      </c>
      <c r="J2313" s="15" t="s">
        <v>85</v>
      </c>
      <c r="K2313" s="17" t="s">
        <v>32</v>
      </c>
      <c r="L2313" s="17" t="s">
        <v>32</v>
      </c>
      <c r="M2313" s="18">
        <v>283.43</v>
      </c>
      <c r="N2313" s="18">
        <v>0</v>
      </c>
      <c r="O2313" s="54" t="s">
        <v>3878</v>
      </c>
      <c r="P2313" s="54" t="s">
        <v>3878</v>
      </c>
      <c r="Q2313" s="19">
        <f t="shared" si="111"/>
        <v>3117.73</v>
      </c>
      <c r="R2313" s="19" t="e">
        <f t="shared" si="112"/>
        <v>#VALUE!</v>
      </c>
      <c r="S2313" s="20" t="e">
        <f t="shared" si="113"/>
        <v>#VALUE!</v>
      </c>
    </row>
    <row r="2314" spans="1:19">
      <c r="A2314" s="53" t="s">
        <v>4768</v>
      </c>
      <c r="B2314" s="23" t="s">
        <v>4769</v>
      </c>
      <c r="C2314" s="14" t="s">
        <v>72</v>
      </c>
      <c r="D2314" s="15">
        <v>41</v>
      </c>
      <c r="E2314" s="14" t="s">
        <v>23</v>
      </c>
      <c r="F2314" s="15">
        <v>2</v>
      </c>
      <c r="G2314" s="14">
        <v>6</v>
      </c>
      <c r="H2314" s="16">
        <v>2069.37</v>
      </c>
      <c r="I2314" s="15" t="s">
        <v>226</v>
      </c>
      <c r="J2314" s="15" t="s">
        <v>85</v>
      </c>
      <c r="K2314" s="17" t="s">
        <v>32</v>
      </c>
      <c r="L2314" s="17" t="s">
        <v>26</v>
      </c>
      <c r="M2314" s="18">
        <v>28.27</v>
      </c>
      <c r="N2314" s="18">
        <v>169.62</v>
      </c>
      <c r="O2314" s="54" t="s">
        <v>3878</v>
      </c>
      <c r="P2314" s="54" t="s">
        <v>3878</v>
      </c>
      <c r="Q2314" s="19">
        <f t="shared" ref="Q2314:Q2377" si="114">(D2314*M2314)+(F2314*N2314)</f>
        <v>1498.31</v>
      </c>
      <c r="R2314" s="19" t="e">
        <f t="shared" ref="R2314:R2377" si="115">(D2314*O2314)+(F2314*P2314)</f>
        <v>#VALUE!</v>
      </c>
      <c r="S2314" s="20" t="e">
        <f t="shared" ref="S2314:S2377" si="116">R2314/Q2314-1</f>
        <v>#VALUE!</v>
      </c>
    </row>
    <row r="2315" spans="1:19">
      <c r="A2315" s="53" t="s">
        <v>4770</v>
      </c>
      <c r="B2315" s="23" t="s">
        <v>4771</v>
      </c>
      <c r="C2315" s="14" t="s">
        <v>72</v>
      </c>
      <c r="D2315" s="15">
        <v>36</v>
      </c>
      <c r="E2315" s="14" t="s">
        <v>23</v>
      </c>
      <c r="F2315" s="15">
        <v>1</v>
      </c>
      <c r="G2315" s="14">
        <v>6</v>
      </c>
      <c r="H2315" s="16">
        <v>8257.74</v>
      </c>
      <c r="I2315" s="15" t="s">
        <v>226</v>
      </c>
      <c r="J2315" s="15" t="s">
        <v>50</v>
      </c>
      <c r="K2315" s="17" t="s">
        <v>32</v>
      </c>
      <c r="L2315" s="17" t="s">
        <v>32</v>
      </c>
      <c r="M2315" s="18">
        <v>222.71</v>
      </c>
      <c r="N2315" s="18">
        <v>1336.26</v>
      </c>
      <c r="O2315" s="54" t="s">
        <v>3878</v>
      </c>
      <c r="P2315" s="54" t="s">
        <v>3878</v>
      </c>
      <c r="Q2315" s="19">
        <f t="shared" si="114"/>
        <v>9353.82</v>
      </c>
      <c r="R2315" s="19" t="e">
        <f t="shared" si="115"/>
        <v>#VALUE!</v>
      </c>
      <c r="S2315" s="20" t="e">
        <f t="shared" si="116"/>
        <v>#VALUE!</v>
      </c>
    </row>
    <row r="2316" spans="1:19">
      <c r="A2316" s="53" t="s">
        <v>4772</v>
      </c>
      <c r="B2316" s="23" t="s">
        <v>4773</v>
      </c>
      <c r="C2316" s="14" t="s">
        <v>72</v>
      </c>
      <c r="D2316" s="15">
        <v>9</v>
      </c>
      <c r="E2316" s="14" t="s">
        <v>72</v>
      </c>
      <c r="F2316" s="15">
        <v>0</v>
      </c>
      <c r="G2316" s="14">
        <v>1</v>
      </c>
      <c r="H2316" s="16">
        <v>1325.65</v>
      </c>
      <c r="I2316" s="15" t="s">
        <v>226</v>
      </c>
      <c r="J2316" s="15" t="s">
        <v>85</v>
      </c>
      <c r="K2316" s="17" t="s">
        <v>32</v>
      </c>
      <c r="L2316" s="17" t="s">
        <v>32</v>
      </c>
      <c r="M2316" s="18">
        <v>167.48</v>
      </c>
      <c r="N2316" s="18">
        <v>0</v>
      </c>
      <c r="O2316" s="54" t="s">
        <v>3878</v>
      </c>
      <c r="P2316" s="54" t="s">
        <v>3878</v>
      </c>
      <c r="Q2316" s="19">
        <f t="shared" si="114"/>
        <v>1507.32</v>
      </c>
      <c r="R2316" s="19" t="e">
        <f t="shared" si="115"/>
        <v>#VALUE!</v>
      </c>
      <c r="S2316" s="20" t="e">
        <f t="shared" si="116"/>
        <v>#VALUE!</v>
      </c>
    </row>
    <row r="2317" spans="1:19">
      <c r="A2317" s="53" t="s">
        <v>4774</v>
      </c>
      <c r="B2317" s="23" t="s">
        <v>2560</v>
      </c>
      <c r="C2317" s="14" t="s">
        <v>72</v>
      </c>
      <c r="D2317" s="15">
        <v>24</v>
      </c>
      <c r="E2317" s="14" t="s">
        <v>72</v>
      </c>
      <c r="F2317" s="15">
        <v>0</v>
      </c>
      <c r="G2317" s="14">
        <v>1</v>
      </c>
      <c r="H2317" s="16">
        <v>1454.16</v>
      </c>
      <c r="I2317" s="15" t="s">
        <v>226</v>
      </c>
      <c r="J2317" s="15" t="s">
        <v>50</v>
      </c>
      <c r="K2317" s="17" t="s">
        <v>32</v>
      </c>
      <c r="L2317" s="17" t="s">
        <v>26</v>
      </c>
      <c r="M2317" s="18">
        <v>38.25</v>
      </c>
      <c r="N2317" s="18">
        <v>0</v>
      </c>
      <c r="O2317" s="54" t="s">
        <v>3878</v>
      </c>
      <c r="P2317" s="54" t="s">
        <v>3878</v>
      </c>
      <c r="Q2317" s="19">
        <f t="shared" si="114"/>
        <v>918</v>
      </c>
      <c r="R2317" s="19" t="e">
        <f t="shared" si="115"/>
        <v>#VALUE!</v>
      </c>
      <c r="S2317" s="20" t="e">
        <f t="shared" si="116"/>
        <v>#VALUE!</v>
      </c>
    </row>
    <row r="2318" spans="1:19">
      <c r="A2318" s="53" t="s">
        <v>4775</v>
      </c>
      <c r="B2318" s="23" t="s">
        <v>4776</v>
      </c>
      <c r="C2318" s="14" t="s">
        <v>72</v>
      </c>
      <c r="D2318" s="15">
        <v>7</v>
      </c>
      <c r="E2318" s="14" t="s">
        <v>23</v>
      </c>
      <c r="F2318" s="15">
        <v>0</v>
      </c>
      <c r="G2318" s="14">
        <v>6</v>
      </c>
      <c r="H2318" s="16">
        <v>1706.67</v>
      </c>
      <c r="I2318" s="15" t="s">
        <v>226</v>
      </c>
      <c r="J2318" s="15" t="s">
        <v>85</v>
      </c>
      <c r="K2318" s="17" t="s">
        <v>32</v>
      </c>
      <c r="L2318" s="17" t="s">
        <v>32</v>
      </c>
      <c r="M2318" s="18">
        <v>276.17</v>
      </c>
      <c r="N2318" s="18">
        <v>1657.02</v>
      </c>
      <c r="O2318" s="54" t="s">
        <v>3878</v>
      </c>
      <c r="P2318" s="54" t="s">
        <v>3878</v>
      </c>
      <c r="Q2318" s="19">
        <f t="shared" si="114"/>
        <v>1933.19</v>
      </c>
      <c r="R2318" s="19" t="e">
        <f t="shared" si="115"/>
        <v>#VALUE!</v>
      </c>
      <c r="S2318" s="20" t="e">
        <f t="shared" si="116"/>
        <v>#VALUE!</v>
      </c>
    </row>
    <row r="2319" spans="1:19">
      <c r="A2319" s="53" t="s">
        <v>4777</v>
      </c>
      <c r="B2319" s="23" t="s">
        <v>4778</v>
      </c>
      <c r="C2319" s="14" t="s">
        <v>72</v>
      </c>
      <c r="D2319" s="15">
        <v>13</v>
      </c>
      <c r="E2319" s="14" t="s">
        <v>23</v>
      </c>
      <c r="F2319" s="15">
        <v>5</v>
      </c>
      <c r="G2319" s="14">
        <v>6</v>
      </c>
      <c r="H2319" s="16">
        <v>1597.26</v>
      </c>
      <c r="I2319" s="15" t="s">
        <v>226</v>
      </c>
      <c r="J2319" s="15" t="s">
        <v>85</v>
      </c>
      <c r="K2319" s="17" t="s">
        <v>32</v>
      </c>
      <c r="L2319" s="17" t="s">
        <v>32</v>
      </c>
      <c r="M2319" s="18">
        <v>41.87</v>
      </c>
      <c r="N2319" s="18">
        <v>251.22</v>
      </c>
      <c r="O2319" s="54" t="s">
        <v>3878</v>
      </c>
      <c r="P2319" s="54" t="s">
        <v>3878</v>
      </c>
      <c r="Q2319" s="19">
        <f t="shared" si="114"/>
        <v>1800.4099999999999</v>
      </c>
      <c r="R2319" s="19" t="e">
        <f t="shared" si="115"/>
        <v>#VALUE!</v>
      </c>
      <c r="S2319" s="20" t="e">
        <f t="shared" si="116"/>
        <v>#VALUE!</v>
      </c>
    </row>
    <row r="2320" spans="1:19">
      <c r="A2320" s="53" t="s">
        <v>4779</v>
      </c>
      <c r="B2320" s="23" t="s">
        <v>4780</v>
      </c>
      <c r="C2320" s="14" t="s">
        <v>72</v>
      </c>
      <c r="D2320" s="15">
        <v>12</v>
      </c>
      <c r="E2320" s="14" t="s">
        <v>23</v>
      </c>
      <c r="F2320" s="15">
        <v>1</v>
      </c>
      <c r="G2320" s="14">
        <v>6</v>
      </c>
      <c r="H2320" s="16">
        <v>1254.48</v>
      </c>
      <c r="I2320" s="15" t="s">
        <v>226</v>
      </c>
      <c r="J2320" s="15" t="s">
        <v>85</v>
      </c>
      <c r="K2320" s="17" t="s">
        <v>32</v>
      </c>
      <c r="L2320" s="17" t="s">
        <v>32</v>
      </c>
      <c r="M2320" s="18">
        <v>80.099999999999994</v>
      </c>
      <c r="N2320" s="18">
        <v>480.6</v>
      </c>
      <c r="O2320" s="54" t="s">
        <v>3878</v>
      </c>
      <c r="P2320" s="54" t="s">
        <v>3878</v>
      </c>
      <c r="Q2320" s="19">
        <f t="shared" si="114"/>
        <v>1441.8</v>
      </c>
      <c r="R2320" s="19" t="e">
        <f t="shared" si="115"/>
        <v>#VALUE!</v>
      </c>
      <c r="S2320" s="20" t="e">
        <f t="shared" si="116"/>
        <v>#VALUE!</v>
      </c>
    </row>
    <row r="2321" spans="1:19">
      <c r="A2321" s="53" t="s">
        <v>4781</v>
      </c>
      <c r="B2321" s="23" t="s">
        <v>4782</v>
      </c>
      <c r="C2321" s="14" t="s">
        <v>72</v>
      </c>
      <c r="D2321" s="15">
        <v>19</v>
      </c>
      <c r="E2321" s="14" t="s">
        <v>72</v>
      </c>
      <c r="F2321" s="15">
        <v>0</v>
      </c>
      <c r="G2321" s="14">
        <v>1</v>
      </c>
      <c r="H2321" s="16">
        <v>1517.85</v>
      </c>
      <c r="I2321" s="15" t="s">
        <v>226</v>
      </c>
      <c r="J2321" s="15" t="s">
        <v>85</v>
      </c>
      <c r="K2321" s="17" t="s">
        <v>32</v>
      </c>
      <c r="L2321" s="17" t="s">
        <v>26</v>
      </c>
      <c r="M2321" s="18">
        <v>79.680000000000007</v>
      </c>
      <c r="N2321" s="18">
        <v>0</v>
      </c>
      <c r="O2321" s="54" t="s">
        <v>3878</v>
      </c>
      <c r="P2321" s="54" t="s">
        <v>3878</v>
      </c>
      <c r="Q2321" s="19">
        <f t="shared" si="114"/>
        <v>1513.92</v>
      </c>
      <c r="R2321" s="19" t="e">
        <f t="shared" si="115"/>
        <v>#VALUE!</v>
      </c>
      <c r="S2321" s="20" t="e">
        <f t="shared" si="116"/>
        <v>#VALUE!</v>
      </c>
    </row>
    <row r="2322" spans="1:19">
      <c r="A2322" s="53" t="s">
        <v>4783</v>
      </c>
      <c r="B2322" s="23" t="s">
        <v>4784</v>
      </c>
      <c r="C2322" s="14" t="s">
        <v>72</v>
      </c>
      <c r="D2322" s="15">
        <v>17</v>
      </c>
      <c r="E2322" s="14" t="s">
        <v>72</v>
      </c>
      <c r="F2322" s="15">
        <v>0</v>
      </c>
      <c r="G2322" s="14">
        <v>1</v>
      </c>
      <c r="H2322" s="16">
        <v>2268.33</v>
      </c>
      <c r="I2322" s="15" t="s">
        <v>226</v>
      </c>
      <c r="J2322" s="15" t="s">
        <v>85</v>
      </c>
      <c r="K2322" s="17" t="s">
        <v>32</v>
      </c>
      <c r="L2322" s="17" t="s">
        <v>26</v>
      </c>
      <c r="M2322" s="18">
        <v>133.24</v>
      </c>
      <c r="N2322" s="18">
        <v>0</v>
      </c>
      <c r="O2322" s="54" t="s">
        <v>3878</v>
      </c>
      <c r="P2322" s="54" t="s">
        <v>3878</v>
      </c>
      <c r="Q2322" s="19">
        <f t="shared" si="114"/>
        <v>2265.08</v>
      </c>
      <c r="R2322" s="19" t="e">
        <f t="shared" si="115"/>
        <v>#VALUE!</v>
      </c>
      <c r="S2322" s="20" t="e">
        <f t="shared" si="116"/>
        <v>#VALUE!</v>
      </c>
    </row>
    <row r="2323" spans="1:19">
      <c r="A2323" s="53" t="s">
        <v>4785</v>
      </c>
      <c r="B2323" s="23" t="s">
        <v>4786</v>
      </c>
      <c r="C2323" s="14" t="s">
        <v>72</v>
      </c>
      <c r="D2323" s="15">
        <v>11</v>
      </c>
      <c r="E2323" s="14" t="s">
        <v>72</v>
      </c>
      <c r="F2323" s="15">
        <v>0</v>
      </c>
      <c r="G2323" s="14">
        <v>1</v>
      </c>
      <c r="H2323" s="16">
        <v>1175.8499999999999</v>
      </c>
      <c r="I2323" s="15" t="s">
        <v>226</v>
      </c>
      <c r="J2323" s="15" t="s">
        <v>85</v>
      </c>
      <c r="K2323" s="17" t="s">
        <v>32</v>
      </c>
      <c r="L2323" s="17" t="s">
        <v>26</v>
      </c>
      <c r="M2323" s="18">
        <v>120.78</v>
      </c>
      <c r="N2323" s="18">
        <v>0</v>
      </c>
      <c r="O2323" s="54" t="s">
        <v>3878</v>
      </c>
      <c r="P2323" s="54" t="s">
        <v>3878</v>
      </c>
      <c r="Q2323" s="19">
        <f t="shared" si="114"/>
        <v>1328.58</v>
      </c>
      <c r="R2323" s="19" t="e">
        <f t="shared" si="115"/>
        <v>#VALUE!</v>
      </c>
      <c r="S2323" s="20" t="e">
        <f t="shared" si="116"/>
        <v>#VALUE!</v>
      </c>
    </row>
    <row r="2324" spans="1:19">
      <c r="A2324" s="53" t="s">
        <v>4787</v>
      </c>
      <c r="B2324" s="23" t="s">
        <v>4788</v>
      </c>
      <c r="C2324" s="14" t="s">
        <v>72</v>
      </c>
      <c r="D2324" s="15">
        <v>9</v>
      </c>
      <c r="E2324" s="14" t="s">
        <v>72</v>
      </c>
      <c r="F2324" s="15">
        <v>0</v>
      </c>
      <c r="G2324" s="14">
        <v>1</v>
      </c>
      <c r="H2324" s="16">
        <v>1953.7</v>
      </c>
      <c r="I2324" s="15" t="s">
        <v>226</v>
      </c>
      <c r="J2324" s="15" t="s">
        <v>85</v>
      </c>
      <c r="K2324" s="17" t="s">
        <v>32</v>
      </c>
      <c r="L2324" s="17" t="s">
        <v>32</v>
      </c>
      <c r="M2324" s="18">
        <v>246.83</v>
      </c>
      <c r="N2324" s="18">
        <v>0</v>
      </c>
      <c r="O2324" s="54" t="s">
        <v>3878</v>
      </c>
      <c r="P2324" s="54" t="s">
        <v>3878</v>
      </c>
      <c r="Q2324" s="19">
        <f t="shared" si="114"/>
        <v>2221.4700000000003</v>
      </c>
      <c r="R2324" s="19" t="e">
        <f t="shared" si="115"/>
        <v>#VALUE!</v>
      </c>
      <c r="S2324" s="20" t="e">
        <f t="shared" si="116"/>
        <v>#VALUE!</v>
      </c>
    </row>
    <row r="2325" spans="1:19">
      <c r="A2325" s="53" t="s">
        <v>4789</v>
      </c>
      <c r="B2325" s="23" t="s">
        <v>4790</v>
      </c>
      <c r="C2325" s="14" t="s">
        <v>72</v>
      </c>
      <c r="D2325" s="15">
        <v>71</v>
      </c>
      <c r="E2325" s="14" t="s">
        <v>72</v>
      </c>
      <c r="F2325" s="15">
        <v>0</v>
      </c>
      <c r="G2325" s="14">
        <v>1</v>
      </c>
      <c r="H2325" s="16">
        <v>3213.61</v>
      </c>
      <c r="I2325" s="15" t="s">
        <v>226</v>
      </c>
      <c r="J2325" s="15" t="s">
        <v>85</v>
      </c>
      <c r="K2325" s="17" t="s">
        <v>32</v>
      </c>
      <c r="L2325" s="17" t="s">
        <v>32</v>
      </c>
      <c r="M2325" s="18">
        <v>48.08</v>
      </c>
      <c r="N2325" s="18">
        <v>0</v>
      </c>
      <c r="O2325" s="54" t="s">
        <v>3878</v>
      </c>
      <c r="P2325" s="54" t="s">
        <v>3878</v>
      </c>
      <c r="Q2325" s="19">
        <f t="shared" si="114"/>
        <v>3413.68</v>
      </c>
      <c r="R2325" s="19" t="e">
        <f t="shared" si="115"/>
        <v>#VALUE!</v>
      </c>
      <c r="S2325" s="20" t="e">
        <f t="shared" si="116"/>
        <v>#VALUE!</v>
      </c>
    </row>
    <row r="2326" spans="1:19">
      <c r="A2326" s="53" t="s">
        <v>4791</v>
      </c>
      <c r="B2326" s="23" t="s">
        <v>4792</v>
      </c>
      <c r="C2326" s="14" t="s">
        <v>72</v>
      </c>
      <c r="D2326" s="15">
        <v>24</v>
      </c>
      <c r="E2326" s="14" t="s">
        <v>23</v>
      </c>
      <c r="F2326" s="15">
        <v>15</v>
      </c>
      <c r="G2326" s="14">
        <v>4</v>
      </c>
      <c r="H2326" s="16">
        <v>2430.37</v>
      </c>
      <c r="I2326" s="15" t="s">
        <v>226</v>
      </c>
      <c r="J2326" s="15" t="s">
        <v>85</v>
      </c>
      <c r="K2326" s="17" t="s">
        <v>32</v>
      </c>
      <c r="L2326" s="17" t="s">
        <v>26</v>
      </c>
      <c r="M2326" s="18">
        <v>22.44</v>
      </c>
      <c r="N2326" s="18">
        <v>89.76</v>
      </c>
      <c r="O2326" s="54" t="s">
        <v>3878</v>
      </c>
      <c r="P2326" s="54" t="s">
        <v>3878</v>
      </c>
      <c r="Q2326" s="19">
        <f t="shared" si="114"/>
        <v>1884.96</v>
      </c>
      <c r="R2326" s="19" t="e">
        <f t="shared" si="115"/>
        <v>#VALUE!</v>
      </c>
      <c r="S2326" s="20" t="e">
        <f t="shared" si="116"/>
        <v>#VALUE!</v>
      </c>
    </row>
    <row r="2327" spans="1:19">
      <c r="A2327" s="53" t="s">
        <v>4793</v>
      </c>
      <c r="B2327" s="23" t="s">
        <v>4794</v>
      </c>
      <c r="C2327" s="14" t="s">
        <v>72</v>
      </c>
      <c r="D2327" s="15">
        <v>120</v>
      </c>
      <c r="E2327" s="14" t="s">
        <v>72</v>
      </c>
      <c r="F2327" s="15">
        <v>0</v>
      </c>
      <c r="G2327" s="14">
        <v>1</v>
      </c>
      <c r="H2327" s="16">
        <v>1861.2</v>
      </c>
      <c r="I2327" s="15" t="s">
        <v>807</v>
      </c>
      <c r="J2327" s="15" t="s">
        <v>50</v>
      </c>
      <c r="K2327" s="17" t="s">
        <v>32</v>
      </c>
      <c r="L2327" s="17" t="s">
        <v>32</v>
      </c>
      <c r="M2327" s="18">
        <v>15.51</v>
      </c>
      <c r="N2327" s="18">
        <v>0</v>
      </c>
      <c r="O2327" s="54" t="s">
        <v>3878</v>
      </c>
      <c r="P2327" s="54" t="s">
        <v>3878</v>
      </c>
      <c r="Q2327" s="19">
        <f t="shared" si="114"/>
        <v>1861.2</v>
      </c>
      <c r="R2327" s="19" t="e">
        <f t="shared" si="115"/>
        <v>#VALUE!</v>
      </c>
      <c r="S2327" s="20" t="e">
        <f t="shared" si="116"/>
        <v>#VALUE!</v>
      </c>
    </row>
    <row r="2328" spans="1:19">
      <c r="A2328" s="53" t="s">
        <v>4795</v>
      </c>
      <c r="B2328" s="23" t="s">
        <v>4796</v>
      </c>
      <c r="C2328" s="14" t="s">
        <v>72</v>
      </c>
      <c r="D2328" s="15">
        <v>52</v>
      </c>
      <c r="E2328" s="14" t="s">
        <v>72</v>
      </c>
      <c r="F2328" s="15">
        <v>0</v>
      </c>
      <c r="G2328" s="14">
        <v>1</v>
      </c>
      <c r="H2328" s="16">
        <v>1167.4000000000001</v>
      </c>
      <c r="I2328" s="15" t="s">
        <v>807</v>
      </c>
      <c r="J2328" s="15" t="s">
        <v>50</v>
      </c>
      <c r="K2328" s="17" t="s">
        <v>32</v>
      </c>
      <c r="L2328" s="17" t="s">
        <v>32</v>
      </c>
      <c r="M2328" s="18">
        <v>22.45</v>
      </c>
      <c r="N2328" s="18">
        <v>0</v>
      </c>
      <c r="O2328" s="54" t="s">
        <v>3878</v>
      </c>
      <c r="P2328" s="54" t="s">
        <v>3878</v>
      </c>
      <c r="Q2328" s="19">
        <f t="shared" si="114"/>
        <v>1167.3999999999999</v>
      </c>
      <c r="R2328" s="19" t="e">
        <f t="shared" si="115"/>
        <v>#VALUE!</v>
      </c>
      <c r="S2328" s="20" t="e">
        <f t="shared" si="116"/>
        <v>#VALUE!</v>
      </c>
    </row>
    <row r="2329" spans="1:19">
      <c r="A2329" s="53" t="s">
        <v>4797</v>
      </c>
      <c r="B2329" s="23" t="s">
        <v>4798</v>
      </c>
      <c r="C2329" s="14" t="s">
        <v>22</v>
      </c>
      <c r="D2329" s="15">
        <v>16</v>
      </c>
      <c r="E2329" s="14" t="s">
        <v>22</v>
      </c>
      <c r="F2329" s="15">
        <v>0</v>
      </c>
      <c r="G2329" s="14">
        <v>1</v>
      </c>
      <c r="H2329" s="16">
        <v>1289.96</v>
      </c>
      <c r="I2329" s="15" t="s">
        <v>807</v>
      </c>
      <c r="J2329" s="15" t="s">
        <v>50</v>
      </c>
      <c r="K2329" s="17" t="s">
        <v>32</v>
      </c>
      <c r="L2329" s="17" t="s">
        <v>32</v>
      </c>
      <c r="M2329" s="18">
        <v>82.28</v>
      </c>
      <c r="N2329" s="18">
        <v>0</v>
      </c>
      <c r="O2329" s="54" t="s">
        <v>3878</v>
      </c>
      <c r="P2329" s="54" t="s">
        <v>3878</v>
      </c>
      <c r="Q2329" s="19">
        <f t="shared" si="114"/>
        <v>1316.48</v>
      </c>
      <c r="R2329" s="19" t="e">
        <f t="shared" si="115"/>
        <v>#VALUE!</v>
      </c>
      <c r="S2329" s="20" t="e">
        <f t="shared" si="116"/>
        <v>#VALUE!</v>
      </c>
    </row>
    <row r="2330" spans="1:19">
      <c r="A2330" s="53" t="s">
        <v>4799</v>
      </c>
      <c r="B2330" s="23" t="s">
        <v>4800</v>
      </c>
      <c r="C2330" s="14" t="s">
        <v>72</v>
      </c>
      <c r="D2330" s="15">
        <v>637</v>
      </c>
      <c r="E2330" s="14" t="s">
        <v>72</v>
      </c>
      <c r="F2330" s="15">
        <v>0</v>
      </c>
      <c r="G2330" s="14">
        <v>1</v>
      </c>
      <c r="H2330" s="16">
        <v>3101.15</v>
      </c>
      <c r="I2330" s="15" t="s">
        <v>807</v>
      </c>
      <c r="J2330" s="15" t="s">
        <v>50</v>
      </c>
      <c r="K2330" s="17" t="s">
        <v>32</v>
      </c>
      <c r="L2330" s="17" t="s">
        <v>32</v>
      </c>
      <c r="M2330" s="18">
        <v>4.93</v>
      </c>
      <c r="N2330" s="18">
        <v>0</v>
      </c>
      <c r="O2330" s="54" t="s">
        <v>3878</v>
      </c>
      <c r="P2330" s="54" t="s">
        <v>3878</v>
      </c>
      <c r="Q2330" s="19">
        <f t="shared" si="114"/>
        <v>3140.41</v>
      </c>
      <c r="R2330" s="19" t="e">
        <f t="shared" si="115"/>
        <v>#VALUE!</v>
      </c>
      <c r="S2330" s="20" t="e">
        <f t="shared" si="116"/>
        <v>#VALUE!</v>
      </c>
    </row>
    <row r="2331" spans="1:19">
      <c r="A2331" s="53" t="s">
        <v>4801</v>
      </c>
      <c r="B2331" s="23" t="s">
        <v>4802</v>
      </c>
      <c r="C2331" s="14" t="s">
        <v>72</v>
      </c>
      <c r="D2331" s="15">
        <v>286</v>
      </c>
      <c r="E2331" s="14" t="s">
        <v>72</v>
      </c>
      <c r="F2331" s="15">
        <v>0</v>
      </c>
      <c r="G2331" s="14">
        <v>1</v>
      </c>
      <c r="H2331" s="16">
        <v>1398.02</v>
      </c>
      <c r="I2331" s="15" t="s">
        <v>807</v>
      </c>
      <c r="J2331" s="15" t="s">
        <v>50</v>
      </c>
      <c r="K2331" s="17" t="s">
        <v>32</v>
      </c>
      <c r="L2331" s="17" t="s">
        <v>32</v>
      </c>
      <c r="M2331" s="18">
        <v>4.99</v>
      </c>
      <c r="N2331" s="18">
        <v>0</v>
      </c>
      <c r="O2331" s="54" t="s">
        <v>3878</v>
      </c>
      <c r="P2331" s="54" t="s">
        <v>3878</v>
      </c>
      <c r="Q2331" s="19">
        <f t="shared" si="114"/>
        <v>1427.14</v>
      </c>
      <c r="R2331" s="19" t="e">
        <f t="shared" si="115"/>
        <v>#VALUE!</v>
      </c>
      <c r="S2331" s="20" t="e">
        <f t="shared" si="116"/>
        <v>#VALUE!</v>
      </c>
    </row>
    <row r="2332" spans="1:19">
      <c r="A2332" s="53" t="s">
        <v>4803</v>
      </c>
      <c r="B2332" s="23" t="s">
        <v>4804</v>
      </c>
      <c r="C2332" s="14" t="s">
        <v>72</v>
      </c>
      <c r="D2332" s="15">
        <v>619</v>
      </c>
      <c r="E2332" s="14" t="s">
        <v>72</v>
      </c>
      <c r="F2332" s="15">
        <v>0</v>
      </c>
      <c r="G2332" s="14">
        <v>1</v>
      </c>
      <c r="H2332" s="16">
        <v>3235.56</v>
      </c>
      <c r="I2332" s="15" t="s">
        <v>807</v>
      </c>
      <c r="J2332" s="15" t="s">
        <v>85</v>
      </c>
      <c r="K2332" s="17" t="s">
        <v>32</v>
      </c>
      <c r="L2332" s="17" t="s">
        <v>32</v>
      </c>
      <c r="M2332" s="18">
        <v>5.28</v>
      </c>
      <c r="N2332" s="18">
        <v>0</v>
      </c>
      <c r="O2332" s="54" t="s">
        <v>3878</v>
      </c>
      <c r="P2332" s="54" t="s">
        <v>3878</v>
      </c>
      <c r="Q2332" s="19">
        <f t="shared" si="114"/>
        <v>3268.32</v>
      </c>
      <c r="R2332" s="19" t="e">
        <f t="shared" si="115"/>
        <v>#VALUE!</v>
      </c>
      <c r="S2332" s="20" t="e">
        <f t="shared" si="116"/>
        <v>#VALUE!</v>
      </c>
    </row>
    <row r="2333" spans="1:19">
      <c r="A2333" s="53" t="s">
        <v>4805</v>
      </c>
      <c r="B2333" s="23" t="s">
        <v>4806</v>
      </c>
      <c r="C2333" s="14" t="s">
        <v>72</v>
      </c>
      <c r="D2333" s="15">
        <v>64</v>
      </c>
      <c r="E2333" s="14" t="s">
        <v>23</v>
      </c>
      <c r="F2333" s="15">
        <v>12</v>
      </c>
      <c r="G2333" s="14">
        <v>4</v>
      </c>
      <c r="H2333" s="16">
        <v>3414.81</v>
      </c>
      <c r="I2333" s="15" t="s">
        <v>226</v>
      </c>
      <c r="J2333" s="15" t="s">
        <v>85</v>
      </c>
      <c r="K2333" s="17" t="s">
        <v>32</v>
      </c>
      <c r="L2333" s="17" t="s">
        <v>32</v>
      </c>
      <c r="M2333" s="18">
        <v>34.56</v>
      </c>
      <c r="N2333" s="18">
        <v>138.24</v>
      </c>
      <c r="O2333" s="54" t="s">
        <v>3878</v>
      </c>
      <c r="P2333" s="54" t="s">
        <v>3878</v>
      </c>
      <c r="Q2333" s="19">
        <f t="shared" si="114"/>
        <v>3870.7200000000003</v>
      </c>
      <c r="R2333" s="19" t="e">
        <f t="shared" si="115"/>
        <v>#VALUE!</v>
      </c>
      <c r="S2333" s="20" t="e">
        <f t="shared" si="116"/>
        <v>#VALUE!</v>
      </c>
    </row>
    <row r="2334" spans="1:19">
      <c r="A2334" s="53" t="s">
        <v>4807</v>
      </c>
      <c r="B2334" s="23" t="s">
        <v>4808</v>
      </c>
      <c r="C2334" s="14" t="s">
        <v>72</v>
      </c>
      <c r="D2334" s="15">
        <v>0</v>
      </c>
      <c r="E2334" s="14" t="s">
        <v>23</v>
      </c>
      <c r="F2334" s="15">
        <v>7</v>
      </c>
      <c r="G2334" s="14">
        <v>4</v>
      </c>
      <c r="H2334" s="16">
        <v>1380.82</v>
      </c>
      <c r="I2334" s="15" t="s">
        <v>226</v>
      </c>
      <c r="J2334" s="15" t="s">
        <v>85</v>
      </c>
      <c r="K2334" s="17" t="s">
        <v>32</v>
      </c>
      <c r="L2334" s="17" t="s">
        <v>32</v>
      </c>
      <c r="M2334" s="18">
        <v>56.17</v>
      </c>
      <c r="N2334" s="18">
        <v>224.68</v>
      </c>
      <c r="O2334" s="54" t="s">
        <v>3878</v>
      </c>
      <c r="P2334" s="54" t="s">
        <v>3878</v>
      </c>
      <c r="Q2334" s="19">
        <f t="shared" si="114"/>
        <v>1572.76</v>
      </c>
      <c r="R2334" s="19" t="e">
        <f t="shared" si="115"/>
        <v>#VALUE!</v>
      </c>
      <c r="S2334" s="20" t="e">
        <f t="shared" si="116"/>
        <v>#VALUE!</v>
      </c>
    </row>
    <row r="2335" spans="1:19">
      <c r="A2335" s="53" t="s">
        <v>4809</v>
      </c>
      <c r="B2335" s="23" t="s">
        <v>4810</v>
      </c>
      <c r="C2335" s="14" t="s">
        <v>72</v>
      </c>
      <c r="D2335" s="15">
        <v>168</v>
      </c>
      <c r="E2335" s="14" t="s">
        <v>72</v>
      </c>
      <c r="F2335" s="15">
        <v>0</v>
      </c>
      <c r="G2335" s="14">
        <v>1</v>
      </c>
      <c r="H2335" s="16">
        <v>14752.8</v>
      </c>
      <c r="I2335" s="15" t="s">
        <v>226</v>
      </c>
      <c r="J2335" s="15" t="s">
        <v>85</v>
      </c>
      <c r="K2335" s="17" t="s">
        <v>32</v>
      </c>
      <c r="L2335" s="17" t="s">
        <v>32</v>
      </c>
      <c r="M2335" s="18">
        <v>99.55</v>
      </c>
      <c r="N2335" s="18">
        <v>0</v>
      </c>
      <c r="O2335" s="54" t="s">
        <v>3878</v>
      </c>
      <c r="P2335" s="54" t="s">
        <v>3878</v>
      </c>
      <c r="Q2335" s="19">
        <f t="shared" si="114"/>
        <v>16724.399999999998</v>
      </c>
      <c r="R2335" s="19" t="e">
        <f t="shared" si="115"/>
        <v>#VALUE!</v>
      </c>
      <c r="S2335" s="20" t="e">
        <f t="shared" si="116"/>
        <v>#VALUE!</v>
      </c>
    </row>
    <row r="2336" spans="1:19">
      <c r="A2336" s="53" t="s">
        <v>4811</v>
      </c>
      <c r="B2336" s="23" t="s">
        <v>4812</v>
      </c>
      <c r="C2336" s="14" t="s">
        <v>72</v>
      </c>
      <c r="D2336" s="15">
        <v>16</v>
      </c>
      <c r="E2336" s="14" t="s">
        <v>72</v>
      </c>
      <c r="F2336" s="15">
        <v>0</v>
      </c>
      <c r="G2336" s="14">
        <v>1</v>
      </c>
      <c r="H2336" s="16">
        <v>7776</v>
      </c>
      <c r="I2336" s="15" t="s">
        <v>84</v>
      </c>
      <c r="J2336" s="15" t="s">
        <v>50</v>
      </c>
      <c r="K2336" s="17" t="s">
        <v>32</v>
      </c>
      <c r="L2336" s="17" t="s">
        <v>32</v>
      </c>
      <c r="M2336" s="18">
        <v>486</v>
      </c>
      <c r="N2336" s="18">
        <v>0</v>
      </c>
      <c r="O2336" s="54" t="s">
        <v>3878</v>
      </c>
      <c r="P2336" s="54" t="s">
        <v>3878</v>
      </c>
      <c r="Q2336" s="19">
        <f t="shared" si="114"/>
        <v>7776</v>
      </c>
      <c r="R2336" s="19" t="e">
        <f t="shared" si="115"/>
        <v>#VALUE!</v>
      </c>
      <c r="S2336" s="20" t="e">
        <f t="shared" si="116"/>
        <v>#VALUE!</v>
      </c>
    </row>
    <row r="2337" spans="1:19">
      <c r="A2337" s="53" t="s">
        <v>4813</v>
      </c>
      <c r="B2337" s="23" t="s">
        <v>4814</v>
      </c>
      <c r="C2337" s="14" t="s">
        <v>72</v>
      </c>
      <c r="D2337" s="15">
        <v>12</v>
      </c>
      <c r="E2337" s="14" t="s">
        <v>72</v>
      </c>
      <c r="F2337" s="15">
        <v>0</v>
      </c>
      <c r="G2337" s="14">
        <v>1</v>
      </c>
      <c r="H2337" s="16">
        <v>5775.3</v>
      </c>
      <c r="I2337" s="15" t="s">
        <v>84</v>
      </c>
      <c r="J2337" s="15" t="s">
        <v>50</v>
      </c>
      <c r="K2337" s="17" t="s">
        <v>32</v>
      </c>
      <c r="L2337" s="17" t="s">
        <v>32</v>
      </c>
      <c r="M2337" s="18">
        <v>486</v>
      </c>
      <c r="N2337" s="18">
        <v>0</v>
      </c>
      <c r="O2337" s="54" t="s">
        <v>3878</v>
      </c>
      <c r="P2337" s="54" t="s">
        <v>3878</v>
      </c>
      <c r="Q2337" s="19">
        <f t="shared" si="114"/>
        <v>5832</v>
      </c>
      <c r="R2337" s="19" t="e">
        <f t="shared" si="115"/>
        <v>#VALUE!</v>
      </c>
      <c r="S2337" s="20" t="e">
        <f t="shared" si="116"/>
        <v>#VALUE!</v>
      </c>
    </row>
    <row r="2338" spans="1:19">
      <c r="A2338" s="53" t="s">
        <v>4815</v>
      </c>
      <c r="B2338" s="23" t="s">
        <v>4816</v>
      </c>
      <c r="C2338" s="14" t="s">
        <v>72</v>
      </c>
      <c r="D2338" s="15">
        <v>22</v>
      </c>
      <c r="E2338" s="14" t="s">
        <v>72</v>
      </c>
      <c r="F2338" s="15">
        <v>0</v>
      </c>
      <c r="G2338" s="14">
        <v>1</v>
      </c>
      <c r="H2338" s="16">
        <v>10098</v>
      </c>
      <c r="I2338" s="15" t="s">
        <v>84</v>
      </c>
      <c r="J2338" s="15" t="s">
        <v>50</v>
      </c>
      <c r="K2338" s="17" t="s">
        <v>32</v>
      </c>
      <c r="L2338" s="17" t="s">
        <v>32</v>
      </c>
      <c r="M2338" s="18">
        <v>459</v>
      </c>
      <c r="N2338" s="18">
        <v>0</v>
      </c>
      <c r="O2338" s="54" t="s">
        <v>3878</v>
      </c>
      <c r="P2338" s="54" t="s">
        <v>3878</v>
      </c>
      <c r="Q2338" s="19">
        <f t="shared" si="114"/>
        <v>10098</v>
      </c>
      <c r="R2338" s="19" t="e">
        <f t="shared" si="115"/>
        <v>#VALUE!</v>
      </c>
      <c r="S2338" s="20" t="e">
        <f t="shared" si="116"/>
        <v>#VALUE!</v>
      </c>
    </row>
    <row r="2339" spans="1:19">
      <c r="A2339" s="53" t="s">
        <v>4817</v>
      </c>
      <c r="B2339" s="23" t="s">
        <v>4818</v>
      </c>
      <c r="C2339" s="14" t="s">
        <v>72</v>
      </c>
      <c r="D2339" s="15">
        <v>5</v>
      </c>
      <c r="E2339" s="14" t="s">
        <v>72</v>
      </c>
      <c r="F2339" s="15">
        <v>0</v>
      </c>
      <c r="G2339" s="14">
        <v>1</v>
      </c>
      <c r="H2339" s="16">
        <v>2430</v>
      </c>
      <c r="I2339" s="15" t="s">
        <v>84</v>
      </c>
      <c r="J2339" s="15" t="s">
        <v>50</v>
      </c>
      <c r="K2339" s="17" t="s">
        <v>32</v>
      </c>
      <c r="L2339" s="17" t="s">
        <v>32</v>
      </c>
      <c r="M2339" s="18">
        <v>486</v>
      </c>
      <c r="N2339" s="18">
        <v>0</v>
      </c>
      <c r="O2339" s="54" t="s">
        <v>3878</v>
      </c>
      <c r="P2339" s="54" t="s">
        <v>3878</v>
      </c>
      <c r="Q2339" s="19">
        <f t="shared" si="114"/>
        <v>2430</v>
      </c>
      <c r="R2339" s="19" t="e">
        <f t="shared" si="115"/>
        <v>#VALUE!</v>
      </c>
      <c r="S2339" s="20" t="e">
        <f t="shared" si="116"/>
        <v>#VALUE!</v>
      </c>
    </row>
    <row r="2340" spans="1:19">
      <c r="A2340" s="53" t="s">
        <v>4819</v>
      </c>
      <c r="B2340" s="23" t="s">
        <v>4820</v>
      </c>
      <c r="C2340" s="14" t="s">
        <v>72</v>
      </c>
      <c r="D2340" s="15">
        <v>5</v>
      </c>
      <c r="E2340" s="14" t="s">
        <v>72</v>
      </c>
      <c r="F2340" s="15">
        <v>0</v>
      </c>
      <c r="G2340" s="14">
        <v>1</v>
      </c>
      <c r="H2340" s="16">
        <v>2295</v>
      </c>
      <c r="I2340" s="15" t="s">
        <v>84</v>
      </c>
      <c r="J2340" s="15" t="s">
        <v>50</v>
      </c>
      <c r="K2340" s="17" t="s">
        <v>32</v>
      </c>
      <c r="L2340" s="17" t="s">
        <v>32</v>
      </c>
      <c r="M2340" s="18">
        <v>459</v>
      </c>
      <c r="N2340" s="18">
        <v>0</v>
      </c>
      <c r="O2340" s="54" t="s">
        <v>3878</v>
      </c>
      <c r="P2340" s="54" t="s">
        <v>3878</v>
      </c>
      <c r="Q2340" s="19">
        <f t="shared" si="114"/>
        <v>2295</v>
      </c>
      <c r="R2340" s="19" t="e">
        <f t="shared" si="115"/>
        <v>#VALUE!</v>
      </c>
      <c r="S2340" s="20" t="e">
        <f t="shared" si="116"/>
        <v>#VALUE!</v>
      </c>
    </row>
    <row r="2341" spans="1:19">
      <c r="A2341" s="53" t="s">
        <v>4821</v>
      </c>
      <c r="B2341" s="23" t="s">
        <v>4822</v>
      </c>
      <c r="C2341" s="14" t="s">
        <v>72</v>
      </c>
      <c r="D2341" s="15">
        <v>35</v>
      </c>
      <c r="E2341" s="14" t="s">
        <v>72</v>
      </c>
      <c r="F2341" s="15">
        <v>0</v>
      </c>
      <c r="G2341" s="14">
        <v>1</v>
      </c>
      <c r="H2341" s="16">
        <v>16065</v>
      </c>
      <c r="I2341" s="15" t="s">
        <v>84</v>
      </c>
      <c r="J2341" s="15" t="s">
        <v>50</v>
      </c>
      <c r="K2341" s="17" t="s">
        <v>32</v>
      </c>
      <c r="L2341" s="17" t="s">
        <v>32</v>
      </c>
      <c r="M2341" s="18">
        <v>459</v>
      </c>
      <c r="N2341" s="18">
        <v>0</v>
      </c>
      <c r="O2341" s="54" t="s">
        <v>3878</v>
      </c>
      <c r="P2341" s="54" t="s">
        <v>3878</v>
      </c>
      <c r="Q2341" s="19">
        <f t="shared" si="114"/>
        <v>16065</v>
      </c>
      <c r="R2341" s="19" t="e">
        <f t="shared" si="115"/>
        <v>#VALUE!</v>
      </c>
      <c r="S2341" s="20" t="e">
        <f t="shared" si="116"/>
        <v>#VALUE!</v>
      </c>
    </row>
    <row r="2342" spans="1:19">
      <c r="A2342" s="53" t="s">
        <v>4823</v>
      </c>
      <c r="B2342" s="23" t="s">
        <v>4824</v>
      </c>
      <c r="C2342" s="14" t="s">
        <v>72</v>
      </c>
      <c r="D2342" s="15">
        <v>5</v>
      </c>
      <c r="E2342" s="14" t="s">
        <v>72</v>
      </c>
      <c r="F2342" s="15">
        <v>0</v>
      </c>
      <c r="G2342" s="14">
        <v>1</v>
      </c>
      <c r="H2342" s="16">
        <v>2410.1999999999998</v>
      </c>
      <c r="I2342" s="15" t="s">
        <v>84</v>
      </c>
      <c r="J2342" s="15" t="s">
        <v>50</v>
      </c>
      <c r="K2342" s="17" t="s">
        <v>32</v>
      </c>
      <c r="L2342" s="17" t="s">
        <v>32</v>
      </c>
      <c r="M2342" s="18">
        <v>486</v>
      </c>
      <c r="N2342" s="18">
        <v>0</v>
      </c>
      <c r="O2342" s="54" t="s">
        <v>3878</v>
      </c>
      <c r="P2342" s="54" t="s">
        <v>3878</v>
      </c>
      <c r="Q2342" s="19">
        <f t="shared" si="114"/>
        <v>2430</v>
      </c>
      <c r="R2342" s="19" t="e">
        <f t="shared" si="115"/>
        <v>#VALUE!</v>
      </c>
      <c r="S2342" s="20" t="e">
        <f t="shared" si="116"/>
        <v>#VALUE!</v>
      </c>
    </row>
    <row r="2343" spans="1:19">
      <c r="A2343" s="53" t="s">
        <v>4825</v>
      </c>
      <c r="B2343" s="23" t="s">
        <v>4826</v>
      </c>
      <c r="C2343" s="14" t="s">
        <v>72</v>
      </c>
      <c r="D2343" s="15">
        <v>5</v>
      </c>
      <c r="E2343" s="14" t="s">
        <v>72</v>
      </c>
      <c r="F2343" s="15">
        <v>0</v>
      </c>
      <c r="G2343" s="14">
        <v>1</v>
      </c>
      <c r="H2343" s="16">
        <v>2376</v>
      </c>
      <c r="I2343" s="15" t="s">
        <v>84</v>
      </c>
      <c r="J2343" s="15" t="s">
        <v>50</v>
      </c>
      <c r="K2343" s="17" t="s">
        <v>32</v>
      </c>
      <c r="L2343" s="17" t="s">
        <v>32</v>
      </c>
      <c r="M2343" s="18">
        <v>486</v>
      </c>
      <c r="N2343" s="18">
        <v>0</v>
      </c>
      <c r="O2343" s="54" t="s">
        <v>3878</v>
      </c>
      <c r="P2343" s="54" t="s">
        <v>3878</v>
      </c>
      <c r="Q2343" s="19">
        <f t="shared" si="114"/>
        <v>2430</v>
      </c>
      <c r="R2343" s="19" t="e">
        <f t="shared" si="115"/>
        <v>#VALUE!</v>
      </c>
      <c r="S2343" s="20" t="e">
        <f t="shared" si="116"/>
        <v>#VALUE!</v>
      </c>
    </row>
    <row r="2344" spans="1:19">
      <c r="A2344" s="53" t="s">
        <v>4827</v>
      </c>
      <c r="B2344" s="23" t="s">
        <v>4828</v>
      </c>
      <c r="C2344" s="14" t="s">
        <v>72</v>
      </c>
      <c r="D2344" s="15">
        <v>4</v>
      </c>
      <c r="E2344" s="14" t="s">
        <v>72</v>
      </c>
      <c r="F2344" s="15">
        <v>0</v>
      </c>
      <c r="G2344" s="14">
        <v>1</v>
      </c>
      <c r="H2344" s="16">
        <v>1836</v>
      </c>
      <c r="I2344" s="15" t="s">
        <v>84</v>
      </c>
      <c r="J2344" s="15" t="s">
        <v>50</v>
      </c>
      <c r="K2344" s="17" t="s">
        <v>32</v>
      </c>
      <c r="L2344" s="17" t="s">
        <v>32</v>
      </c>
      <c r="M2344" s="18">
        <v>459</v>
      </c>
      <c r="N2344" s="18">
        <v>0</v>
      </c>
      <c r="O2344" s="54" t="s">
        <v>3878</v>
      </c>
      <c r="P2344" s="54" t="s">
        <v>3878</v>
      </c>
      <c r="Q2344" s="19">
        <f t="shared" si="114"/>
        <v>1836</v>
      </c>
      <c r="R2344" s="19" t="e">
        <f t="shared" si="115"/>
        <v>#VALUE!</v>
      </c>
      <c r="S2344" s="20" t="e">
        <f t="shared" si="116"/>
        <v>#VALUE!</v>
      </c>
    </row>
    <row r="2345" spans="1:19">
      <c r="A2345" s="53" t="s">
        <v>4829</v>
      </c>
      <c r="B2345" s="23" t="s">
        <v>4830</v>
      </c>
      <c r="C2345" s="14" t="s">
        <v>72</v>
      </c>
      <c r="D2345" s="15">
        <v>3</v>
      </c>
      <c r="E2345" s="14" t="s">
        <v>72</v>
      </c>
      <c r="F2345" s="15">
        <v>0</v>
      </c>
      <c r="G2345" s="14">
        <v>1</v>
      </c>
      <c r="H2345" s="16">
        <v>1377</v>
      </c>
      <c r="I2345" s="15" t="s">
        <v>84</v>
      </c>
      <c r="J2345" s="15" t="s">
        <v>50</v>
      </c>
      <c r="K2345" s="17" t="s">
        <v>32</v>
      </c>
      <c r="L2345" s="17" t="s">
        <v>26</v>
      </c>
      <c r="M2345" s="18">
        <v>459</v>
      </c>
      <c r="N2345" s="18">
        <v>0</v>
      </c>
      <c r="O2345" s="54" t="s">
        <v>3878</v>
      </c>
      <c r="P2345" s="54" t="s">
        <v>3878</v>
      </c>
      <c r="Q2345" s="19">
        <f t="shared" si="114"/>
        <v>1377</v>
      </c>
      <c r="R2345" s="19" t="e">
        <f t="shared" si="115"/>
        <v>#VALUE!</v>
      </c>
      <c r="S2345" s="20" t="e">
        <f t="shared" si="116"/>
        <v>#VALUE!</v>
      </c>
    </row>
    <row r="2346" spans="1:19">
      <c r="A2346" s="53" t="s">
        <v>4831</v>
      </c>
      <c r="B2346" s="23" t="s">
        <v>4832</v>
      </c>
      <c r="C2346" s="14" t="s">
        <v>72</v>
      </c>
      <c r="D2346" s="15">
        <v>10</v>
      </c>
      <c r="E2346" s="14" t="s">
        <v>72</v>
      </c>
      <c r="F2346" s="15">
        <v>0</v>
      </c>
      <c r="G2346" s="14">
        <v>1</v>
      </c>
      <c r="H2346" s="16">
        <v>4590</v>
      </c>
      <c r="I2346" s="15" t="s">
        <v>84</v>
      </c>
      <c r="J2346" s="15" t="s">
        <v>50</v>
      </c>
      <c r="K2346" s="17" t="s">
        <v>32</v>
      </c>
      <c r="L2346" s="17" t="s">
        <v>26</v>
      </c>
      <c r="M2346" s="18">
        <v>459</v>
      </c>
      <c r="N2346" s="18">
        <v>0</v>
      </c>
      <c r="O2346" s="54" t="s">
        <v>3878</v>
      </c>
      <c r="P2346" s="54" t="s">
        <v>3878</v>
      </c>
      <c r="Q2346" s="19">
        <f t="shared" si="114"/>
        <v>4590</v>
      </c>
      <c r="R2346" s="19" t="e">
        <f t="shared" si="115"/>
        <v>#VALUE!</v>
      </c>
      <c r="S2346" s="20" t="e">
        <f t="shared" si="116"/>
        <v>#VALUE!</v>
      </c>
    </row>
    <row r="2347" spans="1:19">
      <c r="A2347" s="53" t="s">
        <v>4833</v>
      </c>
      <c r="B2347" s="23" t="s">
        <v>4834</v>
      </c>
      <c r="C2347" s="14" t="s">
        <v>72</v>
      </c>
      <c r="D2347" s="15">
        <v>9</v>
      </c>
      <c r="E2347" s="14" t="s">
        <v>72</v>
      </c>
      <c r="F2347" s="15">
        <v>0</v>
      </c>
      <c r="G2347" s="14">
        <v>1</v>
      </c>
      <c r="H2347" s="16">
        <v>4158</v>
      </c>
      <c r="I2347" s="15" t="s">
        <v>84</v>
      </c>
      <c r="J2347" s="15" t="s">
        <v>50</v>
      </c>
      <c r="K2347" s="17" t="s">
        <v>32</v>
      </c>
      <c r="L2347" s="17" t="s">
        <v>26</v>
      </c>
      <c r="M2347" s="18">
        <v>486</v>
      </c>
      <c r="N2347" s="18">
        <v>0</v>
      </c>
      <c r="O2347" s="54" t="s">
        <v>3878</v>
      </c>
      <c r="P2347" s="54" t="s">
        <v>3878</v>
      </c>
      <c r="Q2347" s="19">
        <f t="shared" si="114"/>
        <v>4374</v>
      </c>
      <c r="R2347" s="19" t="e">
        <f t="shared" si="115"/>
        <v>#VALUE!</v>
      </c>
      <c r="S2347" s="20" t="e">
        <f t="shared" si="116"/>
        <v>#VALUE!</v>
      </c>
    </row>
    <row r="2348" spans="1:19">
      <c r="A2348" s="53" t="s">
        <v>4835</v>
      </c>
      <c r="B2348" s="23" t="s">
        <v>4836</v>
      </c>
      <c r="C2348" s="14" t="s">
        <v>72</v>
      </c>
      <c r="D2348" s="15">
        <v>4</v>
      </c>
      <c r="E2348" s="14" t="s">
        <v>72</v>
      </c>
      <c r="F2348" s="15">
        <v>0</v>
      </c>
      <c r="G2348" s="14">
        <v>1</v>
      </c>
      <c r="H2348" s="16">
        <v>1944</v>
      </c>
      <c r="I2348" s="15" t="s">
        <v>84</v>
      </c>
      <c r="J2348" s="15" t="s">
        <v>50</v>
      </c>
      <c r="K2348" s="17" t="s">
        <v>32</v>
      </c>
      <c r="L2348" s="17" t="s">
        <v>26</v>
      </c>
      <c r="M2348" s="18">
        <v>486</v>
      </c>
      <c r="N2348" s="18">
        <v>0</v>
      </c>
      <c r="O2348" s="54" t="s">
        <v>3878</v>
      </c>
      <c r="P2348" s="54" t="s">
        <v>3878</v>
      </c>
      <c r="Q2348" s="19">
        <f t="shared" si="114"/>
        <v>1944</v>
      </c>
      <c r="R2348" s="19" t="e">
        <f t="shared" si="115"/>
        <v>#VALUE!</v>
      </c>
      <c r="S2348" s="20" t="e">
        <f t="shared" si="116"/>
        <v>#VALUE!</v>
      </c>
    </row>
    <row r="2349" spans="1:19">
      <c r="A2349" s="53" t="s">
        <v>4837</v>
      </c>
      <c r="B2349" s="23" t="s">
        <v>4838</v>
      </c>
      <c r="C2349" s="14" t="s">
        <v>72</v>
      </c>
      <c r="D2349" s="15">
        <v>8</v>
      </c>
      <c r="E2349" s="14" t="s">
        <v>72</v>
      </c>
      <c r="F2349" s="15">
        <v>0</v>
      </c>
      <c r="G2349" s="14">
        <v>1</v>
      </c>
      <c r="H2349" s="16">
        <v>3672</v>
      </c>
      <c r="I2349" s="15" t="s">
        <v>84</v>
      </c>
      <c r="J2349" s="15" t="s">
        <v>50</v>
      </c>
      <c r="K2349" s="17" t="s">
        <v>32</v>
      </c>
      <c r="L2349" s="17" t="s">
        <v>32</v>
      </c>
      <c r="M2349" s="18">
        <v>459</v>
      </c>
      <c r="N2349" s="18">
        <v>0</v>
      </c>
      <c r="O2349" s="54" t="s">
        <v>3878</v>
      </c>
      <c r="P2349" s="54" t="s">
        <v>3878</v>
      </c>
      <c r="Q2349" s="19">
        <f t="shared" si="114"/>
        <v>3672</v>
      </c>
      <c r="R2349" s="19" t="e">
        <f t="shared" si="115"/>
        <v>#VALUE!</v>
      </c>
      <c r="S2349" s="20" t="e">
        <f t="shared" si="116"/>
        <v>#VALUE!</v>
      </c>
    </row>
    <row r="2350" spans="1:19">
      <c r="A2350" s="53" t="s">
        <v>4839</v>
      </c>
      <c r="B2350" s="23" t="s">
        <v>4840</v>
      </c>
      <c r="C2350" s="14" t="s">
        <v>72</v>
      </c>
      <c r="D2350" s="15">
        <v>9</v>
      </c>
      <c r="E2350" s="14" t="s">
        <v>72</v>
      </c>
      <c r="F2350" s="15">
        <v>0</v>
      </c>
      <c r="G2350" s="14">
        <v>1</v>
      </c>
      <c r="H2350" s="16">
        <v>4158</v>
      </c>
      <c r="I2350" s="15" t="s">
        <v>84</v>
      </c>
      <c r="J2350" s="15" t="s">
        <v>50</v>
      </c>
      <c r="K2350" s="17" t="s">
        <v>32</v>
      </c>
      <c r="L2350" s="17" t="s">
        <v>32</v>
      </c>
      <c r="M2350" s="18">
        <v>486</v>
      </c>
      <c r="N2350" s="18">
        <v>0</v>
      </c>
      <c r="O2350" s="54" t="s">
        <v>3878</v>
      </c>
      <c r="P2350" s="54" t="s">
        <v>3878</v>
      </c>
      <c r="Q2350" s="19">
        <f t="shared" si="114"/>
        <v>4374</v>
      </c>
      <c r="R2350" s="19" t="e">
        <f t="shared" si="115"/>
        <v>#VALUE!</v>
      </c>
      <c r="S2350" s="20" t="e">
        <f t="shared" si="116"/>
        <v>#VALUE!</v>
      </c>
    </row>
    <row r="2351" spans="1:19">
      <c r="A2351" s="53" t="s">
        <v>4841</v>
      </c>
      <c r="B2351" s="23" t="s">
        <v>4842</v>
      </c>
      <c r="C2351" s="14" t="s">
        <v>72</v>
      </c>
      <c r="D2351" s="15">
        <v>3</v>
      </c>
      <c r="E2351" s="14" t="s">
        <v>72</v>
      </c>
      <c r="F2351" s="15">
        <v>0</v>
      </c>
      <c r="G2351" s="14">
        <v>1</v>
      </c>
      <c r="H2351" s="16">
        <v>1428.3</v>
      </c>
      <c r="I2351" s="15" t="s">
        <v>84</v>
      </c>
      <c r="J2351" s="15" t="s">
        <v>50</v>
      </c>
      <c r="K2351" s="17" t="s">
        <v>32</v>
      </c>
      <c r="L2351" s="17" t="s">
        <v>32</v>
      </c>
      <c r="M2351" s="18">
        <v>486</v>
      </c>
      <c r="N2351" s="18">
        <v>0</v>
      </c>
      <c r="O2351" s="54" t="s">
        <v>3878</v>
      </c>
      <c r="P2351" s="54" t="s">
        <v>3878</v>
      </c>
      <c r="Q2351" s="19">
        <f t="shared" si="114"/>
        <v>1458</v>
      </c>
      <c r="R2351" s="19" t="e">
        <f t="shared" si="115"/>
        <v>#VALUE!</v>
      </c>
      <c r="S2351" s="20" t="e">
        <f t="shared" si="116"/>
        <v>#VALUE!</v>
      </c>
    </row>
    <row r="2352" spans="1:19">
      <c r="A2352" s="53" t="s">
        <v>4843</v>
      </c>
      <c r="B2352" s="23" t="s">
        <v>4844</v>
      </c>
      <c r="C2352" s="14" t="s">
        <v>72</v>
      </c>
      <c r="D2352" s="15">
        <v>36</v>
      </c>
      <c r="E2352" s="14" t="s">
        <v>72</v>
      </c>
      <c r="F2352" s="15">
        <v>0</v>
      </c>
      <c r="G2352" s="14">
        <v>1</v>
      </c>
      <c r="H2352" s="16">
        <v>6060.6</v>
      </c>
      <c r="I2352" s="15" t="s">
        <v>84</v>
      </c>
      <c r="J2352" s="15" t="s">
        <v>50</v>
      </c>
      <c r="K2352" s="17" t="s">
        <v>32</v>
      </c>
      <c r="L2352" s="17" t="s">
        <v>32</v>
      </c>
      <c r="M2352" s="18">
        <v>170.1</v>
      </c>
      <c r="N2352" s="18">
        <v>0</v>
      </c>
      <c r="O2352" s="54" t="s">
        <v>3878</v>
      </c>
      <c r="P2352" s="54" t="s">
        <v>3878</v>
      </c>
      <c r="Q2352" s="19">
        <f t="shared" si="114"/>
        <v>6123.5999999999995</v>
      </c>
      <c r="R2352" s="19" t="e">
        <f t="shared" si="115"/>
        <v>#VALUE!</v>
      </c>
      <c r="S2352" s="20" t="e">
        <f t="shared" si="116"/>
        <v>#VALUE!</v>
      </c>
    </row>
    <row r="2353" spans="1:19">
      <c r="A2353" s="53" t="s">
        <v>4845</v>
      </c>
      <c r="B2353" s="23" t="s">
        <v>4846</v>
      </c>
      <c r="C2353" s="14" t="s">
        <v>72</v>
      </c>
      <c r="D2353" s="15">
        <v>3</v>
      </c>
      <c r="E2353" s="14" t="s">
        <v>72</v>
      </c>
      <c r="F2353" s="15">
        <v>0</v>
      </c>
      <c r="G2353" s="14">
        <v>1</v>
      </c>
      <c r="H2353" s="16">
        <v>1815.3</v>
      </c>
      <c r="I2353" s="15" t="s">
        <v>84</v>
      </c>
      <c r="J2353" s="15" t="s">
        <v>50</v>
      </c>
      <c r="K2353" s="17" t="s">
        <v>32</v>
      </c>
      <c r="L2353" s="17" t="s">
        <v>32</v>
      </c>
      <c r="M2353" s="18">
        <v>611.1</v>
      </c>
      <c r="N2353" s="18">
        <v>0</v>
      </c>
      <c r="O2353" s="54" t="s">
        <v>3878</v>
      </c>
      <c r="P2353" s="54" t="s">
        <v>3878</v>
      </c>
      <c r="Q2353" s="19">
        <f t="shared" si="114"/>
        <v>1833.3000000000002</v>
      </c>
      <c r="R2353" s="19" t="e">
        <f t="shared" si="115"/>
        <v>#VALUE!</v>
      </c>
      <c r="S2353" s="20" t="e">
        <f t="shared" si="116"/>
        <v>#VALUE!</v>
      </c>
    </row>
    <row r="2354" spans="1:19">
      <c r="A2354" s="53" t="s">
        <v>4847</v>
      </c>
      <c r="B2354" s="23" t="s">
        <v>883</v>
      </c>
      <c r="C2354" s="14" t="s">
        <v>72</v>
      </c>
      <c r="D2354" s="15">
        <v>2</v>
      </c>
      <c r="E2354" s="14" t="s">
        <v>72</v>
      </c>
      <c r="F2354" s="15">
        <v>0</v>
      </c>
      <c r="G2354" s="14">
        <v>1</v>
      </c>
      <c r="H2354" s="16">
        <v>1154.3</v>
      </c>
      <c r="I2354" s="15" t="s">
        <v>84</v>
      </c>
      <c r="J2354" s="15" t="s">
        <v>50</v>
      </c>
      <c r="K2354" s="17" t="s">
        <v>32</v>
      </c>
      <c r="L2354" s="17" t="s">
        <v>32</v>
      </c>
      <c r="M2354" s="18">
        <v>577.15</v>
      </c>
      <c r="N2354" s="18">
        <v>0</v>
      </c>
      <c r="O2354" s="54" t="s">
        <v>3878</v>
      </c>
      <c r="P2354" s="54" t="s">
        <v>3878</v>
      </c>
      <c r="Q2354" s="19">
        <f t="shared" si="114"/>
        <v>1154.3</v>
      </c>
      <c r="R2354" s="19" t="e">
        <f t="shared" si="115"/>
        <v>#VALUE!</v>
      </c>
      <c r="S2354" s="20" t="e">
        <f t="shared" si="116"/>
        <v>#VALUE!</v>
      </c>
    </row>
    <row r="2355" spans="1:19">
      <c r="A2355" s="53" t="s">
        <v>4848</v>
      </c>
      <c r="B2355" s="23" t="s">
        <v>4849</v>
      </c>
      <c r="C2355" s="14" t="s">
        <v>72</v>
      </c>
      <c r="D2355" s="15">
        <v>2</v>
      </c>
      <c r="E2355" s="14" t="s">
        <v>72</v>
      </c>
      <c r="F2355" s="15">
        <v>0</v>
      </c>
      <c r="G2355" s="14">
        <v>1</v>
      </c>
      <c r="H2355" s="16">
        <v>1154.3</v>
      </c>
      <c r="I2355" s="15" t="s">
        <v>84</v>
      </c>
      <c r="J2355" s="15" t="s">
        <v>50</v>
      </c>
      <c r="K2355" s="17" t="s">
        <v>32</v>
      </c>
      <c r="L2355" s="17" t="s">
        <v>26</v>
      </c>
      <c r="M2355" s="18">
        <v>577.15</v>
      </c>
      <c r="N2355" s="18">
        <v>0</v>
      </c>
      <c r="O2355" s="54" t="s">
        <v>3878</v>
      </c>
      <c r="P2355" s="54" t="s">
        <v>3878</v>
      </c>
      <c r="Q2355" s="19">
        <f t="shared" si="114"/>
        <v>1154.3</v>
      </c>
      <c r="R2355" s="19" t="e">
        <f t="shared" si="115"/>
        <v>#VALUE!</v>
      </c>
      <c r="S2355" s="20" t="e">
        <f t="shared" si="116"/>
        <v>#VALUE!</v>
      </c>
    </row>
    <row r="2356" spans="1:19">
      <c r="A2356" s="53" t="s">
        <v>4850</v>
      </c>
      <c r="B2356" s="23" t="s">
        <v>1663</v>
      </c>
      <c r="C2356" s="14" t="s">
        <v>72</v>
      </c>
      <c r="D2356" s="15">
        <v>3</v>
      </c>
      <c r="E2356" s="14" t="s">
        <v>72</v>
      </c>
      <c r="F2356" s="15">
        <v>0</v>
      </c>
      <c r="G2356" s="14">
        <v>1</v>
      </c>
      <c r="H2356" s="16">
        <v>1731.45</v>
      </c>
      <c r="I2356" s="15" t="s">
        <v>84</v>
      </c>
      <c r="J2356" s="15" t="s">
        <v>50</v>
      </c>
      <c r="K2356" s="17" t="s">
        <v>32</v>
      </c>
      <c r="L2356" s="17" t="s">
        <v>26</v>
      </c>
      <c r="M2356" s="18">
        <v>577.15</v>
      </c>
      <c r="N2356" s="18">
        <v>0</v>
      </c>
      <c r="O2356" s="54" t="s">
        <v>3878</v>
      </c>
      <c r="P2356" s="54" t="s">
        <v>3878</v>
      </c>
      <c r="Q2356" s="19">
        <f t="shared" si="114"/>
        <v>1731.4499999999998</v>
      </c>
      <c r="R2356" s="19" t="e">
        <f t="shared" si="115"/>
        <v>#VALUE!</v>
      </c>
      <c r="S2356" s="20" t="e">
        <f t="shared" si="116"/>
        <v>#VALUE!</v>
      </c>
    </row>
    <row r="2357" spans="1:19">
      <c r="A2357" s="53" t="s">
        <v>4851</v>
      </c>
      <c r="B2357" s="23" t="s">
        <v>4852</v>
      </c>
      <c r="C2357" s="14" t="s">
        <v>72</v>
      </c>
      <c r="D2357" s="15">
        <v>2</v>
      </c>
      <c r="E2357" s="14" t="s">
        <v>72</v>
      </c>
      <c r="F2357" s="15">
        <v>0</v>
      </c>
      <c r="G2357" s="14">
        <v>1</v>
      </c>
      <c r="H2357" s="16">
        <v>1222.2</v>
      </c>
      <c r="I2357" s="15" t="s">
        <v>84</v>
      </c>
      <c r="J2357" s="15" t="s">
        <v>50</v>
      </c>
      <c r="K2357" s="17" t="s">
        <v>32</v>
      </c>
      <c r="L2357" s="17" t="s">
        <v>26</v>
      </c>
      <c r="M2357" s="18">
        <v>611.1</v>
      </c>
      <c r="N2357" s="18">
        <v>0</v>
      </c>
      <c r="O2357" s="54" t="s">
        <v>3878</v>
      </c>
      <c r="P2357" s="54" t="s">
        <v>3878</v>
      </c>
      <c r="Q2357" s="19">
        <f t="shared" si="114"/>
        <v>1222.2</v>
      </c>
      <c r="R2357" s="19" t="e">
        <f t="shared" si="115"/>
        <v>#VALUE!</v>
      </c>
      <c r="S2357" s="20" t="e">
        <f t="shared" si="116"/>
        <v>#VALUE!</v>
      </c>
    </row>
    <row r="2358" spans="1:19">
      <c r="A2358" s="53" t="s">
        <v>4853</v>
      </c>
      <c r="B2358" s="23" t="s">
        <v>4854</v>
      </c>
      <c r="C2358" s="14" t="s">
        <v>72</v>
      </c>
      <c r="D2358" s="15">
        <v>6</v>
      </c>
      <c r="E2358" s="14" t="s">
        <v>72</v>
      </c>
      <c r="F2358" s="15">
        <v>0</v>
      </c>
      <c r="G2358" s="14">
        <v>1</v>
      </c>
      <c r="H2358" s="16">
        <v>3462.9</v>
      </c>
      <c r="I2358" s="15" t="s">
        <v>84</v>
      </c>
      <c r="J2358" s="15" t="s">
        <v>50</v>
      </c>
      <c r="K2358" s="17" t="s">
        <v>32</v>
      </c>
      <c r="L2358" s="17" t="s">
        <v>32</v>
      </c>
      <c r="M2358" s="18">
        <v>577.15</v>
      </c>
      <c r="N2358" s="18">
        <v>0</v>
      </c>
      <c r="O2358" s="54" t="s">
        <v>3878</v>
      </c>
      <c r="P2358" s="54" t="s">
        <v>3878</v>
      </c>
      <c r="Q2358" s="19">
        <f t="shared" si="114"/>
        <v>3462.8999999999996</v>
      </c>
      <c r="R2358" s="19" t="e">
        <f t="shared" si="115"/>
        <v>#VALUE!</v>
      </c>
      <c r="S2358" s="20" t="e">
        <f t="shared" si="116"/>
        <v>#VALUE!</v>
      </c>
    </row>
    <row r="2359" spans="1:19">
      <c r="A2359" s="53" t="s">
        <v>4855</v>
      </c>
      <c r="B2359" s="23" t="s">
        <v>4856</v>
      </c>
      <c r="C2359" s="14" t="s">
        <v>72</v>
      </c>
      <c r="D2359" s="15">
        <v>2</v>
      </c>
      <c r="E2359" s="14" t="s">
        <v>72</v>
      </c>
      <c r="F2359" s="15">
        <v>0</v>
      </c>
      <c r="G2359" s="14">
        <v>1</v>
      </c>
      <c r="H2359" s="16">
        <v>1222.2</v>
      </c>
      <c r="I2359" s="15" t="s">
        <v>84</v>
      </c>
      <c r="J2359" s="15" t="s">
        <v>50</v>
      </c>
      <c r="K2359" s="17" t="s">
        <v>32</v>
      </c>
      <c r="L2359" s="17" t="s">
        <v>32</v>
      </c>
      <c r="M2359" s="18">
        <v>611.1</v>
      </c>
      <c r="N2359" s="18">
        <v>0</v>
      </c>
      <c r="O2359" s="54" t="s">
        <v>3878</v>
      </c>
      <c r="P2359" s="54" t="s">
        <v>3878</v>
      </c>
      <c r="Q2359" s="19">
        <f t="shared" si="114"/>
        <v>1222.2</v>
      </c>
      <c r="R2359" s="19" t="e">
        <f t="shared" si="115"/>
        <v>#VALUE!</v>
      </c>
      <c r="S2359" s="20" t="e">
        <f t="shared" si="116"/>
        <v>#VALUE!</v>
      </c>
    </row>
    <row r="2360" spans="1:19">
      <c r="A2360" s="53" t="s">
        <v>4857</v>
      </c>
      <c r="B2360" s="23" t="s">
        <v>4858</v>
      </c>
      <c r="C2360" s="14" t="s">
        <v>72</v>
      </c>
      <c r="D2360" s="15">
        <v>2</v>
      </c>
      <c r="E2360" s="14" t="s">
        <v>72</v>
      </c>
      <c r="F2360" s="15">
        <v>0</v>
      </c>
      <c r="G2360" s="14">
        <v>1</v>
      </c>
      <c r="H2360" s="16">
        <v>1154.3</v>
      </c>
      <c r="I2360" s="15" t="s">
        <v>84</v>
      </c>
      <c r="J2360" s="15" t="s">
        <v>50</v>
      </c>
      <c r="K2360" s="17" t="s">
        <v>32</v>
      </c>
      <c r="L2360" s="17" t="s">
        <v>32</v>
      </c>
      <c r="M2360" s="18">
        <v>577.15</v>
      </c>
      <c r="N2360" s="18">
        <v>0</v>
      </c>
      <c r="O2360" s="54" t="s">
        <v>3878</v>
      </c>
      <c r="P2360" s="54" t="s">
        <v>3878</v>
      </c>
      <c r="Q2360" s="19">
        <f t="shared" si="114"/>
        <v>1154.3</v>
      </c>
      <c r="R2360" s="19" t="e">
        <f t="shared" si="115"/>
        <v>#VALUE!</v>
      </c>
      <c r="S2360" s="20" t="e">
        <f t="shared" si="116"/>
        <v>#VALUE!</v>
      </c>
    </row>
    <row r="2361" spans="1:19">
      <c r="A2361" s="53" t="s">
        <v>4859</v>
      </c>
      <c r="B2361" s="23" t="s">
        <v>4860</v>
      </c>
      <c r="C2361" s="14" t="s">
        <v>72</v>
      </c>
      <c r="D2361" s="15">
        <v>4</v>
      </c>
      <c r="E2361" s="14" t="s">
        <v>72</v>
      </c>
      <c r="F2361" s="15">
        <v>0</v>
      </c>
      <c r="G2361" s="14">
        <v>1</v>
      </c>
      <c r="H2361" s="16">
        <v>2308.6</v>
      </c>
      <c r="I2361" s="15" t="s">
        <v>84</v>
      </c>
      <c r="J2361" s="15" t="s">
        <v>50</v>
      </c>
      <c r="K2361" s="17" t="s">
        <v>32</v>
      </c>
      <c r="L2361" s="17" t="s">
        <v>32</v>
      </c>
      <c r="M2361" s="18">
        <v>577.15</v>
      </c>
      <c r="N2361" s="18">
        <v>0</v>
      </c>
      <c r="O2361" s="54" t="s">
        <v>3878</v>
      </c>
      <c r="P2361" s="54" t="s">
        <v>3878</v>
      </c>
      <c r="Q2361" s="19">
        <f t="shared" si="114"/>
        <v>2308.6</v>
      </c>
      <c r="R2361" s="19" t="e">
        <f t="shared" si="115"/>
        <v>#VALUE!</v>
      </c>
      <c r="S2361" s="20" t="e">
        <f t="shared" si="116"/>
        <v>#VALUE!</v>
      </c>
    </row>
    <row r="2362" spans="1:19">
      <c r="A2362" s="53" t="s">
        <v>4861</v>
      </c>
      <c r="B2362" s="23" t="s">
        <v>4862</v>
      </c>
      <c r="C2362" s="14" t="s">
        <v>72</v>
      </c>
      <c r="D2362" s="15">
        <v>21</v>
      </c>
      <c r="E2362" s="14" t="s">
        <v>72</v>
      </c>
      <c r="F2362" s="15">
        <v>0</v>
      </c>
      <c r="G2362" s="14">
        <v>1</v>
      </c>
      <c r="H2362" s="16">
        <v>3373.65</v>
      </c>
      <c r="I2362" s="15" t="s">
        <v>84</v>
      </c>
      <c r="J2362" s="15" t="s">
        <v>25</v>
      </c>
      <c r="K2362" s="17" t="s">
        <v>32</v>
      </c>
      <c r="L2362" s="17" t="s">
        <v>32</v>
      </c>
      <c r="M2362" s="18">
        <v>160.65</v>
      </c>
      <c r="N2362" s="18">
        <v>0</v>
      </c>
      <c r="O2362" s="54" t="s">
        <v>3878</v>
      </c>
      <c r="P2362" s="54" t="s">
        <v>3878</v>
      </c>
      <c r="Q2362" s="19">
        <f t="shared" si="114"/>
        <v>3373.65</v>
      </c>
      <c r="R2362" s="19" t="e">
        <f t="shared" si="115"/>
        <v>#VALUE!</v>
      </c>
      <c r="S2362" s="20" t="e">
        <f t="shared" si="116"/>
        <v>#VALUE!</v>
      </c>
    </row>
    <row r="2363" spans="1:19">
      <c r="A2363" s="53" t="s">
        <v>4863</v>
      </c>
      <c r="B2363" s="23" t="s">
        <v>4864</v>
      </c>
      <c r="C2363" s="14" t="s">
        <v>72</v>
      </c>
      <c r="D2363" s="15">
        <v>32</v>
      </c>
      <c r="E2363" s="14" t="s">
        <v>72</v>
      </c>
      <c r="F2363" s="15">
        <v>0</v>
      </c>
      <c r="G2363" s="14">
        <v>1</v>
      </c>
      <c r="H2363" s="16">
        <v>3128</v>
      </c>
      <c r="I2363" s="15" t="s">
        <v>84</v>
      </c>
      <c r="J2363" s="15" t="s">
        <v>85</v>
      </c>
      <c r="K2363" s="17" t="s">
        <v>32</v>
      </c>
      <c r="L2363" s="17" t="s">
        <v>32</v>
      </c>
      <c r="M2363" s="18">
        <v>97.75</v>
      </c>
      <c r="N2363" s="18">
        <v>0</v>
      </c>
      <c r="O2363" s="54" t="s">
        <v>3878</v>
      </c>
      <c r="P2363" s="54" t="s">
        <v>3878</v>
      </c>
      <c r="Q2363" s="19">
        <f t="shared" si="114"/>
        <v>3128</v>
      </c>
      <c r="R2363" s="19" t="e">
        <f t="shared" si="115"/>
        <v>#VALUE!</v>
      </c>
      <c r="S2363" s="20" t="e">
        <f t="shared" si="116"/>
        <v>#VALUE!</v>
      </c>
    </row>
    <row r="2364" spans="1:19">
      <c r="A2364" s="53" t="s">
        <v>4865</v>
      </c>
      <c r="B2364" s="23" t="s">
        <v>4866</v>
      </c>
      <c r="C2364" s="14" t="s">
        <v>72</v>
      </c>
      <c r="D2364" s="15">
        <v>10</v>
      </c>
      <c r="E2364" s="14" t="s">
        <v>72</v>
      </c>
      <c r="F2364" s="15">
        <v>0</v>
      </c>
      <c r="G2364" s="14">
        <v>1</v>
      </c>
      <c r="H2364" s="16">
        <v>1861.5</v>
      </c>
      <c r="I2364" s="15" t="s">
        <v>84</v>
      </c>
      <c r="J2364" s="15" t="s">
        <v>85</v>
      </c>
      <c r="K2364" s="17" t="s">
        <v>32</v>
      </c>
      <c r="L2364" s="17" t="s">
        <v>26</v>
      </c>
      <c r="M2364" s="18">
        <v>186.15</v>
      </c>
      <c r="N2364" s="18">
        <v>0</v>
      </c>
      <c r="O2364" s="54" t="s">
        <v>3878</v>
      </c>
      <c r="P2364" s="54" t="s">
        <v>3878</v>
      </c>
      <c r="Q2364" s="19">
        <f t="shared" si="114"/>
        <v>1861.5</v>
      </c>
      <c r="R2364" s="19" t="e">
        <f t="shared" si="115"/>
        <v>#VALUE!</v>
      </c>
      <c r="S2364" s="20" t="e">
        <f t="shared" si="116"/>
        <v>#VALUE!</v>
      </c>
    </row>
    <row r="2365" spans="1:19">
      <c r="A2365" s="53" t="s">
        <v>4867</v>
      </c>
      <c r="B2365" s="23" t="s">
        <v>4868</v>
      </c>
      <c r="C2365" s="14" t="s">
        <v>72</v>
      </c>
      <c r="D2365" s="15">
        <v>31</v>
      </c>
      <c r="E2365" s="14" t="s">
        <v>72</v>
      </c>
      <c r="F2365" s="15">
        <v>0</v>
      </c>
      <c r="G2365" s="14">
        <v>1</v>
      </c>
      <c r="H2365" s="16">
        <v>6034.15</v>
      </c>
      <c r="I2365" s="15" t="s">
        <v>84</v>
      </c>
      <c r="J2365" s="15" t="s">
        <v>50</v>
      </c>
      <c r="K2365" s="17" t="s">
        <v>32</v>
      </c>
      <c r="L2365" s="17" t="s">
        <v>32</v>
      </c>
      <c r="M2365" s="18">
        <v>194.65</v>
      </c>
      <c r="N2365" s="18">
        <v>0</v>
      </c>
      <c r="O2365" s="54" t="s">
        <v>3878</v>
      </c>
      <c r="P2365" s="54" t="s">
        <v>3878</v>
      </c>
      <c r="Q2365" s="19">
        <f t="shared" si="114"/>
        <v>6034.1500000000005</v>
      </c>
      <c r="R2365" s="19" t="e">
        <f t="shared" si="115"/>
        <v>#VALUE!</v>
      </c>
      <c r="S2365" s="20" t="e">
        <f t="shared" si="116"/>
        <v>#VALUE!</v>
      </c>
    </row>
    <row r="2366" spans="1:19">
      <c r="A2366" s="53" t="s">
        <v>4869</v>
      </c>
      <c r="B2366" s="23" t="s">
        <v>4870</v>
      </c>
      <c r="C2366" s="14" t="s">
        <v>72</v>
      </c>
      <c r="D2366" s="15">
        <v>22</v>
      </c>
      <c r="E2366" s="14" t="s">
        <v>72</v>
      </c>
      <c r="F2366" s="15">
        <v>0</v>
      </c>
      <c r="G2366" s="14">
        <v>1</v>
      </c>
      <c r="H2366" s="16">
        <v>3225.84</v>
      </c>
      <c r="I2366" s="15" t="s">
        <v>226</v>
      </c>
      <c r="J2366" s="15" t="s">
        <v>85</v>
      </c>
      <c r="K2366" s="17" t="s">
        <v>32</v>
      </c>
      <c r="L2366" s="17" t="s">
        <v>32</v>
      </c>
      <c r="M2366" s="18">
        <v>164.87</v>
      </c>
      <c r="N2366" s="18">
        <v>0</v>
      </c>
      <c r="O2366" s="54" t="s">
        <v>3878</v>
      </c>
      <c r="P2366" s="54" t="s">
        <v>3878</v>
      </c>
      <c r="Q2366" s="19">
        <f t="shared" si="114"/>
        <v>3627.1400000000003</v>
      </c>
      <c r="R2366" s="19" t="e">
        <f t="shared" si="115"/>
        <v>#VALUE!</v>
      </c>
      <c r="S2366" s="20" t="e">
        <f t="shared" si="116"/>
        <v>#VALUE!</v>
      </c>
    </row>
    <row r="2367" spans="1:19">
      <c r="A2367" s="53" t="s">
        <v>4871</v>
      </c>
      <c r="B2367" s="23" t="s">
        <v>4872</v>
      </c>
      <c r="C2367" s="14" t="s">
        <v>72</v>
      </c>
      <c r="D2367" s="15">
        <v>34</v>
      </c>
      <c r="E2367" s="14" t="s">
        <v>23</v>
      </c>
      <c r="F2367" s="15">
        <v>5</v>
      </c>
      <c r="G2367" s="14">
        <v>4</v>
      </c>
      <c r="H2367" s="16">
        <v>2726.74</v>
      </c>
      <c r="I2367" s="15" t="s">
        <v>226</v>
      </c>
      <c r="J2367" s="15" t="s">
        <v>85</v>
      </c>
      <c r="K2367" s="17" t="s">
        <v>32</v>
      </c>
      <c r="L2367" s="17" t="s">
        <v>32</v>
      </c>
      <c r="M2367" s="18">
        <v>58.01</v>
      </c>
      <c r="N2367" s="18">
        <v>232.04</v>
      </c>
      <c r="O2367" s="54" t="s">
        <v>3878</v>
      </c>
      <c r="P2367" s="54" t="s">
        <v>3878</v>
      </c>
      <c r="Q2367" s="19">
        <f t="shared" si="114"/>
        <v>3132.54</v>
      </c>
      <c r="R2367" s="19" t="e">
        <f t="shared" si="115"/>
        <v>#VALUE!</v>
      </c>
      <c r="S2367" s="20" t="e">
        <f t="shared" si="116"/>
        <v>#VALUE!</v>
      </c>
    </row>
    <row r="2368" spans="1:19">
      <c r="A2368" s="53" t="s">
        <v>4873</v>
      </c>
      <c r="B2368" s="23" t="s">
        <v>4874</v>
      </c>
      <c r="C2368" s="14" t="s">
        <v>72</v>
      </c>
      <c r="D2368" s="15">
        <v>32</v>
      </c>
      <c r="E2368" s="14" t="s">
        <v>23</v>
      </c>
      <c r="F2368" s="15">
        <v>4</v>
      </c>
      <c r="G2368" s="14">
        <v>6</v>
      </c>
      <c r="H2368" s="16">
        <v>1163</v>
      </c>
      <c r="I2368" s="15" t="s">
        <v>226</v>
      </c>
      <c r="J2368" s="15" t="s">
        <v>85</v>
      </c>
      <c r="K2368" s="17" t="s">
        <v>32</v>
      </c>
      <c r="L2368" s="17" t="s">
        <v>32</v>
      </c>
      <c r="M2368" s="18">
        <v>23.4</v>
      </c>
      <c r="N2368" s="18">
        <v>140.4</v>
      </c>
      <c r="O2368" s="54" t="s">
        <v>3878</v>
      </c>
      <c r="P2368" s="54" t="s">
        <v>3878</v>
      </c>
      <c r="Q2368" s="19">
        <f t="shared" si="114"/>
        <v>1310.4000000000001</v>
      </c>
      <c r="R2368" s="19" t="e">
        <f t="shared" si="115"/>
        <v>#VALUE!</v>
      </c>
      <c r="S2368" s="20" t="e">
        <f t="shared" si="116"/>
        <v>#VALUE!</v>
      </c>
    </row>
    <row r="2369" spans="1:19">
      <c r="A2369" s="53" t="s">
        <v>4875</v>
      </c>
      <c r="B2369" s="23" t="s">
        <v>4876</v>
      </c>
      <c r="C2369" s="14" t="s">
        <v>72</v>
      </c>
      <c r="D2369" s="15">
        <v>120</v>
      </c>
      <c r="E2369" s="14" t="s">
        <v>72</v>
      </c>
      <c r="F2369" s="15">
        <v>0</v>
      </c>
      <c r="G2369" s="14">
        <v>1</v>
      </c>
      <c r="H2369" s="16">
        <v>9978.8799999999992</v>
      </c>
      <c r="I2369" s="15" t="s">
        <v>226</v>
      </c>
      <c r="J2369" s="15" t="s">
        <v>85</v>
      </c>
      <c r="K2369" s="17" t="s">
        <v>32</v>
      </c>
      <c r="L2369" s="17" t="s">
        <v>32</v>
      </c>
      <c r="M2369" s="18">
        <v>94.42</v>
      </c>
      <c r="N2369" s="18">
        <v>0</v>
      </c>
      <c r="O2369" s="54" t="s">
        <v>3878</v>
      </c>
      <c r="P2369" s="54" t="s">
        <v>3878</v>
      </c>
      <c r="Q2369" s="19">
        <f t="shared" si="114"/>
        <v>11330.4</v>
      </c>
      <c r="R2369" s="19" t="e">
        <f t="shared" si="115"/>
        <v>#VALUE!</v>
      </c>
      <c r="S2369" s="20" t="e">
        <f t="shared" si="116"/>
        <v>#VALUE!</v>
      </c>
    </row>
    <row r="2370" spans="1:19">
      <c r="A2370" s="53" t="s">
        <v>4877</v>
      </c>
      <c r="B2370" s="23" t="s">
        <v>4878</v>
      </c>
      <c r="C2370" s="14" t="s">
        <v>72</v>
      </c>
      <c r="D2370" s="15">
        <v>6</v>
      </c>
      <c r="E2370" s="14" t="s">
        <v>23</v>
      </c>
      <c r="F2370" s="15">
        <v>14</v>
      </c>
      <c r="G2370" s="14">
        <v>4</v>
      </c>
      <c r="H2370" s="16">
        <v>3565.18</v>
      </c>
      <c r="I2370" s="15" t="s">
        <v>226</v>
      </c>
      <c r="J2370" s="15" t="s">
        <v>85</v>
      </c>
      <c r="K2370" s="17" t="s">
        <v>32</v>
      </c>
      <c r="L2370" s="17" t="s">
        <v>32</v>
      </c>
      <c r="M2370" s="18">
        <v>65.540000000000006</v>
      </c>
      <c r="N2370" s="18">
        <v>262.16000000000003</v>
      </c>
      <c r="O2370" s="54" t="s">
        <v>3878</v>
      </c>
      <c r="P2370" s="54" t="s">
        <v>3878</v>
      </c>
      <c r="Q2370" s="19">
        <f t="shared" si="114"/>
        <v>4063.4800000000005</v>
      </c>
      <c r="R2370" s="19" t="e">
        <f t="shared" si="115"/>
        <v>#VALUE!</v>
      </c>
      <c r="S2370" s="20" t="e">
        <f t="shared" si="116"/>
        <v>#VALUE!</v>
      </c>
    </row>
    <row r="2371" spans="1:19">
      <c r="A2371" s="53" t="s">
        <v>4879</v>
      </c>
      <c r="B2371" s="23" t="s">
        <v>4880</v>
      </c>
      <c r="C2371" s="14" t="s">
        <v>22</v>
      </c>
      <c r="D2371" s="15">
        <v>2</v>
      </c>
      <c r="E2371" s="14" t="s">
        <v>23</v>
      </c>
      <c r="F2371" s="15">
        <v>7</v>
      </c>
      <c r="G2371" s="14">
        <v>4</v>
      </c>
      <c r="H2371" s="16">
        <v>1331.72</v>
      </c>
      <c r="I2371" s="15" t="s">
        <v>135</v>
      </c>
      <c r="J2371" s="15" t="s">
        <v>25</v>
      </c>
      <c r="K2371" s="17" t="s">
        <v>32</v>
      </c>
      <c r="L2371" s="17" t="s">
        <v>32</v>
      </c>
      <c r="M2371" s="18">
        <v>44.78</v>
      </c>
      <c r="N2371" s="18">
        <v>179.12</v>
      </c>
      <c r="O2371" s="54" t="s">
        <v>3878</v>
      </c>
      <c r="P2371" s="54" t="s">
        <v>3878</v>
      </c>
      <c r="Q2371" s="19">
        <f t="shared" si="114"/>
        <v>1343.4</v>
      </c>
      <c r="R2371" s="19" t="e">
        <f t="shared" si="115"/>
        <v>#VALUE!</v>
      </c>
      <c r="S2371" s="20" t="e">
        <f t="shared" si="116"/>
        <v>#VALUE!</v>
      </c>
    </row>
    <row r="2372" spans="1:19">
      <c r="A2372" s="53" t="s">
        <v>4881</v>
      </c>
      <c r="B2372" s="23" t="s">
        <v>4882</v>
      </c>
      <c r="C2372" s="14" t="s">
        <v>72</v>
      </c>
      <c r="D2372" s="15">
        <v>309</v>
      </c>
      <c r="E2372" s="14" t="s">
        <v>72</v>
      </c>
      <c r="F2372" s="15">
        <v>0</v>
      </c>
      <c r="G2372" s="14">
        <v>1</v>
      </c>
      <c r="H2372" s="16">
        <v>15980.19</v>
      </c>
      <c r="I2372" s="15" t="s">
        <v>226</v>
      </c>
      <c r="J2372" s="15" t="s">
        <v>85</v>
      </c>
      <c r="K2372" s="17" t="s">
        <v>32</v>
      </c>
      <c r="L2372" s="17" t="s">
        <v>32</v>
      </c>
      <c r="M2372" s="18">
        <v>58.58</v>
      </c>
      <c r="N2372" s="18">
        <v>0</v>
      </c>
      <c r="O2372" s="54" t="s">
        <v>3878</v>
      </c>
      <c r="P2372" s="54" t="s">
        <v>3878</v>
      </c>
      <c r="Q2372" s="19">
        <f t="shared" si="114"/>
        <v>18101.22</v>
      </c>
      <c r="R2372" s="19" t="e">
        <f t="shared" si="115"/>
        <v>#VALUE!</v>
      </c>
      <c r="S2372" s="20" t="e">
        <f t="shared" si="116"/>
        <v>#VALUE!</v>
      </c>
    </row>
    <row r="2373" spans="1:19">
      <c r="A2373" s="53" t="s">
        <v>4883</v>
      </c>
      <c r="B2373" s="23" t="s">
        <v>4884</v>
      </c>
      <c r="C2373" s="14" t="s">
        <v>72</v>
      </c>
      <c r="D2373" s="15">
        <v>27</v>
      </c>
      <c r="E2373" s="14" t="s">
        <v>72</v>
      </c>
      <c r="F2373" s="15">
        <v>0</v>
      </c>
      <c r="G2373" s="14">
        <v>1</v>
      </c>
      <c r="H2373" s="16">
        <v>11570.1</v>
      </c>
      <c r="I2373" s="15" t="s">
        <v>84</v>
      </c>
      <c r="J2373" s="15" t="s">
        <v>50</v>
      </c>
      <c r="K2373" s="17" t="s">
        <v>32</v>
      </c>
      <c r="L2373" s="17" t="s">
        <v>26</v>
      </c>
      <c r="M2373" s="18">
        <v>539.1</v>
      </c>
      <c r="N2373" s="18">
        <v>0</v>
      </c>
      <c r="O2373" s="54" t="s">
        <v>3878</v>
      </c>
      <c r="P2373" s="54" t="s">
        <v>3878</v>
      </c>
      <c r="Q2373" s="19">
        <f t="shared" si="114"/>
        <v>14555.7</v>
      </c>
      <c r="R2373" s="19" t="e">
        <f t="shared" si="115"/>
        <v>#VALUE!</v>
      </c>
      <c r="S2373" s="20" t="e">
        <f t="shared" si="116"/>
        <v>#VALUE!</v>
      </c>
    </row>
    <row r="2374" spans="1:19">
      <c r="A2374" s="53" t="s">
        <v>4885</v>
      </c>
      <c r="B2374" s="23" t="s">
        <v>4886</v>
      </c>
      <c r="C2374" s="14" t="s">
        <v>72</v>
      </c>
      <c r="D2374" s="15">
        <v>7</v>
      </c>
      <c r="E2374" s="14" t="s">
        <v>72</v>
      </c>
      <c r="F2374" s="15">
        <v>0</v>
      </c>
      <c r="G2374" s="14">
        <v>1</v>
      </c>
      <c r="H2374" s="16">
        <v>3921.05</v>
      </c>
      <c r="I2374" s="15" t="s">
        <v>84</v>
      </c>
      <c r="J2374" s="15" t="s">
        <v>50</v>
      </c>
      <c r="K2374" s="17" t="s">
        <v>32</v>
      </c>
      <c r="L2374" s="17" t="s">
        <v>32</v>
      </c>
      <c r="M2374" s="18">
        <v>560.15</v>
      </c>
      <c r="N2374" s="18">
        <v>0</v>
      </c>
      <c r="O2374" s="54" t="s">
        <v>3878</v>
      </c>
      <c r="P2374" s="54" t="s">
        <v>3878</v>
      </c>
      <c r="Q2374" s="19">
        <f t="shared" si="114"/>
        <v>3921.0499999999997</v>
      </c>
      <c r="R2374" s="19" t="e">
        <f t="shared" si="115"/>
        <v>#VALUE!</v>
      </c>
      <c r="S2374" s="20" t="e">
        <f t="shared" si="116"/>
        <v>#VALUE!</v>
      </c>
    </row>
    <row r="2375" spans="1:19">
      <c r="A2375" s="53" t="s">
        <v>4887</v>
      </c>
      <c r="B2375" s="23" t="s">
        <v>4888</v>
      </c>
      <c r="C2375" s="14" t="s">
        <v>72</v>
      </c>
      <c r="D2375" s="15">
        <v>4</v>
      </c>
      <c r="E2375" s="14" t="s">
        <v>72</v>
      </c>
      <c r="F2375" s="15">
        <v>0</v>
      </c>
      <c r="G2375" s="14">
        <v>1</v>
      </c>
      <c r="H2375" s="16">
        <v>1616.4</v>
      </c>
      <c r="I2375" s="15" t="s">
        <v>84</v>
      </c>
      <c r="J2375" s="15" t="s">
        <v>50</v>
      </c>
      <c r="K2375" s="17" t="s">
        <v>32</v>
      </c>
      <c r="L2375" s="17" t="s">
        <v>32</v>
      </c>
      <c r="M2375" s="18">
        <v>404.1</v>
      </c>
      <c r="N2375" s="18">
        <v>0</v>
      </c>
      <c r="O2375" s="54" t="s">
        <v>3878</v>
      </c>
      <c r="P2375" s="54" t="s">
        <v>3878</v>
      </c>
      <c r="Q2375" s="19">
        <f t="shared" si="114"/>
        <v>1616.4</v>
      </c>
      <c r="R2375" s="19" t="e">
        <f t="shared" si="115"/>
        <v>#VALUE!</v>
      </c>
      <c r="S2375" s="20" t="e">
        <f t="shared" si="116"/>
        <v>#VALUE!</v>
      </c>
    </row>
    <row r="2376" spans="1:19">
      <c r="A2376" s="53" t="s">
        <v>4889</v>
      </c>
      <c r="B2376" s="23" t="s">
        <v>4890</v>
      </c>
      <c r="C2376" s="14" t="s">
        <v>72</v>
      </c>
      <c r="D2376" s="15">
        <v>8</v>
      </c>
      <c r="E2376" s="14" t="s">
        <v>72</v>
      </c>
      <c r="F2376" s="15">
        <v>0</v>
      </c>
      <c r="G2376" s="14">
        <v>1</v>
      </c>
      <c r="H2376" s="16">
        <v>2368.8000000000002</v>
      </c>
      <c r="I2376" s="15" t="s">
        <v>84</v>
      </c>
      <c r="J2376" s="15" t="s">
        <v>50</v>
      </c>
      <c r="K2376" s="17" t="s">
        <v>32</v>
      </c>
      <c r="L2376" s="17" t="s">
        <v>32</v>
      </c>
      <c r="M2376" s="18">
        <v>296.10000000000002</v>
      </c>
      <c r="N2376" s="18">
        <v>0</v>
      </c>
      <c r="O2376" s="54" t="s">
        <v>3878</v>
      </c>
      <c r="P2376" s="54" t="s">
        <v>3878</v>
      </c>
      <c r="Q2376" s="19">
        <f t="shared" si="114"/>
        <v>2368.8000000000002</v>
      </c>
      <c r="R2376" s="19" t="e">
        <f t="shared" si="115"/>
        <v>#VALUE!</v>
      </c>
      <c r="S2376" s="20" t="e">
        <f t="shared" si="116"/>
        <v>#VALUE!</v>
      </c>
    </row>
    <row r="2377" spans="1:19">
      <c r="A2377" s="53" t="s">
        <v>4891</v>
      </c>
      <c r="B2377" s="23" t="s">
        <v>4892</v>
      </c>
      <c r="C2377" s="14" t="s">
        <v>72</v>
      </c>
      <c r="D2377" s="15">
        <v>8</v>
      </c>
      <c r="E2377" s="14" t="s">
        <v>72</v>
      </c>
      <c r="F2377" s="15">
        <v>0</v>
      </c>
      <c r="G2377" s="14">
        <v>1</v>
      </c>
      <c r="H2377" s="16">
        <v>3831.3</v>
      </c>
      <c r="I2377" s="15" t="s">
        <v>84</v>
      </c>
      <c r="J2377" s="15" t="s">
        <v>50</v>
      </c>
      <c r="K2377" s="17" t="s">
        <v>32</v>
      </c>
      <c r="L2377" s="17" t="s">
        <v>32</v>
      </c>
      <c r="M2377" s="18">
        <v>486</v>
      </c>
      <c r="N2377" s="18">
        <v>0</v>
      </c>
      <c r="O2377" s="54" t="s">
        <v>3878</v>
      </c>
      <c r="P2377" s="54" t="s">
        <v>3878</v>
      </c>
      <c r="Q2377" s="19">
        <f t="shared" si="114"/>
        <v>3888</v>
      </c>
      <c r="R2377" s="19" t="e">
        <f t="shared" si="115"/>
        <v>#VALUE!</v>
      </c>
      <c r="S2377" s="20" t="e">
        <f t="shared" si="116"/>
        <v>#VALUE!</v>
      </c>
    </row>
    <row r="2378" spans="1:19">
      <c r="A2378" s="53" t="s">
        <v>4893</v>
      </c>
      <c r="B2378" s="23" t="s">
        <v>4894</v>
      </c>
      <c r="C2378" s="14" t="s">
        <v>72</v>
      </c>
      <c r="D2378" s="15">
        <v>4</v>
      </c>
      <c r="E2378" s="14" t="s">
        <v>72</v>
      </c>
      <c r="F2378" s="15">
        <v>0</v>
      </c>
      <c r="G2378" s="14">
        <v>1</v>
      </c>
      <c r="H2378" s="16">
        <v>2240.6</v>
      </c>
      <c r="I2378" s="15" t="s">
        <v>84</v>
      </c>
      <c r="J2378" s="15" t="s">
        <v>50</v>
      </c>
      <c r="K2378" s="17" t="s">
        <v>32</v>
      </c>
      <c r="L2378" s="17" t="s">
        <v>32</v>
      </c>
      <c r="M2378" s="18">
        <v>560.15</v>
      </c>
      <c r="N2378" s="18">
        <v>0</v>
      </c>
      <c r="O2378" s="54" t="s">
        <v>3878</v>
      </c>
      <c r="P2378" s="54" t="s">
        <v>3878</v>
      </c>
      <c r="Q2378" s="19">
        <f t="shared" ref="Q2378:Q2441" si="117">(D2378*M2378)+(F2378*N2378)</f>
        <v>2240.6</v>
      </c>
      <c r="R2378" s="19" t="e">
        <f t="shared" ref="R2378:R2441" si="118">(D2378*O2378)+(F2378*P2378)</f>
        <v>#VALUE!</v>
      </c>
      <c r="S2378" s="20" t="e">
        <f t="shared" ref="S2378:S2441" si="119">R2378/Q2378-1</f>
        <v>#VALUE!</v>
      </c>
    </row>
    <row r="2379" spans="1:19">
      <c r="A2379" s="53" t="s">
        <v>4895</v>
      </c>
      <c r="B2379" s="23" t="s">
        <v>4896</v>
      </c>
      <c r="C2379" s="14" t="s">
        <v>72</v>
      </c>
      <c r="D2379" s="15">
        <v>4</v>
      </c>
      <c r="E2379" s="14" t="s">
        <v>72</v>
      </c>
      <c r="F2379" s="15">
        <v>0</v>
      </c>
      <c r="G2379" s="14">
        <v>1</v>
      </c>
      <c r="H2379" s="16">
        <v>1836</v>
      </c>
      <c r="I2379" s="15" t="s">
        <v>84</v>
      </c>
      <c r="J2379" s="15" t="s">
        <v>50</v>
      </c>
      <c r="K2379" s="17" t="s">
        <v>32</v>
      </c>
      <c r="L2379" s="17" t="s">
        <v>26</v>
      </c>
      <c r="M2379" s="18">
        <v>459</v>
      </c>
      <c r="N2379" s="18">
        <v>0</v>
      </c>
      <c r="O2379" s="54" t="s">
        <v>3878</v>
      </c>
      <c r="P2379" s="54" t="s">
        <v>3878</v>
      </c>
      <c r="Q2379" s="19">
        <f t="shared" si="117"/>
        <v>1836</v>
      </c>
      <c r="R2379" s="19" t="e">
        <f t="shared" si="118"/>
        <v>#VALUE!</v>
      </c>
      <c r="S2379" s="20" t="e">
        <f t="shared" si="119"/>
        <v>#VALUE!</v>
      </c>
    </row>
    <row r="2380" spans="1:19">
      <c r="A2380" s="53" t="s">
        <v>4897</v>
      </c>
      <c r="B2380" s="23" t="s">
        <v>4898</v>
      </c>
      <c r="C2380" s="14" t="s">
        <v>72</v>
      </c>
      <c r="D2380" s="15">
        <v>4</v>
      </c>
      <c r="E2380" s="14" t="s">
        <v>72</v>
      </c>
      <c r="F2380" s="15">
        <v>0</v>
      </c>
      <c r="G2380" s="14">
        <v>1</v>
      </c>
      <c r="H2380" s="16">
        <v>1836</v>
      </c>
      <c r="I2380" s="15" t="s">
        <v>84</v>
      </c>
      <c r="J2380" s="15" t="s">
        <v>50</v>
      </c>
      <c r="K2380" s="17" t="s">
        <v>32</v>
      </c>
      <c r="L2380" s="17" t="s">
        <v>32</v>
      </c>
      <c r="M2380" s="18">
        <v>459</v>
      </c>
      <c r="N2380" s="18">
        <v>0</v>
      </c>
      <c r="O2380" s="54" t="s">
        <v>3878</v>
      </c>
      <c r="P2380" s="54" t="s">
        <v>3878</v>
      </c>
      <c r="Q2380" s="19">
        <f t="shared" si="117"/>
        <v>1836</v>
      </c>
      <c r="R2380" s="19" t="e">
        <f t="shared" si="118"/>
        <v>#VALUE!</v>
      </c>
      <c r="S2380" s="20" t="e">
        <f t="shared" si="119"/>
        <v>#VALUE!</v>
      </c>
    </row>
    <row r="2381" spans="1:19">
      <c r="A2381" s="53" t="s">
        <v>4899</v>
      </c>
      <c r="B2381" s="23" t="s">
        <v>4900</v>
      </c>
      <c r="C2381" s="14" t="s">
        <v>23</v>
      </c>
      <c r="D2381" s="15">
        <v>43</v>
      </c>
      <c r="E2381" s="14" t="s">
        <v>23</v>
      </c>
      <c r="F2381" s="15">
        <v>0</v>
      </c>
      <c r="G2381" s="14">
        <v>1</v>
      </c>
      <c r="H2381" s="16">
        <v>2717.22</v>
      </c>
      <c r="I2381" s="15" t="s">
        <v>2691</v>
      </c>
      <c r="J2381" s="15" t="s">
        <v>50</v>
      </c>
      <c r="K2381" s="17" t="s">
        <v>32</v>
      </c>
      <c r="L2381" s="17" t="s">
        <v>32</v>
      </c>
      <c r="M2381" s="18">
        <v>64.069999999999993</v>
      </c>
      <c r="N2381" s="18">
        <v>0</v>
      </c>
      <c r="O2381" s="54" t="s">
        <v>3878</v>
      </c>
      <c r="P2381" s="54" t="s">
        <v>3878</v>
      </c>
      <c r="Q2381" s="19">
        <f t="shared" si="117"/>
        <v>2755.0099999999998</v>
      </c>
      <c r="R2381" s="19" t="e">
        <f t="shared" si="118"/>
        <v>#VALUE!</v>
      </c>
      <c r="S2381" s="20" t="e">
        <f t="shared" si="119"/>
        <v>#VALUE!</v>
      </c>
    </row>
    <row r="2382" spans="1:19">
      <c r="A2382" s="53" t="s">
        <v>4901</v>
      </c>
      <c r="B2382" s="23" t="s">
        <v>4902</v>
      </c>
      <c r="C2382" s="14" t="s">
        <v>23</v>
      </c>
      <c r="D2382" s="15">
        <v>386</v>
      </c>
      <c r="E2382" s="14" t="s">
        <v>23</v>
      </c>
      <c r="F2382" s="15">
        <v>0</v>
      </c>
      <c r="G2382" s="14">
        <v>1</v>
      </c>
      <c r="H2382" s="16">
        <v>15371.64</v>
      </c>
      <c r="I2382" s="15" t="s">
        <v>2691</v>
      </c>
      <c r="J2382" s="15" t="s">
        <v>50</v>
      </c>
      <c r="K2382" s="17" t="s">
        <v>32</v>
      </c>
      <c r="L2382" s="17" t="s">
        <v>32</v>
      </c>
      <c r="M2382" s="18">
        <v>42.43</v>
      </c>
      <c r="N2382" s="18">
        <v>0</v>
      </c>
      <c r="O2382" s="54" t="s">
        <v>3878</v>
      </c>
      <c r="P2382" s="54" t="s">
        <v>3878</v>
      </c>
      <c r="Q2382" s="19">
        <f t="shared" si="117"/>
        <v>16377.98</v>
      </c>
      <c r="R2382" s="19" t="e">
        <f t="shared" si="118"/>
        <v>#VALUE!</v>
      </c>
      <c r="S2382" s="20" t="e">
        <f t="shared" si="119"/>
        <v>#VALUE!</v>
      </c>
    </row>
    <row r="2383" spans="1:19">
      <c r="A2383" s="53" t="s">
        <v>4903</v>
      </c>
      <c r="B2383" s="23" t="s">
        <v>4904</v>
      </c>
      <c r="C2383" s="14" t="s">
        <v>23</v>
      </c>
      <c r="D2383" s="15">
        <v>36</v>
      </c>
      <c r="E2383" s="14" t="s">
        <v>23</v>
      </c>
      <c r="F2383" s="15">
        <v>0</v>
      </c>
      <c r="G2383" s="14">
        <v>1</v>
      </c>
      <c r="H2383" s="16">
        <v>1453.08</v>
      </c>
      <c r="I2383" s="15" t="s">
        <v>2691</v>
      </c>
      <c r="J2383" s="15" t="s">
        <v>50</v>
      </c>
      <c r="K2383" s="17" t="s">
        <v>32</v>
      </c>
      <c r="L2383" s="17" t="s">
        <v>32</v>
      </c>
      <c r="M2383" s="18">
        <v>42.64</v>
      </c>
      <c r="N2383" s="18">
        <v>0</v>
      </c>
      <c r="O2383" s="54" t="s">
        <v>3878</v>
      </c>
      <c r="P2383" s="54" t="s">
        <v>3878</v>
      </c>
      <c r="Q2383" s="19">
        <f t="shared" si="117"/>
        <v>1535.04</v>
      </c>
      <c r="R2383" s="19" t="e">
        <f t="shared" si="118"/>
        <v>#VALUE!</v>
      </c>
      <c r="S2383" s="20" t="e">
        <f t="shared" si="119"/>
        <v>#VALUE!</v>
      </c>
    </row>
    <row r="2384" spans="1:19">
      <c r="A2384" s="53" t="s">
        <v>4905</v>
      </c>
      <c r="B2384" s="23" t="s">
        <v>4906</v>
      </c>
      <c r="C2384" s="14" t="s">
        <v>23</v>
      </c>
      <c r="D2384" s="15">
        <v>54</v>
      </c>
      <c r="E2384" s="14" t="s">
        <v>23</v>
      </c>
      <c r="F2384" s="15">
        <v>0</v>
      </c>
      <c r="G2384" s="14">
        <v>1</v>
      </c>
      <c r="H2384" s="16">
        <v>2119.5</v>
      </c>
      <c r="I2384" s="15" t="s">
        <v>2691</v>
      </c>
      <c r="J2384" s="15" t="s">
        <v>50</v>
      </c>
      <c r="K2384" s="17" t="s">
        <v>32</v>
      </c>
      <c r="L2384" s="17" t="s">
        <v>32</v>
      </c>
      <c r="M2384" s="18">
        <v>42.43</v>
      </c>
      <c r="N2384" s="18">
        <v>0</v>
      </c>
      <c r="O2384" s="54" t="s">
        <v>3878</v>
      </c>
      <c r="P2384" s="54" t="s">
        <v>3878</v>
      </c>
      <c r="Q2384" s="19">
        <f t="shared" si="117"/>
        <v>2291.2199999999998</v>
      </c>
      <c r="R2384" s="19" t="e">
        <f t="shared" si="118"/>
        <v>#VALUE!</v>
      </c>
      <c r="S2384" s="20" t="e">
        <f t="shared" si="119"/>
        <v>#VALUE!</v>
      </c>
    </row>
    <row r="2385" spans="1:19">
      <c r="A2385" s="53" t="s">
        <v>4907</v>
      </c>
      <c r="B2385" s="23" t="s">
        <v>4908</v>
      </c>
      <c r="C2385" s="14" t="s">
        <v>23</v>
      </c>
      <c r="D2385" s="15">
        <v>157</v>
      </c>
      <c r="E2385" s="14" t="s">
        <v>23</v>
      </c>
      <c r="F2385" s="15">
        <v>0</v>
      </c>
      <c r="G2385" s="14">
        <v>1</v>
      </c>
      <c r="H2385" s="16">
        <v>6271</v>
      </c>
      <c r="I2385" s="15" t="s">
        <v>2691</v>
      </c>
      <c r="J2385" s="15" t="s">
        <v>50</v>
      </c>
      <c r="K2385" s="17" t="s">
        <v>32</v>
      </c>
      <c r="L2385" s="17" t="s">
        <v>32</v>
      </c>
      <c r="M2385" s="18">
        <v>42.46</v>
      </c>
      <c r="N2385" s="18">
        <v>0</v>
      </c>
      <c r="O2385" s="54" t="s">
        <v>3878</v>
      </c>
      <c r="P2385" s="54" t="s">
        <v>3878</v>
      </c>
      <c r="Q2385" s="19">
        <f t="shared" si="117"/>
        <v>6666.22</v>
      </c>
      <c r="R2385" s="19" t="e">
        <f t="shared" si="118"/>
        <v>#VALUE!</v>
      </c>
      <c r="S2385" s="20" t="e">
        <f t="shared" si="119"/>
        <v>#VALUE!</v>
      </c>
    </row>
    <row r="2386" spans="1:19">
      <c r="A2386" s="53" t="s">
        <v>4909</v>
      </c>
      <c r="B2386" s="23" t="s">
        <v>4910</v>
      </c>
      <c r="C2386" s="14" t="s">
        <v>23</v>
      </c>
      <c r="D2386" s="15">
        <v>18</v>
      </c>
      <c r="E2386" s="14" t="s">
        <v>23</v>
      </c>
      <c r="F2386" s="15">
        <v>0</v>
      </c>
      <c r="G2386" s="14">
        <v>1</v>
      </c>
      <c r="H2386" s="16">
        <v>1185.78</v>
      </c>
      <c r="I2386" s="15" t="s">
        <v>2691</v>
      </c>
      <c r="J2386" s="15" t="s">
        <v>50</v>
      </c>
      <c r="K2386" s="17" t="s">
        <v>32</v>
      </c>
      <c r="L2386" s="17" t="s">
        <v>32</v>
      </c>
      <c r="M2386" s="18">
        <v>69.319999999999993</v>
      </c>
      <c r="N2386" s="18">
        <v>0</v>
      </c>
      <c r="O2386" s="54" t="s">
        <v>3878</v>
      </c>
      <c r="P2386" s="54" t="s">
        <v>3878</v>
      </c>
      <c r="Q2386" s="19">
        <f t="shared" si="117"/>
        <v>1247.7599999999998</v>
      </c>
      <c r="R2386" s="19" t="e">
        <f t="shared" si="118"/>
        <v>#VALUE!</v>
      </c>
      <c r="S2386" s="20" t="e">
        <f t="shared" si="119"/>
        <v>#VALUE!</v>
      </c>
    </row>
    <row r="2387" spans="1:19">
      <c r="A2387" s="53" t="s">
        <v>4911</v>
      </c>
      <c r="B2387" s="23" t="s">
        <v>4912</v>
      </c>
      <c r="C2387" s="14" t="s">
        <v>23</v>
      </c>
      <c r="D2387" s="15">
        <v>37</v>
      </c>
      <c r="E2387" s="14" t="s">
        <v>23</v>
      </c>
      <c r="F2387" s="15">
        <v>0</v>
      </c>
      <c r="G2387" s="14">
        <v>1</v>
      </c>
      <c r="H2387" s="16">
        <v>1904.98</v>
      </c>
      <c r="I2387" s="15" t="s">
        <v>2691</v>
      </c>
      <c r="J2387" s="15" t="s">
        <v>50</v>
      </c>
      <c r="K2387" s="17" t="s">
        <v>32</v>
      </c>
      <c r="L2387" s="17" t="s">
        <v>32</v>
      </c>
      <c r="M2387" s="18">
        <v>54.79</v>
      </c>
      <c r="N2387" s="18">
        <v>0</v>
      </c>
      <c r="O2387" s="54" t="s">
        <v>3878</v>
      </c>
      <c r="P2387" s="54" t="s">
        <v>3878</v>
      </c>
      <c r="Q2387" s="19">
        <f t="shared" si="117"/>
        <v>2027.23</v>
      </c>
      <c r="R2387" s="19" t="e">
        <f t="shared" si="118"/>
        <v>#VALUE!</v>
      </c>
      <c r="S2387" s="20" t="e">
        <f t="shared" si="119"/>
        <v>#VALUE!</v>
      </c>
    </row>
    <row r="2388" spans="1:19">
      <c r="A2388" s="53" t="s">
        <v>4913</v>
      </c>
      <c r="B2388" s="23" t="s">
        <v>4914</v>
      </c>
      <c r="C2388" s="14" t="s">
        <v>23</v>
      </c>
      <c r="D2388" s="15">
        <v>18</v>
      </c>
      <c r="E2388" s="14" t="s">
        <v>23</v>
      </c>
      <c r="F2388" s="15">
        <v>0</v>
      </c>
      <c r="G2388" s="14">
        <v>1</v>
      </c>
      <c r="H2388" s="16">
        <v>1396.79</v>
      </c>
      <c r="I2388" s="15" t="s">
        <v>2691</v>
      </c>
      <c r="J2388" s="15" t="s">
        <v>50</v>
      </c>
      <c r="K2388" s="17" t="s">
        <v>32</v>
      </c>
      <c r="L2388" s="17" t="s">
        <v>32</v>
      </c>
      <c r="M2388" s="18">
        <v>83.2</v>
      </c>
      <c r="N2388" s="18">
        <v>0</v>
      </c>
      <c r="O2388" s="54" t="s">
        <v>3878</v>
      </c>
      <c r="P2388" s="54" t="s">
        <v>3878</v>
      </c>
      <c r="Q2388" s="19">
        <f t="shared" si="117"/>
        <v>1497.6000000000001</v>
      </c>
      <c r="R2388" s="19" t="e">
        <f t="shared" si="118"/>
        <v>#VALUE!</v>
      </c>
      <c r="S2388" s="20" t="e">
        <f t="shared" si="119"/>
        <v>#VALUE!</v>
      </c>
    </row>
    <row r="2389" spans="1:19">
      <c r="A2389" s="53" t="s">
        <v>4915</v>
      </c>
      <c r="B2389" s="23" t="s">
        <v>4916</v>
      </c>
      <c r="C2389" s="14" t="s">
        <v>23</v>
      </c>
      <c r="D2389" s="15">
        <v>145</v>
      </c>
      <c r="E2389" s="14" t="s">
        <v>23</v>
      </c>
      <c r="F2389" s="15">
        <v>0</v>
      </c>
      <c r="G2389" s="14">
        <v>1</v>
      </c>
      <c r="H2389" s="16">
        <v>5834.32</v>
      </c>
      <c r="I2389" s="15" t="s">
        <v>2691</v>
      </c>
      <c r="J2389" s="15" t="s">
        <v>50</v>
      </c>
      <c r="K2389" s="17" t="s">
        <v>32</v>
      </c>
      <c r="L2389" s="17" t="s">
        <v>32</v>
      </c>
      <c r="M2389" s="18">
        <v>42.46</v>
      </c>
      <c r="N2389" s="18">
        <v>0</v>
      </c>
      <c r="O2389" s="54" t="s">
        <v>3878</v>
      </c>
      <c r="P2389" s="54" t="s">
        <v>3878</v>
      </c>
      <c r="Q2389" s="19">
        <f t="shared" si="117"/>
        <v>6156.7</v>
      </c>
      <c r="R2389" s="19" t="e">
        <f t="shared" si="118"/>
        <v>#VALUE!</v>
      </c>
      <c r="S2389" s="20" t="e">
        <f t="shared" si="119"/>
        <v>#VALUE!</v>
      </c>
    </row>
    <row r="2390" spans="1:19">
      <c r="A2390" s="53" t="s">
        <v>4917</v>
      </c>
      <c r="B2390" s="23" t="s">
        <v>4918</v>
      </c>
      <c r="C2390" s="14" t="s">
        <v>23</v>
      </c>
      <c r="D2390" s="15">
        <v>26</v>
      </c>
      <c r="E2390" s="14" t="s">
        <v>23</v>
      </c>
      <c r="F2390" s="15">
        <v>0</v>
      </c>
      <c r="G2390" s="14">
        <v>1</v>
      </c>
      <c r="H2390" s="16">
        <v>1775.92</v>
      </c>
      <c r="I2390" s="15" t="s">
        <v>2691</v>
      </c>
      <c r="J2390" s="15" t="s">
        <v>85</v>
      </c>
      <c r="K2390" s="17" t="s">
        <v>32</v>
      </c>
      <c r="L2390" s="17" t="s">
        <v>32</v>
      </c>
      <c r="M2390" s="18">
        <v>73.06</v>
      </c>
      <c r="N2390" s="18">
        <v>0</v>
      </c>
      <c r="O2390" s="54" t="s">
        <v>3878</v>
      </c>
      <c r="P2390" s="54" t="s">
        <v>3878</v>
      </c>
      <c r="Q2390" s="19">
        <f t="shared" si="117"/>
        <v>1899.56</v>
      </c>
      <c r="R2390" s="19" t="e">
        <f t="shared" si="118"/>
        <v>#VALUE!</v>
      </c>
      <c r="S2390" s="20" t="e">
        <f t="shared" si="119"/>
        <v>#VALUE!</v>
      </c>
    </row>
    <row r="2391" spans="1:19">
      <c r="A2391" s="53" t="s">
        <v>4919</v>
      </c>
      <c r="B2391" s="23" t="s">
        <v>4920</v>
      </c>
      <c r="C2391" s="14" t="s">
        <v>23</v>
      </c>
      <c r="D2391" s="15">
        <v>254</v>
      </c>
      <c r="E2391" s="14" t="s">
        <v>23</v>
      </c>
      <c r="F2391" s="15">
        <v>0</v>
      </c>
      <c r="G2391" s="14">
        <v>1</v>
      </c>
      <c r="H2391" s="16">
        <v>9184.14</v>
      </c>
      <c r="I2391" s="15" t="s">
        <v>2691</v>
      </c>
      <c r="J2391" s="15" t="s">
        <v>85</v>
      </c>
      <c r="K2391" s="17" t="s">
        <v>32</v>
      </c>
      <c r="L2391" s="17" t="s">
        <v>32</v>
      </c>
      <c r="M2391" s="18">
        <v>38.409999999999997</v>
      </c>
      <c r="N2391" s="18">
        <v>0</v>
      </c>
      <c r="O2391" s="54" t="s">
        <v>3878</v>
      </c>
      <c r="P2391" s="54" t="s">
        <v>3878</v>
      </c>
      <c r="Q2391" s="19">
        <f t="shared" si="117"/>
        <v>9756.14</v>
      </c>
      <c r="R2391" s="19" t="e">
        <f t="shared" si="118"/>
        <v>#VALUE!</v>
      </c>
      <c r="S2391" s="20" t="e">
        <f t="shared" si="119"/>
        <v>#VALUE!</v>
      </c>
    </row>
    <row r="2392" spans="1:19">
      <c r="A2392" s="53" t="s">
        <v>4921</v>
      </c>
      <c r="B2392" s="23" t="s">
        <v>4922</v>
      </c>
      <c r="C2392" s="14" t="s">
        <v>23</v>
      </c>
      <c r="D2392" s="15">
        <v>53</v>
      </c>
      <c r="E2392" s="14" t="s">
        <v>23</v>
      </c>
      <c r="F2392" s="15">
        <v>0</v>
      </c>
      <c r="G2392" s="14">
        <v>1</v>
      </c>
      <c r="H2392" s="16">
        <v>3612.69</v>
      </c>
      <c r="I2392" s="15" t="s">
        <v>2691</v>
      </c>
      <c r="J2392" s="15" t="s">
        <v>85</v>
      </c>
      <c r="K2392" s="17" t="s">
        <v>32</v>
      </c>
      <c r="L2392" s="17" t="s">
        <v>32</v>
      </c>
      <c r="M2392" s="18">
        <v>72.73</v>
      </c>
      <c r="N2392" s="18">
        <v>0</v>
      </c>
      <c r="O2392" s="54" t="s">
        <v>3878</v>
      </c>
      <c r="P2392" s="54" t="s">
        <v>3878</v>
      </c>
      <c r="Q2392" s="19">
        <f t="shared" si="117"/>
        <v>3854.69</v>
      </c>
      <c r="R2392" s="19" t="e">
        <f t="shared" si="118"/>
        <v>#VALUE!</v>
      </c>
      <c r="S2392" s="20" t="e">
        <f t="shared" si="119"/>
        <v>#VALUE!</v>
      </c>
    </row>
    <row r="2393" spans="1:19">
      <c r="A2393" s="53" t="s">
        <v>4923</v>
      </c>
      <c r="B2393" s="23" t="s">
        <v>4924</v>
      </c>
      <c r="C2393" s="14" t="s">
        <v>23</v>
      </c>
      <c r="D2393" s="15">
        <v>237</v>
      </c>
      <c r="E2393" s="14" t="s">
        <v>23</v>
      </c>
      <c r="F2393" s="15">
        <v>0</v>
      </c>
      <c r="G2393" s="14">
        <v>1</v>
      </c>
      <c r="H2393" s="16">
        <v>8109</v>
      </c>
      <c r="I2393" s="15" t="s">
        <v>2691</v>
      </c>
      <c r="J2393" s="15" t="s">
        <v>85</v>
      </c>
      <c r="K2393" s="17" t="s">
        <v>32</v>
      </c>
      <c r="L2393" s="17" t="s">
        <v>32</v>
      </c>
      <c r="M2393" s="18">
        <v>36.36</v>
      </c>
      <c r="N2393" s="18">
        <v>0</v>
      </c>
      <c r="O2393" s="54" t="s">
        <v>3878</v>
      </c>
      <c r="P2393" s="54" t="s">
        <v>3878</v>
      </c>
      <c r="Q2393" s="19">
        <f t="shared" si="117"/>
        <v>8617.32</v>
      </c>
      <c r="R2393" s="19" t="e">
        <f t="shared" si="118"/>
        <v>#VALUE!</v>
      </c>
      <c r="S2393" s="20" t="e">
        <f t="shared" si="119"/>
        <v>#VALUE!</v>
      </c>
    </row>
    <row r="2394" spans="1:19">
      <c r="A2394" s="53" t="s">
        <v>4925</v>
      </c>
      <c r="B2394" s="23" t="s">
        <v>4926</v>
      </c>
      <c r="C2394" s="14" t="s">
        <v>23</v>
      </c>
      <c r="D2394" s="15">
        <v>23</v>
      </c>
      <c r="E2394" s="14" t="s">
        <v>23</v>
      </c>
      <c r="F2394" s="15">
        <v>0</v>
      </c>
      <c r="G2394" s="14">
        <v>1</v>
      </c>
      <c r="H2394" s="16">
        <v>1184.6600000000001</v>
      </c>
      <c r="I2394" s="15" t="s">
        <v>2691</v>
      </c>
      <c r="J2394" s="15" t="s">
        <v>50</v>
      </c>
      <c r="K2394" s="17" t="s">
        <v>32</v>
      </c>
      <c r="L2394" s="17" t="s">
        <v>32</v>
      </c>
      <c r="M2394" s="18">
        <v>54.81</v>
      </c>
      <c r="N2394" s="18">
        <v>0</v>
      </c>
      <c r="O2394" s="54" t="s">
        <v>3878</v>
      </c>
      <c r="P2394" s="54" t="s">
        <v>3878</v>
      </c>
      <c r="Q2394" s="19">
        <f t="shared" si="117"/>
        <v>1260.6300000000001</v>
      </c>
      <c r="R2394" s="19" t="e">
        <f t="shared" si="118"/>
        <v>#VALUE!</v>
      </c>
      <c r="S2394" s="20" t="e">
        <f t="shared" si="119"/>
        <v>#VALUE!</v>
      </c>
    </row>
    <row r="2395" spans="1:19">
      <c r="A2395" s="53" t="s">
        <v>4927</v>
      </c>
      <c r="B2395" s="23" t="s">
        <v>4928</v>
      </c>
      <c r="C2395" s="14" t="s">
        <v>23</v>
      </c>
      <c r="D2395" s="15">
        <v>57</v>
      </c>
      <c r="E2395" s="14" t="s">
        <v>23</v>
      </c>
      <c r="F2395" s="15">
        <v>0</v>
      </c>
      <c r="G2395" s="14">
        <v>1</v>
      </c>
      <c r="H2395" s="16">
        <v>2345.9899999999998</v>
      </c>
      <c r="I2395" s="15" t="s">
        <v>2691</v>
      </c>
      <c r="J2395" s="15" t="s">
        <v>50</v>
      </c>
      <c r="K2395" s="17" t="s">
        <v>32</v>
      </c>
      <c r="L2395" s="17" t="s">
        <v>32</v>
      </c>
      <c r="M2395" s="18">
        <v>41.65</v>
      </c>
      <c r="N2395" s="18">
        <v>0</v>
      </c>
      <c r="O2395" s="54" t="s">
        <v>3878</v>
      </c>
      <c r="P2395" s="54" t="s">
        <v>3878</v>
      </c>
      <c r="Q2395" s="19">
        <f t="shared" si="117"/>
        <v>2374.0499999999997</v>
      </c>
      <c r="R2395" s="19" t="e">
        <f t="shared" si="118"/>
        <v>#VALUE!</v>
      </c>
      <c r="S2395" s="20" t="e">
        <f t="shared" si="119"/>
        <v>#VALUE!</v>
      </c>
    </row>
    <row r="2396" spans="1:19">
      <c r="A2396" s="53" t="s">
        <v>4929</v>
      </c>
      <c r="B2396" s="23" t="s">
        <v>4930</v>
      </c>
      <c r="C2396" s="14" t="s">
        <v>23</v>
      </c>
      <c r="D2396" s="15">
        <v>83</v>
      </c>
      <c r="E2396" s="14" t="s">
        <v>23</v>
      </c>
      <c r="F2396" s="15">
        <v>0</v>
      </c>
      <c r="G2396" s="14">
        <v>1</v>
      </c>
      <c r="H2396" s="16">
        <v>3383.5</v>
      </c>
      <c r="I2396" s="15" t="s">
        <v>2691</v>
      </c>
      <c r="J2396" s="15" t="s">
        <v>50</v>
      </c>
      <c r="K2396" s="17" t="s">
        <v>32</v>
      </c>
      <c r="L2396" s="17" t="s">
        <v>32</v>
      </c>
      <c r="M2396" s="18">
        <v>41.47</v>
      </c>
      <c r="N2396" s="18">
        <v>0</v>
      </c>
      <c r="O2396" s="54" t="s">
        <v>3878</v>
      </c>
      <c r="P2396" s="54" t="s">
        <v>3878</v>
      </c>
      <c r="Q2396" s="19">
        <f t="shared" si="117"/>
        <v>3442.0099999999998</v>
      </c>
      <c r="R2396" s="19" t="e">
        <f t="shared" si="118"/>
        <v>#VALUE!</v>
      </c>
      <c r="S2396" s="20" t="e">
        <f t="shared" si="119"/>
        <v>#VALUE!</v>
      </c>
    </row>
    <row r="2397" spans="1:19">
      <c r="A2397" s="53" t="s">
        <v>4931</v>
      </c>
      <c r="B2397" s="23" t="s">
        <v>4932</v>
      </c>
      <c r="C2397" s="14" t="s">
        <v>23</v>
      </c>
      <c r="D2397" s="15">
        <v>20</v>
      </c>
      <c r="E2397" s="14" t="s">
        <v>23</v>
      </c>
      <c r="F2397" s="15">
        <v>0</v>
      </c>
      <c r="G2397" s="14">
        <v>1</v>
      </c>
      <c r="H2397" s="16">
        <v>3301.3</v>
      </c>
      <c r="I2397" s="15" t="s">
        <v>2691</v>
      </c>
      <c r="J2397" s="15" t="s">
        <v>50</v>
      </c>
      <c r="K2397" s="17" t="s">
        <v>32</v>
      </c>
      <c r="L2397" s="17" t="s">
        <v>32</v>
      </c>
      <c r="M2397" s="18">
        <v>176.51</v>
      </c>
      <c r="N2397" s="18">
        <v>0</v>
      </c>
      <c r="O2397" s="54" t="s">
        <v>3878</v>
      </c>
      <c r="P2397" s="54" t="s">
        <v>3878</v>
      </c>
      <c r="Q2397" s="19">
        <f t="shared" si="117"/>
        <v>3530.2</v>
      </c>
      <c r="R2397" s="19" t="e">
        <f t="shared" si="118"/>
        <v>#VALUE!</v>
      </c>
      <c r="S2397" s="20" t="e">
        <f t="shared" si="119"/>
        <v>#VALUE!</v>
      </c>
    </row>
    <row r="2398" spans="1:19">
      <c r="A2398" s="53" t="s">
        <v>4933</v>
      </c>
      <c r="B2398" s="23" t="s">
        <v>4934</v>
      </c>
      <c r="C2398" s="14" t="s">
        <v>72</v>
      </c>
      <c r="D2398" s="15">
        <v>55</v>
      </c>
      <c r="E2398" s="14" t="s">
        <v>72</v>
      </c>
      <c r="F2398" s="15">
        <v>0</v>
      </c>
      <c r="G2398" s="14">
        <v>1</v>
      </c>
      <c r="H2398" s="16">
        <v>3897.03</v>
      </c>
      <c r="I2398" s="15" t="s">
        <v>2691</v>
      </c>
      <c r="J2398" s="15" t="s">
        <v>50</v>
      </c>
      <c r="K2398" s="17" t="s">
        <v>32</v>
      </c>
      <c r="L2398" s="17" t="s">
        <v>32</v>
      </c>
      <c r="M2398" s="18">
        <v>72.099999999999994</v>
      </c>
      <c r="N2398" s="18">
        <v>0</v>
      </c>
      <c r="O2398" s="54" t="s">
        <v>3878</v>
      </c>
      <c r="P2398" s="54" t="s">
        <v>3878</v>
      </c>
      <c r="Q2398" s="19">
        <f t="shared" si="117"/>
        <v>3965.4999999999995</v>
      </c>
      <c r="R2398" s="19" t="e">
        <f t="shared" si="118"/>
        <v>#VALUE!</v>
      </c>
      <c r="S2398" s="20" t="e">
        <f t="shared" si="119"/>
        <v>#VALUE!</v>
      </c>
    </row>
    <row r="2399" spans="1:19">
      <c r="A2399" s="53" t="s">
        <v>4935</v>
      </c>
      <c r="B2399" s="23" t="s">
        <v>4936</v>
      </c>
      <c r="C2399" s="14" t="s">
        <v>23</v>
      </c>
      <c r="D2399" s="15">
        <v>35</v>
      </c>
      <c r="E2399" s="14" t="s">
        <v>23</v>
      </c>
      <c r="F2399" s="15">
        <v>0</v>
      </c>
      <c r="G2399" s="14">
        <v>1</v>
      </c>
      <c r="H2399" s="16">
        <v>1927.1</v>
      </c>
      <c r="I2399" s="15" t="s">
        <v>2691</v>
      </c>
      <c r="J2399" s="15" t="s">
        <v>50</v>
      </c>
      <c r="K2399" s="17" t="s">
        <v>32</v>
      </c>
      <c r="L2399" s="17" t="s">
        <v>32</v>
      </c>
      <c r="M2399" s="18">
        <v>58.85</v>
      </c>
      <c r="N2399" s="18">
        <v>0</v>
      </c>
      <c r="O2399" s="54" t="s">
        <v>3878</v>
      </c>
      <c r="P2399" s="54" t="s">
        <v>3878</v>
      </c>
      <c r="Q2399" s="19">
        <f t="shared" si="117"/>
        <v>2059.75</v>
      </c>
      <c r="R2399" s="19" t="e">
        <f t="shared" si="118"/>
        <v>#VALUE!</v>
      </c>
      <c r="S2399" s="20" t="e">
        <f t="shared" si="119"/>
        <v>#VALUE!</v>
      </c>
    </row>
    <row r="2400" spans="1:19">
      <c r="A2400" s="53" t="s">
        <v>4937</v>
      </c>
      <c r="B2400" s="23" t="s">
        <v>4938</v>
      </c>
      <c r="C2400" s="14" t="s">
        <v>23</v>
      </c>
      <c r="D2400" s="15">
        <v>16</v>
      </c>
      <c r="E2400" s="14" t="s">
        <v>23</v>
      </c>
      <c r="F2400" s="15">
        <v>0</v>
      </c>
      <c r="G2400" s="14">
        <v>1</v>
      </c>
      <c r="H2400" s="16">
        <v>1980.47</v>
      </c>
      <c r="I2400" s="15" t="s">
        <v>2691</v>
      </c>
      <c r="J2400" s="15" t="s">
        <v>85</v>
      </c>
      <c r="K2400" s="17" t="s">
        <v>32</v>
      </c>
      <c r="L2400" s="17" t="s">
        <v>32</v>
      </c>
      <c r="M2400" s="18">
        <v>131.93</v>
      </c>
      <c r="N2400" s="18">
        <v>0</v>
      </c>
      <c r="O2400" s="54" t="s">
        <v>3878</v>
      </c>
      <c r="P2400" s="54" t="s">
        <v>3878</v>
      </c>
      <c r="Q2400" s="19">
        <f t="shared" si="117"/>
        <v>2110.88</v>
      </c>
      <c r="R2400" s="19" t="e">
        <f t="shared" si="118"/>
        <v>#VALUE!</v>
      </c>
      <c r="S2400" s="20" t="e">
        <f t="shared" si="119"/>
        <v>#VALUE!</v>
      </c>
    </row>
    <row r="2401" spans="1:19">
      <c r="A2401" s="53" t="s">
        <v>4939</v>
      </c>
      <c r="B2401" s="23" t="s">
        <v>4940</v>
      </c>
      <c r="C2401" s="14" t="s">
        <v>72</v>
      </c>
      <c r="D2401" s="15">
        <v>4</v>
      </c>
      <c r="E2401" s="14" t="s">
        <v>72</v>
      </c>
      <c r="F2401" s="15">
        <v>0</v>
      </c>
      <c r="G2401" s="14">
        <v>1</v>
      </c>
      <c r="H2401" s="16">
        <v>2240.6</v>
      </c>
      <c r="I2401" s="15" t="s">
        <v>84</v>
      </c>
      <c r="J2401" s="15" t="s">
        <v>50</v>
      </c>
      <c r="K2401" s="17" t="s">
        <v>32</v>
      </c>
      <c r="L2401" s="17" t="s">
        <v>32</v>
      </c>
      <c r="M2401" s="18">
        <v>560.15</v>
      </c>
      <c r="N2401" s="18">
        <v>0</v>
      </c>
      <c r="O2401" s="54" t="s">
        <v>3878</v>
      </c>
      <c r="P2401" s="54" t="s">
        <v>3878</v>
      </c>
      <c r="Q2401" s="19">
        <f t="shared" si="117"/>
        <v>2240.6</v>
      </c>
      <c r="R2401" s="19" t="e">
        <f t="shared" si="118"/>
        <v>#VALUE!</v>
      </c>
      <c r="S2401" s="20" t="e">
        <f t="shared" si="119"/>
        <v>#VALUE!</v>
      </c>
    </row>
    <row r="2402" spans="1:19">
      <c r="A2402" s="53" t="s">
        <v>4941</v>
      </c>
      <c r="B2402" s="23" t="s">
        <v>4942</v>
      </c>
      <c r="C2402" s="14" t="s">
        <v>72</v>
      </c>
      <c r="D2402" s="15">
        <v>14</v>
      </c>
      <c r="E2402" s="14" t="s">
        <v>72</v>
      </c>
      <c r="F2402" s="15">
        <v>0</v>
      </c>
      <c r="G2402" s="14">
        <v>1</v>
      </c>
      <c r="H2402" s="16">
        <v>2342.06</v>
      </c>
      <c r="I2402" s="15" t="s">
        <v>49</v>
      </c>
      <c r="J2402" s="15" t="s">
        <v>50</v>
      </c>
      <c r="K2402" s="17" t="s">
        <v>32</v>
      </c>
      <c r="L2402" s="17" t="s">
        <v>26</v>
      </c>
      <c r="M2402" s="18">
        <v>167.29</v>
      </c>
      <c r="N2402" s="18">
        <v>0</v>
      </c>
      <c r="O2402" s="54" t="s">
        <v>3878</v>
      </c>
      <c r="P2402" s="54" t="s">
        <v>3878</v>
      </c>
      <c r="Q2402" s="19">
        <f t="shared" si="117"/>
        <v>2342.06</v>
      </c>
      <c r="R2402" s="19" t="e">
        <f t="shared" si="118"/>
        <v>#VALUE!</v>
      </c>
      <c r="S2402" s="20" t="e">
        <f t="shared" si="119"/>
        <v>#VALUE!</v>
      </c>
    </row>
    <row r="2403" spans="1:19">
      <c r="A2403" s="53" t="s">
        <v>4943</v>
      </c>
      <c r="B2403" s="23" t="s">
        <v>4944</v>
      </c>
      <c r="C2403" s="14" t="s">
        <v>72</v>
      </c>
      <c r="D2403" s="15">
        <v>13</v>
      </c>
      <c r="E2403" s="14" t="s">
        <v>72</v>
      </c>
      <c r="F2403" s="15">
        <v>0</v>
      </c>
      <c r="G2403" s="14">
        <v>1</v>
      </c>
      <c r="H2403" s="16">
        <v>5449.47</v>
      </c>
      <c r="I2403" s="15" t="s">
        <v>285</v>
      </c>
      <c r="J2403" s="15" t="s">
        <v>50</v>
      </c>
      <c r="K2403" s="17" t="s">
        <v>32</v>
      </c>
      <c r="L2403" s="17" t="s">
        <v>32</v>
      </c>
      <c r="M2403" s="18">
        <v>419.19</v>
      </c>
      <c r="N2403" s="18">
        <v>0</v>
      </c>
      <c r="O2403" s="54" t="s">
        <v>3878</v>
      </c>
      <c r="P2403" s="54" t="s">
        <v>3878</v>
      </c>
      <c r="Q2403" s="19">
        <f t="shared" si="117"/>
        <v>5449.47</v>
      </c>
      <c r="R2403" s="19" t="e">
        <f t="shared" si="118"/>
        <v>#VALUE!</v>
      </c>
      <c r="S2403" s="20" t="e">
        <f t="shared" si="119"/>
        <v>#VALUE!</v>
      </c>
    </row>
    <row r="2404" spans="1:19">
      <c r="A2404" s="53" t="s">
        <v>4945</v>
      </c>
      <c r="B2404" s="23" t="s">
        <v>4946</v>
      </c>
      <c r="C2404" s="14" t="s">
        <v>72</v>
      </c>
      <c r="D2404" s="15">
        <v>10</v>
      </c>
      <c r="E2404" s="14" t="s">
        <v>72</v>
      </c>
      <c r="F2404" s="15">
        <v>0</v>
      </c>
      <c r="G2404" s="14">
        <v>1</v>
      </c>
      <c r="H2404" s="16">
        <v>1220.8</v>
      </c>
      <c r="I2404" s="15" t="s">
        <v>285</v>
      </c>
      <c r="J2404" s="15" t="s">
        <v>50</v>
      </c>
      <c r="K2404" s="17" t="s">
        <v>32</v>
      </c>
      <c r="L2404" s="17" t="s">
        <v>32</v>
      </c>
      <c r="M2404" s="18">
        <v>122.4</v>
      </c>
      <c r="N2404" s="18">
        <v>0</v>
      </c>
      <c r="O2404" s="54" t="s">
        <v>3878</v>
      </c>
      <c r="P2404" s="54" t="s">
        <v>3878</v>
      </c>
      <c r="Q2404" s="19">
        <f t="shared" si="117"/>
        <v>1224</v>
      </c>
      <c r="R2404" s="19" t="e">
        <f t="shared" si="118"/>
        <v>#VALUE!</v>
      </c>
      <c r="S2404" s="20" t="e">
        <f t="shared" si="119"/>
        <v>#VALUE!</v>
      </c>
    </row>
    <row r="2405" spans="1:19">
      <c r="A2405" s="53" t="s">
        <v>4947</v>
      </c>
      <c r="B2405" s="23" t="s">
        <v>4946</v>
      </c>
      <c r="C2405" s="14" t="s">
        <v>72</v>
      </c>
      <c r="D2405" s="15">
        <v>4</v>
      </c>
      <c r="E2405" s="14" t="s">
        <v>72</v>
      </c>
      <c r="F2405" s="15">
        <v>0</v>
      </c>
      <c r="G2405" s="14">
        <v>1</v>
      </c>
      <c r="H2405" s="16">
        <v>2169.6</v>
      </c>
      <c r="I2405" s="15" t="s">
        <v>285</v>
      </c>
      <c r="J2405" s="15" t="s">
        <v>50</v>
      </c>
      <c r="K2405" s="17" t="s">
        <v>32</v>
      </c>
      <c r="L2405" s="17" t="s">
        <v>26</v>
      </c>
      <c r="M2405" s="18">
        <v>542.4</v>
      </c>
      <c r="N2405" s="18">
        <v>0</v>
      </c>
      <c r="O2405" s="54" t="s">
        <v>3878</v>
      </c>
      <c r="P2405" s="54" t="s">
        <v>3878</v>
      </c>
      <c r="Q2405" s="19">
        <f t="shared" si="117"/>
        <v>2169.6</v>
      </c>
      <c r="R2405" s="19" t="e">
        <f t="shared" si="118"/>
        <v>#VALUE!</v>
      </c>
      <c r="S2405" s="20" t="e">
        <f t="shared" si="119"/>
        <v>#VALUE!</v>
      </c>
    </row>
    <row r="2406" spans="1:19">
      <c r="A2406" s="53" t="s">
        <v>4948</v>
      </c>
      <c r="B2406" s="23" t="s">
        <v>4949</v>
      </c>
      <c r="C2406" s="14" t="s">
        <v>72</v>
      </c>
      <c r="D2406" s="15">
        <v>6</v>
      </c>
      <c r="E2406" s="14" t="s">
        <v>72</v>
      </c>
      <c r="F2406" s="15">
        <v>0</v>
      </c>
      <c r="G2406" s="14">
        <v>1</v>
      </c>
      <c r="H2406" s="16">
        <v>3764.8</v>
      </c>
      <c r="I2406" s="15" t="s">
        <v>285</v>
      </c>
      <c r="J2406" s="15" t="s">
        <v>50</v>
      </c>
      <c r="K2406" s="17" t="s">
        <v>32</v>
      </c>
      <c r="L2406" s="17" t="s">
        <v>32</v>
      </c>
      <c r="M2406" s="18">
        <v>633.6</v>
      </c>
      <c r="N2406" s="18">
        <v>0</v>
      </c>
      <c r="O2406" s="54" t="s">
        <v>3878</v>
      </c>
      <c r="P2406" s="54" t="s">
        <v>3878</v>
      </c>
      <c r="Q2406" s="19">
        <f t="shared" si="117"/>
        <v>3801.6000000000004</v>
      </c>
      <c r="R2406" s="19" t="e">
        <f t="shared" si="118"/>
        <v>#VALUE!</v>
      </c>
      <c r="S2406" s="20" t="e">
        <f t="shared" si="119"/>
        <v>#VALUE!</v>
      </c>
    </row>
    <row r="2407" spans="1:19">
      <c r="A2407" s="53" t="s">
        <v>4950</v>
      </c>
      <c r="B2407" s="23" t="s">
        <v>4951</v>
      </c>
      <c r="C2407" s="14" t="s">
        <v>72</v>
      </c>
      <c r="D2407" s="15">
        <v>130</v>
      </c>
      <c r="E2407" s="14" t="s">
        <v>72</v>
      </c>
      <c r="F2407" s="15">
        <v>0</v>
      </c>
      <c r="G2407" s="14">
        <v>1</v>
      </c>
      <c r="H2407" s="16">
        <v>4777.6000000000004</v>
      </c>
      <c r="I2407" s="15" t="s">
        <v>285</v>
      </c>
      <c r="J2407" s="15" t="s">
        <v>50</v>
      </c>
      <c r="K2407" s="17" t="s">
        <v>32</v>
      </c>
      <c r="L2407" s="17" t="s">
        <v>32</v>
      </c>
      <c r="M2407" s="18">
        <v>36.799999999999997</v>
      </c>
      <c r="N2407" s="18">
        <v>0</v>
      </c>
      <c r="O2407" s="54" t="s">
        <v>3878</v>
      </c>
      <c r="P2407" s="54" t="s">
        <v>3878</v>
      </c>
      <c r="Q2407" s="19">
        <f t="shared" si="117"/>
        <v>4784</v>
      </c>
      <c r="R2407" s="19" t="e">
        <f t="shared" si="118"/>
        <v>#VALUE!</v>
      </c>
      <c r="S2407" s="20" t="e">
        <f t="shared" si="119"/>
        <v>#VALUE!</v>
      </c>
    </row>
    <row r="2408" spans="1:19">
      <c r="A2408" s="53" t="s">
        <v>4952</v>
      </c>
      <c r="B2408" s="23" t="s">
        <v>4951</v>
      </c>
      <c r="C2408" s="14" t="s">
        <v>72</v>
      </c>
      <c r="D2408" s="15">
        <v>9</v>
      </c>
      <c r="E2408" s="14" t="s">
        <v>72</v>
      </c>
      <c r="F2408" s="15">
        <v>0</v>
      </c>
      <c r="G2408" s="14">
        <v>1</v>
      </c>
      <c r="H2408" s="16">
        <v>2875.2</v>
      </c>
      <c r="I2408" s="15" t="s">
        <v>285</v>
      </c>
      <c r="J2408" s="15" t="s">
        <v>50</v>
      </c>
      <c r="K2408" s="17" t="s">
        <v>32</v>
      </c>
      <c r="L2408" s="17" t="s">
        <v>32</v>
      </c>
      <c r="M2408" s="18">
        <v>321.60000000000002</v>
      </c>
      <c r="N2408" s="18">
        <v>0</v>
      </c>
      <c r="O2408" s="54" t="s">
        <v>3878</v>
      </c>
      <c r="P2408" s="54" t="s">
        <v>3878</v>
      </c>
      <c r="Q2408" s="19">
        <f t="shared" si="117"/>
        <v>2894.4</v>
      </c>
      <c r="R2408" s="19" t="e">
        <f t="shared" si="118"/>
        <v>#VALUE!</v>
      </c>
      <c r="S2408" s="20" t="e">
        <f t="shared" si="119"/>
        <v>#VALUE!</v>
      </c>
    </row>
    <row r="2409" spans="1:19">
      <c r="A2409" s="53" t="s">
        <v>4953</v>
      </c>
      <c r="B2409" s="23" t="s">
        <v>4954</v>
      </c>
      <c r="C2409" s="14" t="s">
        <v>72</v>
      </c>
      <c r="D2409" s="15">
        <v>10</v>
      </c>
      <c r="E2409" s="14" t="s">
        <v>72</v>
      </c>
      <c r="F2409" s="15">
        <v>0</v>
      </c>
      <c r="G2409" s="14">
        <v>1</v>
      </c>
      <c r="H2409" s="16">
        <v>2662.2</v>
      </c>
      <c r="I2409" s="15" t="s">
        <v>285</v>
      </c>
      <c r="J2409" s="15" t="s">
        <v>50</v>
      </c>
      <c r="K2409" s="17" t="s">
        <v>32</v>
      </c>
      <c r="L2409" s="17" t="s">
        <v>32</v>
      </c>
      <c r="M2409" s="18">
        <v>267.75</v>
      </c>
      <c r="N2409" s="18">
        <v>0</v>
      </c>
      <c r="O2409" s="54" t="s">
        <v>3878</v>
      </c>
      <c r="P2409" s="54" t="s">
        <v>3878</v>
      </c>
      <c r="Q2409" s="19">
        <f t="shared" si="117"/>
        <v>2677.5</v>
      </c>
      <c r="R2409" s="19" t="e">
        <f t="shared" si="118"/>
        <v>#VALUE!</v>
      </c>
      <c r="S2409" s="20" t="e">
        <f t="shared" si="119"/>
        <v>#VALUE!</v>
      </c>
    </row>
    <row r="2410" spans="1:19">
      <c r="A2410" s="53" t="s">
        <v>4955</v>
      </c>
      <c r="B2410" s="23" t="s">
        <v>4956</v>
      </c>
      <c r="C2410" s="14" t="s">
        <v>72</v>
      </c>
      <c r="D2410" s="15">
        <v>8</v>
      </c>
      <c r="E2410" s="14" t="s">
        <v>72</v>
      </c>
      <c r="F2410" s="15">
        <v>0</v>
      </c>
      <c r="G2410" s="14">
        <v>1</v>
      </c>
      <c r="H2410" s="16">
        <v>2066.35</v>
      </c>
      <c r="I2410" s="15" t="s">
        <v>285</v>
      </c>
      <c r="J2410" s="15" t="s">
        <v>50</v>
      </c>
      <c r="K2410" s="17" t="s">
        <v>32</v>
      </c>
      <c r="L2410" s="17" t="s">
        <v>32</v>
      </c>
      <c r="M2410" s="18">
        <v>259.25</v>
      </c>
      <c r="N2410" s="18">
        <v>0</v>
      </c>
      <c r="O2410" s="54" t="s">
        <v>3878</v>
      </c>
      <c r="P2410" s="54" t="s">
        <v>3878</v>
      </c>
      <c r="Q2410" s="19">
        <f t="shared" si="117"/>
        <v>2074</v>
      </c>
      <c r="R2410" s="19" t="e">
        <f t="shared" si="118"/>
        <v>#VALUE!</v>
      </c>
      <c r="S2410" s="20" t="e">
        <f t="shared" si="119"/>
        <v>#VALUE!</v>
      </c>
    </row>
    <row r="2411" spans="1:19">
      <c r="A2411" s="53" t="s">
        <v>4957</v>
      </c>
      <c r="B2411" s="23" t="s">
        <v>4958</v>
      </c>
      <c r="C2411" s="14" t="s">
        <v>22</v>
      </c>
      <c r="D2411" s="15">
        <v>34</v>
      </c>
      <c r="E2411" s="14" t="s">
        <v>22</v>
      </c>
      <c r="F2411" s="15">
        <v>0</v>
      </c>
      <c r="G2411" s="14">
        <v>1</v>
      </c>
      <c r="H2411" s="16">
        <v>2391.46</v>
      </c>
      <c r="I2411" s="15" t="s">
        <v>189</v>
      </c>
      <c r="J2411" s="15" t="s">
        <v>25</v>
      </c>
      <c r="K2411" s="17" t="s">
        <v>32</v>
      </c>
      <c r="L2411" s="17" t="s">
        <v>32</v>
      </c>
      <c r="M2411" s="18">
        <v>70.61</v>
      </c>
      <c r="N2411" s="18">
        <v>0</v>
      </c>
      <c r="O2411" s="54" t="s">
        <v>3878</v>
      </c>
      <c r="P2411" s="54" t="s">
        <v>3878</v>
      </c>
      <c r="Q2411" s="19">
        <f t="shared" si="117"/>
        <v>2400.7399999999998</v>
      </c>
      <c r="R2411" s="19" t="e">
        <f t="shared" si="118"/>
        <v>#VALUE!</v>
      </c>
      <c r="S2411" s="20" t="e">
        <f t="shared" si="119"/>
        <v>#VALUE!</v>
      </c>
    </row>
    <row r="2412" spans="1:19">
      <c r="A2412" s="53" t="s">
        <v>4959</v>
      </c>
      <c r="B2412" s="23" t="s">
        <v>4960</v>
      </c>
      <c r="C2412" s="14" t="s">
        <v>22</v>
      </c>
      <c r="D2412" s="15">
        <v>45</v>
      </c>
      <c r="E2412" s="14" t="s">
        <v>22</v>
      </c>
      <c r="F2412" s="15">
        <v>0</v>
      </c>
      <c r="G2412" s="14">
        <v>1</v>
      </c>
      <c r="H2412" s="16">
        <v>3211.23</v>
      </c>
      <c r="I2412" s="15" t="s">
        <v>189</v>
      </c>
      <c r="J2412" s="15" t="s">
        <v>25</v>
      </c>
      <c r="K2412" s="17" t="s">
        <v>32</v>
      </c>
      <c r="L2412" s="17" t="s">
        <v>32</v>
      </c>
      <c r="M2412" s="18">
        <v>71.94</v>
      </c>
      <c r="N2412" s="18">
        <v>0</v>
      </c>
      <c r="O2412" s="54" t="s">
        <v>3878</v>
      </c>
      <c r="P2412" s="54" t="s">
        <v>3878</v>
      </c>
      <c r="Q2412" s="19">
        <f t="shared" si="117"/>
        <v>3237.2999999999997</v>
      </c>
      <c r="R2412" s="19" t="e">
        <f t="shared" si="118"/>
        <v>#VALUE!</v>
      </c>
      <c r="S2412" s="20" t="e">
        <f t="shared" si="119"/>
        <v>#VALUE!</v>
      </c>
    </row>
    <row r="2413" spans="1:19">
      <c r="A2413" s="53" t="s">
        <v>4961</v>
      </c>
      <c r="B2413" s="23" t="s">
        <v>4962</v>
      </c>
      <c r="C2413" s="14" t="s">
        <v>22</v>
      </c>
      <c r="D2413" s="15">
        <v>150</v>
      </c>
      <c r="E2413" s="14" t="s">
        <v>22</v>
      </c>
      <c r="F2413" s="15">
        <v>0</v>
      </c>
      <c r="G2413" s="14">
        <v>1</v>
      </c>
      <c r="H2413" s="16">
        <v>16805.07</v>
      </c>
      <c r="I2413" s="15" t="s">
        <v>189</v>
      </c>
      <c r="J2413" s="15" t="s">
        <v>25</v>
      </c>
      <c r="K2413" s="17" t="s">
        <v>32</v>
      </c>
      <c r="L2413" s="17" t="s">
        <v>32</v>
      </c>
      <c r="M2413" s="18">
        <v>112.85</v>
      </c>
      <c r="N2413" s="18">
        <v>0</v>
      </c>
      <c r="O2413" s="54" t="s">
        <v>3878</v>
      </c>
      <c r="P2413" s="54" t="s">
        <v>3878</v>
      </c>
      <c r="Q2413" s="19">
        <f t="shared" si="117"/>
        <v>16927.5</v>
      </c>
      <c r="R2413" s="19" t="e">
        <f t="shared" si="118"/>
        <v>#VALUE!</v>
      </c>
      <c r="S2413" s="20" t="e">
        <f t="shared" si="119"/>
        <v>#VALUE!</v>
      </c>
    </row>
    <row r="2414" spans="1:19">
      <c r="A2414" s="53" t="s">
        <v>4963</v>
      </c>
      <c r="B2414" s="23" t="s">
        <v>4964</v>
      </c>
      <c r="C2414" s="14" t="s">
        <v>72</v>
      </c>
      <c r="D2414" s="15">
        <v>5</v>
      </c>
      <c r="E2414" s="14" t="s">
        <v>23</v>
      </c>
      <c r="F2414" s="15">
        <v>10</v>
      </c>
      <c r="G2414" s="14">
        <v>6</v>
      </c>
      <c r="H2414" s="16">
        <v>1973.14</v>
      </c>
      <c r="I2414" s="15" t="s">
        <v>226</v>
      </c>
      <c r="J2414" s="15" t="s">
        <v>85</v>
      </c>
      <c r="K2414" s="17" t="s">
        <v>32</v>
      </c>
      <c r="L2414" s="17" t="s">
        <v>32</v>
      </c>
      <c r="M2414" s="18">
        <v>34.21</v>
      </c>
      <c r="N2414" s="18">
        <v>205.26</v>
      </c>
      <c r="O2414" s="54" t="s">
        <v>3878</v>
      </c>
      <c r="P2414" s="54" t="s">
        <v>3878</v>
      </c>
      <c r="Q2414" s="19">
        <f t="shared" si="117"/>
        <v>2223.65</v>
      </c>
      <c r="R2414" s="19" t="e">
        <f t="shared" si="118"/>
        <v>#VALUE!</v>
      </c>
      <c r="S2414" s="20" t="e">
        <f t="shared" si="119"/>
        <v>#VALUE!</v>
      </c>
    </row>
    <row r="2415" spans="1:19">
      <c r="A2415" s="53" t="s">
        <v>4965</v>
      </c>
      <c r="B2415" s="23" t="s">
        <v>4966</v>
      </c>
      <c r="C2415" s="14" t="s">
        <v>72</v>
      </c>
      <c r="D2415" s="15">
        <v>16</v>
      </c>
      <c r="E2415" s="14" t="s">
        <v>23</v>
      </c>
      <c r="F2415" s="15">
        <v>19</v>
      </c>
      <c r="G2415" s="14">
        <v>4</v>
      </c>
      <c r="H2415" s="16">
        <v>5498.18</v>
      </c>
      <c r="I2415" s="15" t="s">
        <v>226</v>
      </c>
      <c r="J2415" s="15" t="s">
        <v>85</v>
      </c>
      <c r="K2415" s="17" t="s">
        <v>32</v>
      </c>
      <c r="L2415" s="17" t="s">
        <v>32</v>
      </c>
      <c r="M2415" s="18">
        <v>68</v>
      </c>
      <c r="N2415" s="18">
        <v>272</v>
      </c>
      <c r="O2415" s="54" t="s">
        <v>3878</v>
      </c>
      <c r="P2415" s="54" t="s">
        <v>3878</v>
      </c>
      <c r="Q2415" s="19">
        <f t="shared" si="117"/>
        <v>6256</v>
      </c>
      <c r="R2415" s="19" t="e">
        <f t="shared" si="118"/>
        <v>#VALUE!</v>
      </c>
      <c r="S2415" s="20" t="e">
        <f t="shared" si="119"/>
        <v>#VALUE!</v>
      </c>
    </row>
    <row r="2416" spans="1:19">
      <c r="A2416" s="53" t="s">
        <v>4967</v>
      </c>
      <c r="B2416" s="23" t="s">
        <v>4968</v>
      </c>
      <c r="C2416" s="14" t="s">
        <v>22</v>
      </c>
      <c r="D2416" s="15">
        <v>151</v>
      </c>
      <c r="E2416" s="14" t="s">
        <v>22</v>
      </c>
      <c r="F2416" s="15">
        <v>0</v>
      </c>
      <c r="G2416" s="14">
        <v>1</v>
      </c>
      <c r="H2416" s="16">
        <v>16679.939999999999</v>
      </c>
      <c r="I2416" s="15" t="s">
        <v>189</v>
      </c>
      <c r="J2416" s="15" t="s">
        <v>25</v>
      </c>
      <c r="K2416" s="17" t="s">
        <v>32</v>
      </c>
      <c r="L2416" s="17" t="s">
        <v>32</v>
      </c>
      <c r="M2416" s="18">
        <v>111.36</v>
      </c>
      <c r="N2416" s="18">
        <v>0</v>
      </c>
      <c r="O2416" s="54" t="s">
        <v>3878</v>
      </c>
      <c r="P2416" s="54" t="s">
        <v>3878</v>
      </c>
      <c r="Q2416" s="19">
        <f t="shared" si="117"/>
        <v>16815.36</v>
      </c>
      <c r="R2416" s="19" t="e">
        <f t="shared" si="118"/>
        <v>#VALUE!</v>
      </c>
      <c r="S2416" s="20" t="e">
        <f t="shared" si="119"/>
        <v>#VALUE!</v>
      </c>
    </row>
    <row r="2417" spans="1:19">
      <c r="A2417" s="53" t="s">
        <v>4969</v>
      </c>
      <c r="B2417" s="23" t="s">
        <v>4970</v>
      </c>
      <c r="C2417" s="14" t="s">
        <v>72</v>
      </c>
      <c r="D2417" s="15">
        <v>41</v>
      </c>
      <c r="E2417" s="14" t="s">
        <v>23</v>
      </c>
      <c r="F2417" s="15">
        <v>29</v>
      </c>
      <c r="G2417" s="14">
        <v>4</v>
      </c>
      <c r="H2417" s="16">
        <v>3918.69</v>
      </c>
      <c r="I2417" s="15" t="s">
        <v>226</v>
      </c>
      <c r="J2417" s="15" t="s">
        <v>50</v>
      </c>
      <c r="K2417" s="17" t="s">
        <v>32</v>
      </c>
      <c r="L2417" s="17" t="s">
        <v>32</v>
      </c>
      <c r="M2417" s="18">
        <v>28.23</v>
      </c>
      <c r="N2417" s="18">
        <v>112.92</v>
      </c>
      <c r="O2417" s="54" t="s">
        <v>3878</v>
      </c>
      <c r="P2417" s="54" t="s">
        <v>3878</v>
      </c>
      <c r="Q2417" s="19">
        <f t="shared" si="117"/>
        <v>4432.1099999999997</v>
      </c>
      <c r="R2417" s="19" t="e">
        <f t="shared" si="118"/>
        <v>#VALUE!</v>
      </c>
      <c r="S2417" s="20" t="e">
        <f t="shared" si="119"/>
        <v>#VALUE!</v>
      </c>
    </row>
    <row r="2418" spans="1:19">
      <c r="A2418" s="53" t="s">
        <v>4971</v>
      </c>
      <c r="B2418" s="23" t="s">
        <v>4972</v>
      </c>
      <c r="C2418" s="14" t="s">
        <v>72</v>
      </c>
      <c r="D2418" s="15">
        <v>25</v>
      </c>
      <c r="E2418" s="14" t="s">
        <v>23</v>
      </c>
      <c r="F2418" s="15">
        <v>4</v>
      </c>
      <c r="G2418" s="14">
        <v>4</v>
      </c>
      <c r="H2418" s="16">
        <v>2221.9299999999998</v>
      </c>
      <c r="I2418" s="15" t="s">
        <v>226</v>
      </c>
      <c r="J2418" s="15" t="s">
        <v>85</v>
      </c>
      <c r="K2418" s="17" t="s">
        <v>32</v>
      </c>
      <c r="L2418" s="17" t="s">
        <v>32</v>
      </c>
      <c r="M2418" s="18">
        <v>61.29</v>
      </c>
      <c r="N2418" s="18">
        <v>245.16</v>
      </c>
      <c r="O2418" s="54" t="s">
        <v>3878</v>
      </c>
      <c r="P2418" s="54" t="s">
        <v>3878</v>
      </c>
      <c r="Q2418" s="19">
        <f t="shared" si="117"/>
        <v>2512.89</v>
      </c>
      <c r="R2418" s="19" t="e">
        <f t="shared" si="118"/>
        <v>#VALUE!</v>
      </c>
      <c r="S2418" s="20" t="e">
        <f t="shared" si="119"/>
        <v>#VALUE!</v>
      </c>
    </row>
    <row r="2419" spans="1:19">
      <c r="A2419" s="53" t="s">
        <v>4973</v>
      </c>
      <c r="B2419" s="23" t="s">
        <v>4974</v>
      </c>
      <c r="C2419" s="14" t="s">
        <v>72</v>
      </c>
      <c r="D2419" s="15">
        <v>15</v>
      </c>
      <c r="E2419" s="14" t="s">
        <v>23</v>
      </c>
      <c r="F2419" s="15">
        <v>2</v>
      </c>
      <c r="G2419" s="14">
        <v>4</v>
      </c>
      <c r="H2419" s="16">
        <v>1561.14</v>
      </c>
      <c r="I2419" s="15" t="s">
        <v>226</v>
      </c>
      <c r="J2419" s="15" t="s">
        <v>85</v>
      </c>
      <c r="K2419" s="17" t="s">
        <v>32</v>
      </c>
      <c r="L2419" s="17" t="s">
        <v>32</v>
      </c>
      <c r="M2419" s="18">
        <v>77.650000000000006</v>
      </c>
      <c r="N2419" s="18">
        <v>310.60000000000002</v>
      </c>
      <c r="O2419" s="54" t="s">
        <v>3878</v>
      </c>
      <c r="P2419" s="54" t="s">
        <v>3878</v>
      </c>
      <c r="Q2419" s="19">
        <f t="shared" si="117"/>
        <v>1785.95</v>
      </c>
      <c r="R2419" s="19" t="e">
        <f t="shared" si="118"/>
        <v>#VALUE!</v>
      </c>
      <c r="S2419" s="20" t="e">
        <f t="shared" si="119"/>
        <v>#VALUE!</v>
      </c>
    </row>
    <row r="2420" spans="1:19">
      <c r="A2420" s="53" t="s">
        <v>4975</v>
      </c>
      <c r="B2420" s="23" t="s">
        <v>4976</v>
      </c>
      <c r="C2420" s="14" t="s">
        <v>72</v>
      </c>
      <c r="D2420" s="15">
        <v>85</v>
      </c>
      <c r="E2420" s="14" t="s">
        <v>23</v>
      </c>
      <c r="F2420" s="15">
        <v>23</v>
      </c>
      <c r="G2420" s="14">
        <v>4</v>
      </c>
      <c r="H2420" s="16">
        <v>5780.55</v>
      </c>
      <c r="I2420" s="15" t="s">
        <v>226</v>
      </c>
      <c r="J2420" s="15" t="s">
        <v>85</v>
      </c>
      <c r="K2420" s="17" t="s">
        <v>32</v>
      </c>
      <c r="L2420" s="17" t="s">
        <v>32</v>
      </c>
      <c r="M2420" s="18">
        <v>36.979999999999997</v>
      </c>
      <c r="N2420" s="18">
        <v>147.91999999999999</v>
      </c>
      <c r="O2420" s="54" t="s">
        <v>3878</v>
      </c>
      <c r="P2420" s="54" t="s">
        <v>3878</v>
      </c>
      <c r="Q2420" s="19">
        <f t="shared" si="117"/>
        <v>6545.4599999999991</v>
      </c>
      <c r="R2420" s="19" t="e">
        <f t="shared" si="118"/>
        <v>#VALUE!</v>
      </c>
      <c r="S2420" s="20" t="e">
        <f t="shared" si="119"/>
        <v>#VALUE!</v>
      </c>
    </row>
    <row r="2421" spans="1:19">
      <c r="A2421" s="53" t="s">
        <v>4977</v>
      </c>
      <c r="B2421" s="23" t="s">
        <v>4978</v>
      </c>
      <c r="C2421" s="14" t="s">
        <v>72</v>
      </c>
      <c r="D2421" s="15">
        <v>10</v>
      </c>
      <c r="E2421" s="14" t="s">
        <v>72</v>
      </c>
      <c r="F2421" s="15">
        <v>0</v>
      </c>
      <c r="G2421" s="14">
        <v>1</v>
      </c>
      <c r="H2421" s="16">
        <v>1971</v>
      </c>
      <c r="I2421" s="15" t="s">
        <v>84</v>
      </c>
      <c r="J2421" s="15" t="s">
        <v>85</v>
      </c>
      <c r="K2421" s="17" t="s">
        <v>32</v>
      </c>
      <c r="L2421" s="17" t="s">
        <v>26</v>
      </c>
      <c r="M2421" s="18">
        <v>197.1</v>
      </c>
      <c r="N2421" s="18">
        <v>0</v>
      </c>
      <c r="O2421" s="54" t="s">
        <v>3878</v>
      </c>
      <c r="P2421" s="54" t="s">
        <v>3878</v>
      </c>
      <c r="Q2421" s="19">
        <f t="shared" si="117"/>
        <v>1971</v>
      </c>
      <c r="R2421" s="19" t="e">
        <f t="shared" si="118"/>
        <v>#VALUE!</v>
      </c>
      <c r="S2421" s="20" t="e">
        <f t="shared" si="119"/>
        <v>#VALUE!</v>
      </c>
    </row>
    <row r="2422" spans="1:19" ht="12" thickBot="1">
      <c r="A2422" s="53" t="s">
        <v>4979</v>
      </c>
      <c r="B2422" s="23" t="s">
        <v>4980</v>
      </c>
      <c r="C2422" s="14" t="s">
        <v>72</v>
      </c>
      <c r="D2422" s="15">
        <v>44</v>
      </c>
      <c r="E2422" s="14" t="s">
        <v>23</v>
      </c>
      <c r="F2422" s="15">
        <v>67</v>
      </c>
      <c r="G2422" s="14">
        <v>4</v>
      </c>
      <c r="H2422" s="16">
        <v>6078.48</v>
      </c>
      <c r="I2422" s="15" t="s">
        <v>226</v>
      </c>
      <c r="J2422" s="15" t="s">
        <v>85</v>
      </c>
      <c r="K2422" s="17" t="s">
        <v>32</v>
      </c>
      <c r="L2422" s="17" t="s">
        <v>26</v>
      </c>
      <c r="M2422" s="18">
        <v>19.13</v>
      </c>
      <c r="N2422" s="18">
        <v>76.52</v>
      </c>
      <c r="O2422" s="54" t="s">
        <v>3878</v>
      </c>
      <c r="P2422" s="54" t="s">
        <v>3878</v>
      </c>
      <c r="Q2422" s="19">
        <f t="shared" si="117"/>
        <v>5968.56</v>
      </c>
      <c r="R2422" s="19" t="e">
        <f t="shared" si="118"/>
        <v>#VALUE!</v>
      </c>
      <c r="S2422" s="20" t="e">
        <f t="shared" si="119"/>
        <v>#VALUE!</v>
      </c>
    </row>
    <row r="2423" spans="1:19" ht="12" thickBot="1">
      <c r="A2423" s="55" t="s">
        <v>4981</v>
      </c>
      <c r="B2423" s="23" t="s">
        <v>4982</v>
      </c>
      <c r="C2423" s="14" t="s">
        <v>72</v>
      </c>
      <c r="D2423" s="15">
        <v>7</v>
      </c>
      <c r="E2423" s="14" t="s">
        <v>72</v>
      </c>
      <c r="F2423" s="15">
        <v>0</v>
      </c>
      <c r="G2423" s="14">
        <v>1</v>
      </c>
      <c r="H2423" s="16">
        <v>906.5</v>
      </c>
      <c r="I2423" s="15" t="s">
        <v>217</v>
      </c>
      <c r="J2423" s="15" t="s">
        <v>50</v>
      </c>
      <c r="K2423" s="17" t="s">
        <v>32</v>
      </c>
      <c r="L2423" s="17" t="s">
        <v>32</v>
      </c>
      <c r="M2423" s="18">
        <v>129.5</v>
      </c>
      <c r="N2423" s="18">
        <v>0</v>
      </c>
      <c r="O2423" s="54" t="s">
        <v>3878</v>
      </c>
      <c r="P2423" s="54" t="s">
        <v>3878</v>
      </c>
      <c r="Q2423" s="19">
        <f t="shared" si="117"/>
        <v>906.5</v>
      </c>
      <c r="R2423" s="19" t="e">
        <f t="shared" si="118"/>
        <v>#VALUE!</v>
      </c>
      <c r="S2423" s="20" t="e">
        <f t="shared" si="119"/>
        <v>#VALUE!</v>
      </c>
    </row>
    <row r="2424" spans="1:19" ht="12" thickBot="1">
      <c r="A2424" s="55" t="s">
        <v>4983</v>
      </c>
      <c r="B2424" s="23" t="s">
        <v>4984</v>
      </c>
      <c r="C2424" s="14" t="s">
        <v>23</v>
      </c>
      <c r="D2424" s="15">
        <v>6</v>
      </c>
      <c r="E2424" s="14" t="s">
        <v>23</v>
      </c>
      <c r="F2424" s="15">
        <v>0</v>
      </c>
      <c r="G2424" s="14">
        <v>1</v>
      </c>
      <c r="H2424" s="16">
        <v>905.65</v>
      </c>
      <c r="I2424" s="15" t="s">
        <v>69</v>
      </c>
      <c r="J2424" s="15" t="s">
        <v>114</v>
      </c>
      <c r="K2424" s="17" t="s">
        <v>32</v>
      </c>
      <c r="L2424" s="17" t="s">
        <v>26</v>
      </c>
      <c r="M2424" s="18">
        <v>152.19999999999999</v>
      </c>
      <c r="N2424" s="18">
        <v>0</v>
      </c>
      <c r="O2424" s="54" t="s">
        <v>3878</v>
      </c>
      <c r="P2424" s="54" t="s">
        <v>3878</v>
      </c>
      <c r="Q2424" s="19">
        <f t="shared" si="117"/>
        <v>913.19999999999993</v>
      </c>
      <c r="R2424" s="19" t="e">
        <f t="shared" si="118"/>
        <v>#VALUE!</v>
      </c>
      <c r="S2424" s="20" t="e">
        <f t="shared" si="119"/>
        <v>#VALUE!</v>
      </c>
    </row>
    <row r="2425" spans="1:19" ht="12" thickBot="1">
      <c r="A2425" s="55" t="s">
        <v>4985</v>
      </c>
      <c r="B2425" s="23" t="s">
        <v>4986</v>
      </c>
      <c r="C2425" s="14" t="s">
        <v>23</v>
      </c>
      <c r="D2425" s="15">
        <v>6</v>
      </c>
      <c r="E2425" s="14" t="s">
        <v>23</v>
      </c>
      <c r="F2425" s="15">
        <v>0</v>
      </c>
      <c r="G2425" s="14">
        <v>1</v>
      </c>
      <c r="H2425" s="16">
        <v>1082.01</v>
      </c>
      <c r="I2425" s="15" t="s">
        <v>24</v>
      </c>
      <c r="J2425" s="15" t="s">
        <v>25</v>
      </c>
      <c r="K2425" s="17" t="s">
        <v>32</v>
      </c>
      <c r="L2425" s="17" t="s">
        <v>32</v>
      </c>
      <c r="M2425" s="18">
        <v>197.64</v>
      </c>
      <c r="N2425" s="18">
        <v>0</v>
      </c>
      <c r="O2425" s="54" t="s">
        <v>3878</v>
      </c>
      <c r="P2425" s="54" t="s">
        <v>3878</v>
      </c>
      <c r="Q2425" s="19">
        <f t="shared" si="117"/>
        <v>1185.8399999999999</v>
      </c>
      <c r="R2425" s="19" t="e">
        <f t="shared" si="118"/>
        <v>#VALUE!</v>
      </c>
      <c r="S2425" s="20" t="e">
        <f t="shared" si="119"/>
        <v>#VALUE!</v>
      </c>
    </row>
    <row r="2426" spans="1:19" ht="12" thickBot="1">
      <c r="A2426" s="55" t="s">
        <v>4987</v>
      </c>
      <c r="B2426" s="23" t="s">
        <v>4988</v>
      </c>
      <c r="C2426" s="14" t="s">
        <v>72</v>
      </c>
      <c r="D2426" s="15">
        <v>7</v>
      </c>
      <c r="E2426" s="14" t="s">
        <v>72</v>
      </c>
      <c r="F2426" s="15">
        <v>0</v>
      </c>
      <c r="G2426" s="14">
        <v>1</v>
      </c>
      <c r="H2426" s="16">
        <v>1053.5</v>
      </c>
      <c r="I2426" s="15" t="s">
        <v>217</v>
      </c>
      <c r="J2426" s="15" t="s">
        <v>50</v>
      </c>
      <c r="K2426" s="17" t="s">
        <v>32</v>
      </c>
      <c r="L2426" s="17" t="s">
        <v>32</v>
      </c>
      <c r="M2426" s="18">
        <v>150.5</v>
      </c>
      <c r="N2426" s="18">
        <v>0</v>
      </c>
      <c r="O2426" s="54" t="s">
        <v>3878</v>
      </c>
      <c r="P2426" s="54" t="s">
        <v>3878</v>
      </c>
      <c r="Q2426" s="19">
        <f t="shared" si="117"/>
        <v>1053.5</v>
      </c>
      <c r="R2426" s="19" t="e">
        <f t="shared" si="118"/>
        <v>#VALUE!</v>
      </c>
      <c r="S2426" s="20" t="e">
        <f t="shared" si="119"/>
        <v>#VALUE!</v>
      </c>
    </row>
    <row r="2427" spans="1:19" ht="12" thickBot="1">
      <c r="A2427" s="55" t="s">
        <v>4989</v>
      </c>
      <c r="B2427" s="23" t="s">
        <v>4990</v>
      </c>
      <c r="C2427" s="14" t="s">
        <v>72</v>
      </c>
      <c r="D2427" s="15">
        <v>9</v>
      </c>
      <c r="E2427" s="14" t="s">
        <v>72</v>
      </c>
      <c r="F2427" s="15">
        <v>0</v>
      </c>
      <c r="G2427" s="14">
        <v>1</v>
      </c>
      <c r="H2427" s="16">
        <v>1354.5</v>
      </c>
      <c r="I2427" s="15" t="s">
        <v>217</v>
      </c>
      <c r="J2427" s="15" t="s">
        <v>50</v>
      </c>
      <c r="K2427" s="17" t="s">
        <v>32</v>
      </c>
      <c r="L2427" s="17" t="s">
        <v>32</v>
      </c>
      <c r="M2427" s="18">
        <v>150.5</v>
      </c>
      <c r="N2427" s="18">
        <v>0</v>
      </c>
      <c r="O2427" s="54" t="s">
        <v>3878</v>
      </c>
      <c r="P2427" s="54" t="s">
        <v>3878</v>
      </c>
      <c r="Q2427" s="19">
        <f t="shared" si="117"/>
        <v>1354.5</v>
      </c>
      <c r="R2427" s="19" t="e">
        <f t="shared" si="118"/>
        <v>#VALUE!</v>
      </c>
      <c r="S2427" s="20" t="e">
        <f t="shared" si="119"/>
        <v>#VALUE!</v>
      </c>
    </row>
    <row r="2428" spans="1:19" ht="12" thickBot="1">
      <c r="A2428" s="55" t="s">
        <v>4991</v>
      </c>
      <c r="B2428" s="23" t="s">
        <v>4992</v>
      </c>
      <c r="C2428" s="14" t="s">
        <v>72</v>
      </c>
      <c r="D2428" s="15">
        <v>6</v>
      </c>
      <c r="E2428" s="14" t="s">
        <v>72</v>
      </c>
      <c r="F2428" s="15">
        <v>0</v>
      </c>
      <c r="G2428" s="14">
        <v>1</v>
      </c>
      <c r="H2428" s="16">
        <v>903</v>
      </c>
      <c r="I2428" s="15" t="s">
        <v>217</v>
      </c>
      <c r="J2428" s="15" t="s">
        <v>50</v>
      </c>
      <c r="K2428" s="17" t="s">
        <v>32</v>
      </c>
      <c r="L2428" s="17" t="s">
        <v>26</v>
      </c>
      <c r="M2428" s="18">
        <v>150.5</v>
      </c>
      <c r="N2428" s="18">
        <v>0</v>
      </c>
      <c r="O2428" s="54" t="s">
        <v>3878</v>
      </c>
      <c r="P2428" s="54" t="s">
        <v>3878</v>
      </c>
      <c r="Q2428" s="19">
        <f t="shared" si="117"/>
        <v>903</v>
      </c>
      <c r="R2428" s="19" t="e">
        <f t="shared" si="118"/>
        <v>#VALUE!</v>
      </c>
      <c r="S2428" s="20" t="e">
        <f t="shared" si="119"/>
        <v>#VALUE!</v>
      </c>
    </row>
    <row r="2429" spans="1:19" ht="12" thickBot="1">
      <c r="A2429" s="55" t="s">
        <v>4993</v>
      </c>
      <c r="B2429" s="23" t="s">
        <v>4994</v>
      </c>
      <c r="C2429" s="14" t="s">
        <v>72</v>
      </c>
      <c r="D2429" s="15">
        <v>4</v>
      </c>
      <c r="E2429" s="14" t="s">
        <v>72</v>
      </c>
      <c r="F2429" s="15">
        <v>0</v>
      </c>
      <c r="G2429" s="14">
        <v>1</v>
      </c>
      <c r="H2429" s="16">
        <v>602</v>
      </c>
      <c r="I2429" s="15" t="s">
        <v>217</v>
      </c>
      <c r="J2429" s="15" t="s">
        <v>50</v>
      </c>
      <c r="K2429" s="17" t="s">
        <v>32</v>
      </c>
      <c r="L2429" s="17" t="s">
        <v>32</v>
      </c>
      <c r="M2429" s="18">
        <v>150.5</v>
      </c>
      <c r="N2429" s="18">
        <v>0</v>
      </c>
      <c r="O2429" s="54" t="s">
        <v>3878</v>
      </c>
      <c r="P2429" s="54" t="s">
        <v>3878</v>
      </c>
      <c r="Q2429" s="19">
        <f t="shared" si="117"/>
        <v>602</v>
      </c>
      <c r="R2429" s="19" t="e">
        <f t="shared" si="118"/>
        <v>#VALUE!</v>
      </c>
      <c r="S2429" s="20" t="e">
        <f t="shared" si="119"/>
        <v>#VALUE!</v>
      </c>
    </row>
    <row r="2430" spans="1:19" ht="12" thickBot="1">
      <c r="A2430" s="55" t="s">
        <v>4995</v>
      </c>
      <c r="B2430" s="23" t="s">
        <v>4996</v>
      </c>
      <c r="C2430" s="14" t="s">
        <v>23</v>
      </c>
      <c r="D2430" s="15">
        <v>6</v>
      </c>
      <c r="E2430" s="14" t="s">
        <v>23</v>
      </c>
      <c r="F2430" s="15">
        <v>0</v>
      </c>
      <c r="G2430" s="14">
        <v>1</v>
      </c>
      <c r="H2430" s="16">
        <v>894.39</v>
      </c>
      <c r="I2430" s="15" t="s">
        <v>69</v>
      </c>
      <c r="J2430" s="15" t="s">
        <v>25</v>
      </c>
      <c r="K2430" s="17" t="s">
        <v>32</v>
      </c>
      <c r="L2430" s="17" t="s">
        <v>26</v>
      </c>
      <c r="M2430" s="18">
        <v>151.27000000000001</v>
      </c>
      <c r="N2430" s="18">
        <v>0</v>
      </c>
      <c r="O2430" s="54" t="s">
        <v>3878</v>
      </c>
      <c r="P2430" s="54" t="s">
        <v>3878</v>
      </c>
      <c r="Q2430" s="19">
        <f t="shared" si="117"/>
        <v>907.62000000000012</v>
      </c>
      <c r="R2430" s="19" t="e">
        <f t="shared" si="118"/>
        <v>#VALUE!</v>
      </c>
      <c r="S2430" s="20" t="e">
        <f t="shared" si="119"/>
        <v>#VALUE!</v>
      </c>
    </row>
    <row r="2431" spans="1:19" ht="12" thickBot="1">
      <c r="A2431" s="55" t="s">
        <v>4997</v>
      </c>
      <c r="B2431" s="23" t="s">
        <v>4998</v>
      </c>
      <c r="C2431" s="14" t="s">
        <v>72</v>
      </c>
      <c r="D2431" s="15">
        <v>3</v>
      </c>
      <c r="E2431" s="14" t="s">
        <v>72</v>
      </c>
      <c r="F2431" s="15">
        <v>0</v>
      </c>
      <c r="G2431" s="14">
        <v>1</v>
      </c>
      <c r="H2431" s="16">
        <v>892.5</v>
      </c>
      <c r="I2431" s="15" t="s">
        <v>217</v>
      </c>
      <c r="J2431" s="15" t="s">
        <v>50</v>
      </c>
      <c r="K2431" s="17" t="s">
        <v>32</v>
      </c>
      <c r="L2431" s="17" t="s">
        <v>32</v>
      </c>
      <c r="M2431" s="18">
        <v>297.5</v>
      </c>
      <c r="N2431" s="18">
        <v>0</v>
      </c>
      <c r="O2431" s="54" t="s">
        <v>3878</v>
      </c>
      <c r="P2431" s="54" t="s">
        <v>3878</v>
      </c>
      <c r="Q2431" s="19">
        <f t="shared" si="117"/>
        <v>892.5</v>
      </c>
      <c r="R2431" s="19" t="e">
        <f t="shared" si="118"/>
        <v>#VALUE!</v>
      </c>
      <c r="S2431" s="20" t="e">
        <f t="shared" si="119"/>
        <v>#VALUE!</v>
      </c>
    </row>
    <row r="2432" spans="1:19" ht="12" thickBot="1">
      <c r="A2432" s="55" t="s">
        <v>4999</v>
      </c>
      <c r="B2432" s="23" t="s">
        <v>5000</v>
      </c>
      <c r="C2432" s="14" t="s">
        <v>72</v>
      </c>
      <c r="D2432" s="15">
        <v>5</v>
      </c>
      <c r="E2432" s="14" t="s">
        <v>72</v>
      </c>
      <c r="F2432" s="15">
        <v>0</v>
      </c>
      <c r="G2432" s="14">
        <v>1</v>
      </c>
      <c r="H2432" s="16">
        <v>892.5</v>
      </c>
      <c r="I2432" s="15" t="s">
        <v>217</v>
      </c>
      <c r="J2432" s="15" t="s">
        <v>50</v>
      </c>
      <c r="K2432" s="17" t="s">
        <v>32</v>
      </c>
      <c r="L2432" s="17" t="s">
        <v>32</v>
      </c>
      <c r="M2432" s="18">
        <v>178.5</v>
      </c>
      <c r="N2432" s="18">
        <v>0</v>
      </c>
      <c r="O2432" s="54" t="s">
        <v>3878</v>
      </c>
      <c r="P2432" s="54" t="s">
        <v>3878</v>
      </c>
      <c r="Q2432" s="19">
        <f t="shared" si="117"/>
        <v>892.5</v>
      </c>
      <c r="R2432" s="19" t="e">
        <f t="shared" si="118"/>
        <v>#VALUE!</v>
      </c>
      <c r="S2432" s="20" t="e">
        <f t="shared" si="119"/>
        <v>#VALUE!</v>
      </c>
    </row>
    <row r="2433" spans="1:19" ht="12" thickBot="1">
      <c r="A2433" s="55" t="s">
        <v>5001</v>
      </c>
      <c r="B2433" s="23" t="s">
        <v>5002</v>
      </c>
      <c r="C2433" s="14" t="s">
        <v>72</v>
      </c>
      <c r="D2433" s="15">
        <v>3</v>
      </c>
      <c r="E2433" s="14" t="s">
        <v>72</v>
      </c>
      <c r="F2433" s="15">
        <v>0</v>
      </c>
      <c r="G2433" s="14">
        <v>1</v>
      </c>
      <c r="H2433" s="16">
        <v>892.5</v>
      </c>
      <c r="I2433" s="15" t="s">
        <v>217</v>
      </c>
      <c r="J2433" s="15" t="s">
        <v>50</v>
      </c>
      <c r="K2433" s="17" t="s">
        <v>32</v>
      </c>
      <c r="L2433" s="17" t="s">
        <v>32</v>
      </c>
      <c r="M2433" s="18">
        <v>297.5</v>
      </c>
      <c r="N2433" s="18">
        <v>0</v>
      </c>
      <c r="O2433" s="54" t="s">
        <v>3878</v>
      </c>
      <c r="P2433" s="54" t="s">
        <v>3878</v>
      </c>
      <c r="Q2433" s="19">
        <f t="shared" si="117"/>
        <v>892.5</v>
      </c>
      <c r="R2433" s="19" t="e">
        <f t="shared" si="118"/>
        <v>#VALUE!</v>
      </c>
      <c r="S2433" s="20" t="e">
        <f t="shared" si="119"/>
        <v>#VALUE!</v>
      </c>
    </row>
    <row r="2434" spans="1:19" ht="12" thickBot="1">
      <c r="A2434" s="55" t="s">
        <v>5003</v>
      </c>
      <c r="B2434" s="23" t="s">
        <v>5004</v>
      </c>
      <c r="C2434" s="14" t="s">
        <v>23</v>
      </c>
      <c r="D2434" s="15">
        <v>20</v>
      </c>
      <c r="E2434" s="14" t="s">
        <v>23</v>
      </c>
      <c r="F2434" s="15">
        <v>0</v>
      </c>
      <c r="G2434" s="14">
        <v>1</v>
      </c>
      <c r="H2434" s="16">
        <v>932.64</v>
      </c>
      <c r="I2434" s="15" t="s">
        <v>2691</v>
      </c>
      <c r="J2434" s="15" t="s">
        <v>85</v>
      </c>
      <c r="K2434" s="17" t="s">
        <v>32</v>
      </c>
      <c r="L2434" s="17" t="s">
        <v>32</v>
      </c>
      <c r="M2434" s="18">
        <v>47.47</v>
      </c>
      <c r="N2434" s="18">
        <v>0</v>
      </c>
      <c r="O2434" s="54" t="s">
        <v>3878</v>
      </c>
      <c r="P2434" s="54" t="s">
        <v>3878</v>
      </c>
      <c r="Q2434" s="19">
        <f t="shared" si="117"/>
        <v>949.4</v>
      </c>
      <c r="R2434" s="19" t="e">
        <f t="shared" si="118"/>
        <v>#VALUE!</v>
      </c>
      <c r="S2434" s="20" t="e">
        <f t="shared" si="119"/>
        <v>#VALUE!</v>
      </c>
    </row>
    <row r="2435" spans="1:19" ht="12" thickBot="1">
      <c r="A2435" s="55" t="s">
        <v>5005</v>
      </c>
      <c r="B2435" s="23" t="s">
        <v>5006</v>
      </c>
      <c r="C2435" s="14" t="s">
        <v>23</v>
      </c>
      <c r="D2435" s="15">
        <v>6</v>
      </c>
      <c r="E2435" s="14" t="s">
        <v>23</v>
      </c>
      <c r="F2435" s="15">
        <v>0</v>
      </c>
      <c r="G2435" s="14">
        <v>1</v>
      </c>
      <c r="H2435" s="16">
        <v>890.07</v>
      </c>
      <c r="I2435" s="15" t="s">
        <v>29</v>
      </c>
      <c r="J2435" s="15" t="s">
        <v>25</v>
      </c>
      <c r="K2435" s="17" t="s">
        <v>32</v>
      </c>
      <c r="L2435" s="17" t="s">
        <v>26</v>
      </c>
      <c r="M2435" s="18">
        <v>149.35</v>
      </c>
      <c r="N2435" s="18">
        <v>0</v>
      </c>
      <c r="O2435" s="54" t="s">
        <v>3878</v>
      </c>
      <c r="P2435" s="54" t="s">
        <v>3878</v>
      </c>
      <c r="Q2435" s="19">
        <f t="shared" si="117"/>
        <v>896.09999999999991</v>
      </c>
      <c r="R2435" s="19" t="e">
        <f t="shared" si="118"/>
        <v>#VALUE!</v>
      </c>
      <c r="S2435" s="20" t="e">
        <f t="shared" si="119"/>
        <v>#VALUE!</v>
      </c>
    </row>
    <row r="2436" spans="1:19" ht="12" thickBot="1">
      <c r="A2436" s="55" t="s">
        <v>5007</v>
      </c>
      <c r="B2436" s="23" t="s">
        <v>5008</v>
      </c>
      <c r="C2436" s="14" t="s">
        <v>72</v>
      </c>
      <c r="D2436" s="15">
        <v>6</v>
      </c>
      <c r="E2436" s="14" t="s">
        <v>72</v>
      </c>
      <c r="F2436" s="15">
        <v>0</v>
      </c>
      <c r="G2436" s="14">
        <v>1</v>
      </c>
      <c r="H2436" s="16">
        <v>886.86</v>
      </c>
      <c r="I2436" s="15" t="s">
        <v>217</v>
      </c>
      <c r="J2436" s="15" t="s">
        <v>50</v>
      </c>
      <c r="K2436" s="17" t="s">
        <v>32</v>
      </c>
      <c r="L2436" s="17" t="s">
        <v>32</v>
      </c>
      <c r="M2436" s="18">
        <v>147.81</v>
      </c>
      <c r="N2436" s="18">
        <v>0</v>
      </c>
      <c r="O2436" s="54" t="s">
        <v>3878</v>
      </c>
      <c r="P2436" s="54" t="s">
        <v>3878</v>
      </c>
      <c r="Q2436" s="19">
        <f t="shared" si="117"/>
        <v>886.86</v>
      </c>
      <c r="R2436" s="19" t="e">
        <f t="shared" si="118"/>
        <v>#VALUE!</v>
      </c>
      <c r="S2436" s="20" t="e">
        <f t="shared" si="119"/>
        <v>#VALUE!</v>
      </c>
    </row>
    <row r="2437" spans="1:19" ht="12" thickBot="1">
      <c r="A2437" s="55" t="s">
        <v>5009</v>
      </c>
      <c r="B2437" s="23" t="s">
        <v>5010</v>
      </c>
      <c r="C2437" s="14" t="s">
        <v>23</v>
      </c>
      <c r="D2437" s="15">
        <v>10</v>
      </c>
      <c r="E2437" s="14" t="s">
        <v>23</v>
      </c>
      <c r="F2437" s="15">
        <v>0</v>
      </c>
      <c r="G2437" s="14">
        <v>1</v>
      </c>
      <c r="H2437" s="16">
        <v>885.1</v>
      </c>
      <c r="I2437" s="15" t="s">
        <v>3939</v>
      </c>
      <c r="J2437" s="15" t="s">
        <v>25</v>
      </c>
      <c r="K2437" s="17" t="s">
        <v>32</v>
      </c>
      <c r="L2437" s="17" t="s">
        <v>26</v>
      </c>
      <c r="M2437" s="18">
        <v>88.51</v>
      </c>
      <c r="N2437" s="18">
        <v>0</v>
      </c>
      <c r="O2437" s="54" t="s">
        <v>3878</v>
      </c>
      <c r="P2437" s="54" t="s">
        <v>3878</v>
      </c>
      <c r="Q2437" s="19">
        <f t="shared" si="117"/>
        <v>885.1</v>
      </c>
      <c r="R2437" s="19" t="e">
        <f t="shared" si="118"/>
        <v>#VALUE!</v>
      </c>
      <c r="S2437" s="20" t="e">
        <f t="shared" si="119"/>
        <v>#VALUE!</v>
      </c>
    </row>
    <row r="2438" spans="1:19" ht="12" thickBot="1">
      <c r="A2438" s="55" t="s">
        <v>5011</v>
      </c>
      <c r="B2438" s="23" t="s">
        <v>5012</v>
      </c>
      <c r="C2438" s="14" t="s">
        <v>23</v>
      </c>
      <c r="D2438" s="15">
        <v>2</v>
      </c>
      <c r="E2438" s="14" t="s">
        <v>23</v>
      </c>
      <c r="F2438" s="15">
        <v>0</v>
      </c>
      <c r="G2438" s="14">
        <v>1</v>
      </c>
      <c r="H2438" s="16">
        <v>883.34</v>
      </c>
      <c r="I2438" s="15" t="s">
        <v>69</v>
      </c>
      <c r="J2438" s="15" t="s">
        <v>25</v>
      </c>
      <c r="K2438" s="17" t="s">
        <v>32</v>
      </c>
      <c r="L2438" s="17" t="s">
        <v>26</v>
      </c>
      <c r="M2438" s="18">
        <v>454.92</v>
      </c>
      <c r="N2438" s="18">
        <v>0</v>
      </c>
      <c r="O2438" s="54" t="s">
        <v>3878</v>
      </c>
      <c r="P2438" s="54" t="s">
        <v>3878</v>
      </c>
      <c r="Q2438" s="19">
        <f t="shared" si="117"/>
        <v>909.84</v>
      </c>
      <c r="R2438" s="19" t="e">
        <f t="shared" si="118"/>
        <v>#VALUE!</v>
      </c>
      <c r="S2438" s="20" t="e">
        <f t="shared" si="119"/>
        <v>#VALUE!</v>
      </c>
    </row>
    <row r="2439" spans="1:19" ht="12" thickBot="1">
      <c r="A2439" s="55" t="s">
        <v>5013</v>
      </c>
      <c r="B2439" s="23" t="s">
        <v>5014</v>
      </c>
      <c r="C2439" s="14" t="s">
        <v>72</v>
      </c>
      <c r="D2439" s="15">
        <v>6</v>
      </c>
      <c r="E2439" s="14" t="s">
        <v>72</v>
      </c>
      <c r="F2439" s="15">
        <v>0</v>
      </c>
      <c r="G2439" s="14">
        <v>1</v>
      </c>
      <c r="H2439" s="16">
        <v>882</v>
      </c>
      <c r="I2439" s="15" t="s">
        <v>217</v>
      </c>
      <c r="J2439" s="15" t="s">
        <v>50</v>
      </c>
      <c r="K2439" s="17" t="s">
        <v>32</v>
      </c>
      <c r="L2439" s="17" t="s">
        <v>26</v>
      </c>
      <c r="M2439" s="18">
        <v>147</v>
      </c>
      <c r="N2439" s="18">
        <v>0</v>
      </c>
      <c r="O2439" s="54" t="s">
        <v>3878</v>
      </c>
      <c r="P2439" s="54" t="s">
        <v>3878</v>
      </c>
      <c r="Q2439" s="19">
        <f t="shared" si="117"/>
        <v>882</v>
      </c>
      <c r="R2439" s="19" t="e">
        <f t="shared" si="118"/>
        <v>#VALUE!</v>
      </c>
      <c r="S2439" s="20" t="e">
        <f t="shared" si="119"/>
        <v>#VALUE!</v>
      </c>
    </row>
    <row r="2440" spans="1:19" ht="12" thickBot="1">
      <c r="A2440" s="55" t="s">
        <v>5015</v>
      </c>
      <c r="B2440" s="23" t="s">
        <v>5016</v>
      </c>
      <c r="C2440" s="14" t="s">
        <v>72</v>
      </c>
      <c r="D2440" s="15">
        <v>3</v>
      </c>
      <c r="E2440" s="14" t="s">
        <v>72</v>
      </c>
      <c r="F2440" s="15">
        <v>0</v>
      </c>
      <c r="G2440" s="14">
        <v>1</v>
      </c>
      <c r="H2440" s="16">
        <v>876</v>
      </c>
      <c r="I2440" s="15" t="s">
        <v>84</v>
      </c>
      <c r="J2440" s="15" t="s">
        <v>50</v>
      </c>
      <c r="K2440" s="17" t="s">
        <v>32</v>
      </c>
      <c r="L2440" s="17" t="s">
        <v>32</v>
      </c>
      <c r="M2440" s="18">
        <v>292</v>
      </c>
      <c r="N2440" s="18">
        <v>0</v>
      </c>
      <c r="O2440" s="54" t="s">
        <v>3878</v>
      </c>
      <c r="P2440" s="54" t="s">
        <v>3878</v>
      </c>
      <c r="Q2440" s="19">
        <f t="shared" si="117"/>
        <v>876</v>
      </c>
      <c r="R2440" s="19" t="e">
        <f t="shared" si="118"/>
        <v>#VALUE!</v>
      </c>
      <c r="S2440" s="20" t="e">
        <f t="shared" si="119"/>
        <v>#VALUE!</v>
      </c>
    </row>
    <row r="2441" spans="1:19" ht="12" thickBot="1">
      <c r="A2441" s="55" t="s">
        <v>5017</v>
      </c>
      <c r="B2441" s="23" t="s">
        <v>5018</v>
      </c>
      <c r="C2441" s="14" t="s">
        <v>72</v>
      </c>
      <c r="D2441" s="15">
        <v>8</v>
      </c>
      <c r="E2441" s="14" t="s">
        <v>72</v>
      </c>
      <c r="F2441" s="15">
        <v>0</v>
      </c>
      <c r="G2441" s="14">
        <v>1</v>
      </c>
      <c r="H2441" s="16">
        <v>868.59</v>
      </c>
      <c r="I2441" s="15" t="s">
        <v>2691</v>
      </c>
      <c r="J2441" s="15" t="s">
        <v>50</v>
      </c>
      <c r="K2441" s="17" t="s">
        <v>32</v>
      </c>
      <c r="L2441" s="17" t="s">
        <v>32</v>
      </c>
      <c r="M2441" s="18">
        <v>116.36</v>
      </c>
      <c r="N2441" s="18">
        <v>0</v>
      </c>
      <c r="O2441" s="54" t="s">
        <v>3878</v>
      </c>
      <c r="P2441" s="54" t="s">
        <v>3878</v>
      </c>
      <c r="Q2441" s="19">
        <f t="shared" si="117"/>
        <v>930.88</v>
      </c>
      <c r="R2441" s="19" t="e">
        <f t="shared" si="118"/>
        <v>#VALUE!</v>
      </c>
      <c r="S2441" s="20" t="e">
        <f t="shared" si="119"/>
        <v>#VALUE!</v>
      </c>
    </row>
    <row r="2442" spans="1:19" ht="12" thickBot="1">
      <c r="A2442" s="55" t="s">
        <v>5019</v>
      </c>
      <c r="B2442" s="23" t="s">
        <v>5020</v>
      </c>
      <c r="C2442" s="14" t="s">
        <v>72</v>
      </c>
      <c r="D2442" s="15">
        <v>4</v>
      </c>
      <c r="E2442" s="14" t="s">
        <v>72</v>
      </c>
      <c r="F2442" s="15">
        <v>0</v>
      </c>
      <c r="G2442" s="14">
        <v>1</v>
      </c>
      <c r="H2442" s="16">
        <v>862.4</v>
      </c>
      <c r="I2442" s="15" t="s">
        <v>217</v>
      </c>
      <c r="J2442" s="15" t="s">
        <v>50</v>
      </c>
      <c r="K2442" s="17" t="s">
        <v>32</v>
      </c>
      <c r="L2442" s="17" t="s">
        <v>32</v>
      </c>
      <c r="M2442" s="18">
        <v>215.6</v>
      </c>
      <c r="N2442" s="18">
        <v>0</v>
      </c>
      <c r="O2442" s="54" t="s">
        <v>3878</v>
      </c>
      <c r="P2442" s="54" t="s">
        <v>3878</v>
      </c>
      <c r="Q2442" s="19">
        <f t="shared" ref="Q2442:Q2505" si="120">(D2442*M2442)+(F2442*N2442)</f>
        <v>862.4</v>
      </c>
      <c r="R2442" s="19" t="e">
        <f t="shared" ref="R2442:R2505" si="121">(D2442*O2442)+(F2442*P2442)</f>
        <v>#VALUE!</v>
      </c>
      <c r="S2442" s="20" t="e">
        <f t="shared" ref="S2442:S2505" si="122">R2442/Q2442-1</f>
        <v>#VALUE!</v>
      </c>
    </row>
    <row r="2443" spans="1:19" ht="12" thickBot="1">
      <c r="A2443" s="55" t="s">
        <v>5021</v>
      </c>
      <c r="B2443" s="23" t="s">
        <v>5022</v>
      </c>
      <c r="C2443" s="14" t="s">
        <v>72</v>
      </c>
      <c r="D2443" s="15">
        <v>4</v>
      </c>
      <c r="E2443" s="14" t="s">
        <v>72</v>
      </c>
      <c r="F2443" s="15">
        <v>0</v>
      </c>
      <c r="G2443" s="14">
        <v>1</v>
      </c>
      <c r="H2443" s="16">
        <v>862.4</v>
      </c>
      <c r="I2443" s="15" t="s">
        <v>217</v>
      </c>
      <c r="J2443" s="15" t="s">
        <v>50</v>
      </c>
      <c r="K2443" s="17" t="s">
        <v>32</v>
      </c>
      <c r="L2443" s="17" t="s">
        <v>32</v>
      </c>
      <c r="M2443" s="18">
        <v>215.6</v>
      </c>
      <c r="N2443" s="18">
        <v>0</v>
      </c>
      <c r="O2443" s="54" t="s">
        <v>3878</v>
      </c>
      <c r="P2443" s="54" t="s">
        <v>3878</v>
      </c>
      <c r="Q2443" s="19">
        <f t="shared" si="120"/>
        <v>862.4</v>
      </c>
      <c r="R2443" s="19" t="e">
        <f t="shared" si="121"/>
        <v>#VALUE!</v>
      </c>
      <c r="S2443" s="20" t="e">
        <f t="shared" si="122"/>
        <v>#VALUE!</v>
      </c>
    </row>
    <row r="2444" spans="1:19" ht="12" thickBot="1">
      <c r="A2444" s="55" t="s">
        <v>5023</v>
      </c>
      <c r="B2444" s="23" t="s">
        <v>5024</v>
      </c>
      <c r="C2444" s="14" t="s">
        <v>72</v>
      </c>
      <c r="D2444" s="15">
        <v>18</v>
      </c>
      <c r="E2444" s="14" t="s">
        <v>23</v>
      </c>
      <c r="F2444" s="15">
        <v>0</v>
      </c>
      <c r="G2444" s="14">
        <v>6</v>
      </c>
      <c r="H2444" s="16">
        <v>959.51</v>
      </c>
      <c r="I2444" s="15" t="s">
        <v>226</v>
      </c>
      <c r="J2444" s="15" t="s">
        <v>85</v>
      </c>
      <c r="K2444" s="17" t="s">
        <v>32</v>
      </c>
      <c r="L2444" s="17" t="s">
        <v>32</v>
      </c>
      <c r="M2444" s="18">
        <v>60.77</v>
      </c>
      <c r="N2444" s="18">
        <v>364.62</v>
      </c>
      <c r="O2444" s="54" t="s">
        <v>3878</v>
      </c>
      <c r="P2444" s="54" t="s">
        <v>3878</v>
      </c>
      <c r="Q2444" s="19">
        <f t="shared" si="120"/>
        <v>1093.8600000000001</v>
      </c>
      <c r="R2444" s="19" t="e">
        <f t="shared" si="121"/>
        <v>#VALUE!</v>
      </c>
      <c r="S2444" s="20" t="e">
        <f t="shared" si="122"/>
        <v>#VALUE!</v>
      </c>
    </row>
    <row r="2445" spans="1:19" ht="12" thickBot="1">
      <c r="A2445" s="55" t="s">
        <v>5025</v>
      </c>
      <c r="B2445" s="23" t="s">
        <v>5026</v>
      </c>
      <c r="C2445" s="14" t="s">
        <v>72</v>
      </c>
      <c r="D2445" s="15">
        <v>4</v>
      </c>
      <c r="E2445" s="14" t="s">
        <v>72</v>
      </c>
      <c r="F2445" s="15">
        <v>0</v>
      </c>
      <c r="G2445" s="14">
        <v>1</v>
      </c>
      <c r="H2445" s="16">
        <v>686</v>
      </c>
      <c r="I2445" s="15" t="s">
        <v>217</v>
      </c>
      <c r="J2445" s="15" t="s">
        <v>50</v>
      </c>
      <c r="K2445" s="17" t="s">
        <v>32</v>
      </c>
      <c r="L2445" s="17" t="s">
        <v>32</v>
      </c>
      <c r="M2445" s="18">
        <v>171.5</v>
      </c>
      <c r="N2445" s="18">
        <v>0</v>
      </c>
      <c r="O2445" s="54" t="s">
        <v>3878</v>
      </c>
      <c r="P2445" s="54" t="s">
        <v>3878</v>
      </c>
      <c r="Q2445" s="19">
        <f t="shared" si="120"/>
        <v>686</v>
      </c>
      <c r="R2445" s="19" t="e">
        <f t="shared" si="121"/>
        <v>#VALUE!</v>
      </c>
      <c r="S2445" s="20" t="e">
        <f t="shared" si="122"/>
        <v>#VALUE!</v>
      </c>
    </row>
    <row r="2446" spans="1:19" ht="12" thickBot="1">
      <c r="A2446" s="55" t="s">
        <v>5027</v>
      </c>
      <c r="B2446" s="23" t="s">
        <v>5028</v>
      </c>
      <c r="C2446" s="14" t="s">
        <v>23</v>
      </c>
      <c r="D2446" s="15">
        <v>8</v>
      </c>
      <c r="E2446" s="14" t="s">
        <v>23</v>
      </c>
      <c r="F2446" s="15">
        <v>0</v>
      </c>
      <c r="G2446" s="14">
        <v>1</v>
      </c>
      <c r="H2446" s="16">
        <v>855.04</v>
      </c>
      <c r="I2446" s="15" t="s">
        <v>93</v>
      </c>
      <c r="J2446" s="15" t="s">
        <v>25</v>
      </c>
      <c r="K2446" s="17" t="s">
        <v>32</v>
      </c>
      <c r="L2446" s="17" t="s">
        <v>32</v>
      </c>
      <c r="M2446" s="18">
        <v>110.09</v>
      </c>
      <c r="N2446" s="18">
        <v>0</v>
      </c>
      <c r="O2446" s="54" t="s">
        <v>3878</v>
      </c>
      <c r="P2446" s="54" t="s">
        <v>3878</v>
      </c>
      <c r="Q2446" s="19">
        <f t="shared" si="120"/>
        <v>880.72</v>
      </c>
      <c r="R2446" s="19" t="e">
        <f t="shared" si="121"/>
        <v>#VALUE!</v>
      </c>
      <c r="S2446" s="20" t="e">
        <f t="shared" si="122"/>
        <v>#VALUE!</v>
      </c>
    </row>
    <row r="2447" spans="1:19" ht="12" thickBot="1">
      <c r="A2447" s="55" t="s">
        <v>5029</v>
      </c>
      <c r="B2447" s="23" t="s">
        <v>5030</v>
      </c>
      <c r="C2447" s="14" t="s">
        <v>72</v>
      </c>
      <c r="D2447" s="15">
        <v>3</v>
      </c>
      <c r="E2447" s="14" t="s">
        <v>72</v>
      </c>
      <c r="F2447" s="15">
        <v>0</v>
      </c>
      <c r="G2447" s="14">
        <v>1</v>
      </c>
      <c r="H2447" s="16">
        <v>854.4</v>
      </c>
      <c r="I2447" s="15" t="s">
        <v>217</v>
      </c>
      <c r="J2447" s="15" t="s">
        <v>50</v>
      </c>
      <c r="K2447" s="17" t="s">
        <v>32</v>
      </c>
      <c r="L2447" s="17" t="s">
        <v>32</v>
      </c>
      <c r="M2447" s="18">
        <v>284.8</v>
      </c>
      <c r="N2447" s="18">
        <v>0</v>
      </c>
      <c r="O2447" s="54" t="s">
        <v>3878</v>
      </c>
      <c r="P2447" s="54" t="s">
        <v>3878</v>
      </c>
      <c r="Q2447" s="19">
        <f t="shared" si="120"/>
        <v>854.40000000000009</v>
      </c>
      <c r="R2447" s="19" t="e">
        <f t="shared" si="121"/>
        <v>#VALUE!</v>
      </c>
      <c r="S2447" s="20" t="e">
        <f t="shared" si="122"/>
        <v>#VALUE!</v>
      </c>
    </row>
    <row r="2448" spans="1:19" ht="12" thickBot="1">
      <c r="A2448" s="55" t="s">
        <v>5031</v>
      </c>
      <c r="B2448" s="23" t="s">
        <v>5032</v>
      </c>
      <c r="C2448" s="14" t="s">
        <v>72</v>
      </c>
      <c r="D2448" s="15">
        <v>3</v>
      </c>
      <c r="E2448" s="14" t="s">
        <v>72</v>
      </c>
      <c r="F2448" s="15">
        <v>0</v>
      </c>
      <c r="G2448" s="14">
        <v>1</v>
      </c>
      <c r="H2448" s="16">
        <v>854.4</v>
      </c>
      <c r="I2448" s="15" t="s">
        <v>217</v>
      </c>
      <c r="J2448" s="15" t="s">
        <v>50</v>
      </c>
      <c r="K2448" s="17" t="s">
        <v>32</v>
      </c>
      <c r="L2448" s="17" t="s">
        <v>32</v>
      </c>
      <c r="M2448" s="18">
        <v>284.8</v>
      </c>
      <c r="N2448" s="18">
        <v>0</v>
      </c>
      <c r="O2448" s="54" t="s">
        <v>3878</v>
      </c>
      <c r="P2448" s="54" t="s">
        <v>3878</v>
      </c>
      <c r="Q2448" s="19">
        <f t="shared" si="120"/>
        <v>854.40000000000009</v>
      </c>
      <c r="R2448" s="19" t="e">
        <f t="shared" si="121"/>
        <v>#VALUE!</v>
      </c>
      <c r="S2448" s="20" t="e">
        <f t="shared" si="122"/>
        <v>#VALUE!</v>
      </c>
    </row>
    <row r="2449" spans="1:19" ht="12" thickBot="1">
      <c r="A2449" s="55" t="s">
        <v>5033</v>
      </c>
      <c r="B2449" s="23" t="s">
        <v>5034</v>
      </c>
      <c r="C2449" s="14" t="s">
        <v>23</v>
      </c>
      <c r="D2449" s="15">
        <v>5</v>
      </c>
      <c r="E2449" s="14" t="s">
        <v>23</v>
      </c>
      <c r="F2449" s="15">
        <v>0</v>
      </c>
      <c r="G2449" s="14">
        <v>1</v>
      </c>
      <c r="H2449" s="16">
        <v>1060.8</v>
      </c>
      <c r="I2449" s="15" t="s">
        <v>93</v>
      </c>
      <c r="J2449" s="15" t="s">
        <v>25</v>
      </c>
      <c r="K2449" s="17" t="s">
        <v>32</v>
      </c>
      <c r="L2449" s="17" t="s">
        <v>32</v>
      </c>
      <c r="M2449" s="18">
        <v>214.66</v>
      </c>
      <c r="N2449" s="18">
        <v>0</v>
      </c>
      <c r="O2449" s="54" t="s">
        <v>3878</v>
      </c>
      <c r="P2449" s="54" t="s">
        <v>3878</v>
      </c>
      <c r="Q2449" s="19">
        <f t="shared" si="120"/>
        <v>1073.3</v>
      </c>
      <c r="R2449" s="19" t="e">
        <f t="shared" si="121"/>
        <v>#VALUE!</v>
      </c>
      <c r="S2449" s="20" t="e">
        <f t="shared" si="122"/>
        <v>#VALUE!</v>
      </c>
    </row>
    <row r="2450" spans="1:19" ht="12" thickBot="1">
      <c r="A2450" s="55" t="s">
        <v>5035</v>
      </c>
      <c r="B2450" s="23" t="s">
        <v>5036</v>
      </c>
      <c r="C2450" s="14" t="s">
        <v>22</v>
      </c>
      <c r="D2450" s="15">
        <v>0</v>
      </c>
      <c r="E2450" s="14" t="s">
        <v>23</v>
      </c>
      <c r="F2450" s="15">
        <v>5</v>
      </c>
      <c r="G2450" s="14">
        <v>5</v>
      </c>
      <c r="H2450" s="16">
        <v>849.55</v>
      </c>
      <c r="I2450" s="15" t="s">
        <v>44</v>
      </c>
      <c r="J2450" s="15" t="s">
        <v>25</v>
      </c>
      <c r="K2450" s="17" t="s">
        <v>32</v>
      </c>
      <c r="L2450" s="17" t="s">
        <v>32</v>
      </c>
      <c r="M2450" s="18">
        <v>38.6</v>
      </c>
      <c r="N2450" s="18">
        <v>193</v>
      </c>
      <c r="O2450" s="54" t="s">
        <v>3878</v>
      </c>
      <c r="P2450" s="54" t="s">
        <v>3878</v>
      </c>
      <c r="Q2450" s="19">
        <f t="shared" si="120"/>
        <v>965</v>
      </c>
      <c r="R2450" s="19" t="e">
        <f t="shared" si="121"/>
        <v>#VALUE!</v>
      </c>
      <c r="S2450" s="20" t="e">
        <f t="shared" si="122"/>
        <v>#VALUE!</v>
      </c>
    </row>
    <row r="2451" spans="1:19" ht="12" thickBot="1">
      <c r="A2451" s="55" t="s">
        <v>5037</v>
      </c>
      <c r="B2451" s="23" t="s">
        <v>5038</v>
      </c>
      <c r="C2451" s="14" t="s">
        <v>23</v>
      </c>
      <c r="D2451" s="15">
        <v>6</v>
      </c>
      <c r="E2451" s="14" t="s">
        <v>23</v>
      </c>
      <c r="F2451" s="15">
        <v>0</v>
      </c>
      <c r="G2451" s="14">
        <v>1</v>
      </c>
      <c r="H2451" s="16">
        <v>720.84</v>
      </c>
      <c r="I2451" s="15" t="s">
        <v>24</v>
      </c>
      <c r="J2451" s="15" t="s">
        <v>25</v>
      </c>
      <c r="K2451" s="17" t="s">
        <v>32</v>
      </c>
      <c r="L2451" s="17" t="s">
        <v>26</v>
      </c>
      <c r="M2451" s="18">
        <v>134.22999999999999</v>
      </c>
      <c r="N2451" s="18">
        <v>0</v>
      </c>
      <c r="O2451" s="54" t="s">
        <v>3878</v>
      </c>
      <c r="P2451" s="54" t="s">
        <v>3878</v>
      </c>
      <c r="Q2451" s="19">
        <f t="shared" si="120"/>
        <v>805.37999999999988</v>
      </c>
      <c r="R2451" s="19" t="e">
        <f t="shared" si="121"/>
        <v>#VALUE!</v>
      </c>
      <c r="S2451" s="20" t="e">
        <f t="shared" si="122"/>
        <v>#VALUE!</v>
      </c>
    </row>
    <row r="2452" spans="1:19" ht="12" thickBot="1">
      <c r="A2452" s="55" t="s">
        <v>5039</v>
      </c>
      <c r="B2452" s="23" t="s">
        <v>5040</v>
      </c>
      <c r="C2452" s="14" t="s">
        <v>23</v>
      </c>
      <c r="D2452" s="15">
        <v>15</v>
      </c>
      <c r="E2452" s="14" t="s">
        <v>23</v>
      </c>
      <c r="F2452" s="15">
        <v>0</v>
      </c>
      <c r="G2452" s="14">
        <v>1</v>
      </c>
      <c r="H2452" s="16">
        <v>1410.45</v>
      </c>
      <c r="I2452" s="15" t="s">
        <v>69</v>
      </c>
      <c r="J2452" s="15" t="s">
        <v>25</v>
      </c>
      <c r="K2452" s="17" t="s">
        <v>32</v>
      </c>
      <c r="L2452" s="17" t="s">
        <v>32</v>
      </c>
      <c r="M2452" s="18">
        <v>96.85</v>
      </c>
      <c r="N2452" s="18">
        <v>0</v>
      </c>
      <c r="O2452" s="54" t="s">
        <v>3878</v>
      </c>
      <c r="P2452" s="54" t="s">
        <v>3878</v>
      </c>
      <c r="Q2452" s="19">
        <f t="shared" si="120"/>
        <v>1452.75</v>
      </c>
      <c r="R2452" s="19" t="e">
        <f t="shared" si="121"/>
        <v>#VALUE!</v>
      </c>
      <c r="S2452" s="20" t="e">
        <f t="shared" si="122"/>
        <v>#VALUE!</v>
      </c>
    </row>
    <row r="2453" spans="1:19" ht="12" thickBot="1">
      <c r="A2453" s="55" t="s">
        <v>5041</v>
      </c>
      <c r="B2453" s="23" t="s">
        <v>5042</v>
      </c>
      <c r="C2453" s="14" t="s">
        <v>72</v>
      </c>
      <c r="D2453" s="15">
        <v>4</v>
      </c>
      <c r="E2453" s="14" t="s">
        <v>72</v>
      </c>
      <c r="F2453" s="15">
        <v>0</v>
      </c>
      <c r="G2453" s="14">
        <v>1</v>
      </c>
      <c r="H2453" s="16">
        <v>845.84</v>
      </c>
      <c r="I2453" s="15" t="s">
        <v>217</v>
      </c>
      <c r="J2453" s="15" t="s">
        <v>50</v>
      </c>
      <c r="K2453" s="17" t="s">
        <v>32</v>
      </c>
      <c r="L2453" s="17" t="s">
        <v>26</v>
      </c>
      <c r="M2453" s="18">
        <v>211.46</v>
      </c>
      <c r="N2453" s="18">
        <v>0</v>
      </c>
      <c r="O2453" s="54" t="s">
        <v>3878</v>
      </c>
      <c r="P2453" s="54" t="s">
        <v>3878</v>
      </c>
      <c r="Q2453" s="19">
        <f t="shared" si="120"/>
        <v>845.84</v>
      </c>
      <c r="R2453" s="19" t="e">
        <f t="shared" si="121"/>
        <v>#VALUE!</v>
      </c>
      <c r="S2453" s="20" t="e">
        <f t="shared" si="122"/>
        <v>#VALUE!</v>
      </c>
    </row>
    <row r="2454" spans="1:19" ht="12" thickBot="1">
      <c r="A2454" s="55" t="s">
        <v>5043</v>
      </c>
      <c r="B2454" s="23" t="s">
        <v>5044</v>
      </c>
      <c r="C2454" s="14" t="s">
        <v>22</v>
      </c>
      <c r="D2454" s="15">
        <v>15</v>
      </c>
      <c r="E2454" s="14" t="s">
        <v>22</v>
      </c>
      <c r="F2454" s="15">
        <v>0</v>
      </c>
      <c r="G2454" s="14">
        <v>1</v>
      </c>
      <c r="H2454" s="16">
        <v>790.88</v>
      </c>
      <c r="I2454" s="15" t="s">
        <v>807</v>
      </c>
      <c r="J2454" s="15" t="s">
        <v>85</v>
      </c>
      <c r="K2454" s="17" t="s">
        <v>32</v>
      </c>
      <c r="L2454" s="17" t="s">
        <v>32</v>
      </c>
      <c r="M2454" s="18">
        <v>52.91</v>
      </c>
      <c r="N2454" s="18">
        <v>0</v>
      </c>
      <c r="O2454" s="54" t="s">
        <v>3878</v>
      </c>
      <c r="P2454" s="54" t="s">
        <v>3878</v>
      </c>
      <c r="Q2454" s="19">
        <f t="shared" si="120"/>
        <v>793.65</v>
      </c>
      <c r="R2454" s="19" t="e">
        <f t="shared" si="121"/>
        <v>#VALUE!</v>
      </c>
      <c r="S2454" s="20" t="e">
        <f t="shared" si="122"/>
        <v>#VALUE!</v>
      </c>
    </row>
    <row r="2455" spans="1:19" ht="12" thickBot="1">
      <c r="A2455" s="55" t="s">
        <v>5045</v>
      </c>
      <c r="B2455" s="23" t="s">
        <v>5046</v>
      </c>
      <c r="C2455" s="14" t="s">
        <v>23</v>
      </c>
      <c r="D2455" s="15">
        <v>4</v>
      </c>
      <c r="E2455" s="14" t="s">
        <v>23</v>
      </c>
      <c r="F2455" s="15">
        <v>0</v>
      </c>
      <c r="G2455" s="14">
        <v>1</v>
      </c>
      <c r="H2455" s="16">
        <v>1121.3499999999999</v>
      </c>
      <c r="I2455" s="15" t="s">
        <v>69</v>
      </c>
      <c r="J2455" s="15" t="s">
        <v>25</v>
      </c>
      <c r="K2455" s="17" t="s">
        <v>32</v>
      </c>
      <c r="L2455" s="17" t="s">
        <v>32</v>
      </c>
      <c r="M2455" s="18">
        <v>286.60000000000002</v>
      </c>
      <c r="N2455" s="18">
        <v>0</v>
      </c>
      <c r="O2455" s="54" t="s">
        <v>3878</v>
      </c>
      <c r="P2455" s="54" t="s">
        <v>3878</v>
      </c>
      <c r="Q2455" s="19">
        <f t="shared" si="120"/>
        <v>1146.4000000000001</v>
      </c>
      <c r="R2455" s="19" t="e">
        <f t="shared" si="121"/>
        <v>#VALUE!</v>
      </c>
      <c r="S2455" s="20" t="e">
        <f t="shared" si="122"/>
        <v>#VALUE!</v>
      </c>
    </row>
    <row r="2456" spans="1:19" ht="12" thickBot="1">
      <c r="A2456" s="55" t="s">
        <v>5047</v>
      </c>
      <c r="B2456" s="23" t="s">
        <v>5048</v>
      </c>
      <c r="C2456" s="14" t="s">
        <v>72</v>
      </c>
      <c r="D2456" s="15">
        <v>12</v>
      </c>
      <c r="E2456" s="14" t="s">
        <v>72</v>
      </c>
      <c r="F2456" s="15">
        <v>0</v>
      </c>
      <c r="G2456" s="14">
        <v>1</v>
      </c>
      <c r="H2456" s="16">
        <v>1008</v>
      </c>
      <c r="I2456" s="15" t="s">
        <v>217</v>
      </c>
      <c r="J2456" s="15" t="s">
        <v>50</v>
      </c>
      <c r="K2456" s="17" t="s">
        <v>32</v>
      </c>
      <c r="L2456" s="17" t="s">
        <v>32</v>
      </c>
      <c r="M2456" s="18">
        <v>84</v>
      </c>
      <c r="N2456" s="18">
        <v>0</v>
      </c>
      <c r="O2456" s="54" t="s">
        <v>3878</v>
      </c>
      <c r="P2456" s="54" t="s">
        <v>3878</v>
      </c>
      <c r="Q2456" s="19">
        <f t="shared" si="120"/>
        <v>1008</v>
      </c>
      <c r="R2456" s="19" t="e">
        <f t="shared" si="121"/>
        <v>#VALUE!</v>
      </c>
      <c r="S2456" s="20" t="e">
        <f t="shared" si="122"/>
        <v>#VALUE!</v>
      </c>
    </row>
    <row r="2457" spans="1:19" ht="12" thickBot="1">
      <c r="A2457" s="55" t="s">
        <v>5049</v>
      </c>
      <c r="B2457" s="23" t="s">
        <v>5050</v>
      </c>
      <c r="C2457" s="14" t="s">
        <v>72</v>
      </c>
      <c r="D2457" s="15">
        <v>6</v>
      </c>
      <c r="E2457" s="14" t="s">
        <v>72</v>
      </c>
      <c r="F2457" s="15">
        <v>0</v>
      </c>
      <c r="G2457" s="14">
        <v>1</v>
      </c>
      <c r="H2457" s="16">
        <v>840</v>
      </c>
      <c r="I2457" s="15" t="s">
        <v>217</v>
      </c>
      <c r="J2457" s="15" t="s">
        <v>50</v>
      </c>
      <c r="K2457" s="17" t="s">
        <v>32</v>
      </c>
      <c r="L2457" s="17" t="s">
        <v>32</v>
      </c>
      <c r="M2457" s="18">
        <v>140</v>
      </c>
      <c r="N2457" s="18">
        <v>0</v>
      </c>
      <c r="O2457" s="54" t="s">
        <v>3878</v>
      </c>
      <c r="P2457" s="54" t="s">
        <v>3878</v>
      </c>
      <c r="Q2457" s="19">
        <f t="shared" si="120"/>
        <v>840</v>
      </c>
      <c r="R2457" s="19" t="e">
        <f t="shared" si="121"/>
        <v>#VALUE!</v>
      </c>
      <c r="S2457" s="20" t="e">
        <f t="shared" si="122"/>
        <v>#VALUE!</v>
      </c>
    </row>
    <row r="2458" spans="1:19" ht="12" thickBot="1">
      <c r="A2458" s="55" t="s">
        <v>5051</v>
      </c>
      <c r="B2458" s="23" t="s">
        <v>5052</v>
      </c>
      <c r="C2458" s="14" t="s">
        <v>72</v>
      </c>
      <c r="D2458" s="15">
        <v>2</v>
      </c>
      <c r="E2458" s="14" t="s">
        <v>72</v>
      </c>
      <c r="F2458" s="15">
        <v>0</v>
      </c>
      <c r="G2458" s="14">
        <v>1</v>
      </c>
      <c r="H2458" s="16">
        <v>838.6</v>
      </c>
      <c r="I2458" s="15" t="s">
        <v>84</v>
      </c>
      <c r="J2458" s="15" t="s">
        <v>50</v>
      </c>
      <c r="K2458" s="17" t="s">
        <v>32</v>
      </c>
      <c r="L2458" s="17" t="s">
        <v>32</v>
      </c>
      <c r="M2458" s="18">
        <v>419.3</v>
      </c>
      <c r="N2458" s="18">
        <v>0</v>
      </c>
      <c r="O2458" s="54" t="s">
        <v>3878</v>
      </c>
      <c r="P2458" s="54" t="s">
        <v>3878</v>
      </c>
      <c r="Q2458" s="19">
        <f t="shared" si="120"/>
        <v>838.6</v>
      </c>
      <c r="R2458" s="19" t="e">
        <f t="shared" si="121"/>
        <v>#VALUE!</v>
      </c>
      <c r="S2458" s="20" t="e">
        <f t="shared" si="122"/>
        <v>#VALUE!</v>
      </c>
    </row>
    <row r="2459" spans="1:19" ht="12" thickBot="1">
      <c r="A2459" s="55" t="s">
        <v>5053</v>
      </c>
      <c r="B2459" s="23" t="s">
        <v>5054</v>
      </c>
      <c r="C2459" s="14" t="s">
        <v>72</v>
      </c>
      <c r="D2459" s="15">
        <v>38</v>
      </c>
      <c r="E2459" s="14" t="s">
        <v>23</v>
      </c>
      <c r="F2459" s="15">
        <v>0</v>
      </c>
      <c r="G2459" s="14">
        <v>6</v>
      </c>
      <c r="H2459" s="16">
        <v>927.64</v>
      </c>
      <c r="I2459" s="15" t="s">
        <v>226</v>
      </c>
      <c r="J2459" s="15" t="s">
        <v>85</v>
      </c>
      <c r="K2459" s="17" t="s">
        <v>32</v>
      </c>
      <c r="L2459" s="17" t="s">
        <v>32</v>
      </c>
      <c r="M2459" s="18">
        <v>23.45</v>
      </c>
      <c r="N2459" s="18">
        <v>140.69999999999999</v>
      </c>
      <c r="O2459" s="54" t="s">
        <v>3878</v>
      </c>
      <c r="P2459" s="54" t="s">
        <v>3878</v>
      </c>
      <c r="Q2459" s="19">
        <f t="shared" si="120"/>
        <v>891.1</v>
      </c>
      <c r="R2459" s="19" t="e">
        <f t="shared" si="121"/>
        <v>#VALUE!</v>
      </c>
      <c r="S2459" s="20" t="e">
        <f t="shared" si="122"/>
        <v>#VALUE!</v>
      </c>
    </row>
    <row r="2460" spans="1:19" ht="12" thickBot="1">
      <c r="A2460" s="55" t="s">
        <v>5055</v>
      </c>
      <c r="B2460" s="23" t="s">
        <v>5056</v>
      </c>
      <c r="C2460" s="14" t="s">
        <v>72</v>
      </c>
      <c r="D2460" s="15">
        <v>8</v>
      </c>
      <c r="E2460" s="14" t="s">
        <v>23</v>
      </c>
      <c r="F2460" s="15">
        <v>10</v>
      </c>
      <c r="G2460" s="14">
        <v>4</v>
      </c>
      <c r="H2460" s="16">
        <v>830.89</v>
      </c>
      <c r="I2460" s="15" t="s">
        <v>226</v>
      </c>
      <c r="J2460" s="15" t="s">
        <v>85</v>
      </c>
      <c r="K2460" s="17" t="s">
        <v>32</v>
      </c>
      <c r="L2460" s="17" t="s">
        <v>26</v>
      </c>
      <c r="M2460" s="18">
        <v>15.75</v>
      </c>
      <c r="N2460" s="18">
        <v>63</v>
      </c>
      <c r="O2460" s="54" t="s">
        <v>3878</v>
      </c>
      <c r="P2460" s="54" t="s">
        <v>3878</v>
      </c>
      <c r="Q2460" s="19">
        <f t="shared" si="120"/>
        <v>756</v>
      </c>
      <c r="R2460" s="19" t="e">
        <f t="shared" si="121"/>
        <v>#VALUE!</v>
      </c>
      <c r="S2460" s="20" t="e">
        <f t="shared" si="122"/>
        <v>#VALUE!</v>
      </c>
    </row>
    <row r="2461" spans="1:19" ht="12" thickBot="1">
      <c r="A2461" s="55" t="s">
        <v>5057</v>
      </c>
      <c r="B2461" s="23" t="s">
        <v>5058</v>
      </c>
      <c r="C2461" s="14" t="s">
        <v>72</v>
      </c>
      <c r="D2461" s="15">
        <v>1</v>
      </c>
      <c r="E2461" s="14" t="s">
        <v>72</v>
      </c>
      <c r="F2461" s="15">
        <v>0</v>
      </c>
      <c r="G2461" s="14">
        <v>1</v>
      </c>
      <c r="H2461" s="16">
        <v>829.5</v>
      </c>
      <c r="I2461" s="15" t="s">
        <v>217</v>
      </c>
      <c r="J2461" s="15" t="s">
        <v>50</v>
      </c>
      <c r="K2461" s="17" t="s">
        <v>32</v>
      </c>
      <c r="L2461" s="17" t="s">
        <v>26</v>
      </c>
      <c r="M2461" s="18">
        <v>829.5</v>
      </c>
      <c r="N2461" s="18">
        <v>0</v>
      </c>
      <c r="O2461" s="54" t="s">
        <v>3878</v>
      </c>
      <c r="P2461" s="54" t="s">
        <v>3878</v>
      </c>
      <c r="Q2461" s="19">
        <f t="shared" si="120"/>
        <v>829.5</v>
      </c>
      <c r="R2461" s="19" t="e">
        <f t="shared" si="121"/>
        <v>#VALUE!</v>
      </c>
      <c r="S2461" s="20" t="e">
        <f t="shared" si="122"/>
        <v>#VALUE!</v>
      </c>
    </row>
    <row r="2462" spans="1:19" ht="12" thickBot="1">
      <c r="A2462" s="55" t="s">
        <v>5059</v>
      </c>
      <c r="B2462" s="23" t="s">
        <v>5060</v>
      </c>
      <c r="C2462" s="14" t="s">
        <v>72</v>
      </c>
      <c r="D2462" s="15">
        <v>3</v>
      </c>
      <c r="E2462" s="14" t="s">
        <v>72</v>
      </c>
      <c r="F2462" s="15">
        <v>0</v>
      </c>
      <c r="G2462" s="14">
        <v>1</v>
      </c>
      <c r="H2462" s="16">
        <v>829.5</v>
      </c>
      <c r="I2462" s="15" t="s">
        <v>217</v>
      </c>
      <c r="J2462" s="15" t="s">
        <v>50</v>
      </c>
      <c r="K2462" s="17" t="s">
        <v>32</v>
      </c>
      <c r="L2462" s="17" t="s">
        <v>26</v>
      </c>
      <c r="M2462" s="18">
        <v>276.5</v>
      </c>
      <c r="N2462" s="18">
        <v>0</v>
      </c>
      <c r="O2462" s="54" t="s">
        <v>3878</v>
      </c>
      <c r="P2462" s="54" t="s">
        <v>3878</v>
      </c>
      <c r="Q2462" s="19">
        <f t="shared" si="120"/>
        <v>829.5</v>
      </c>
      <c r="R2462" s="19" t="e">
        <f t="shared" si="121"/>
        <v>#VALUE!</v>
      </c>
      <c r="S2462" s="20" t="e">
        <f t="shared" si="122"/>
        <v>#VALUE!</v>
      </c>
    </row>
    <row r="2463" spans="1:19" ht="12" thickBot="1">
      <c r="A2463" s="55" t="s">
        <v>5061</v>
      </c>
      <c r="B2463" s="23" t="s">
        <v>5062</v>
      </c>
      <c r="C2463" s="14" t="s">
        <v>72</v>
      </c>
      <c r="D2463" s="15">
        <v>3</v>
      </c>
      <c r="E2463" s="14" t="s">
        <v>72</v>
      </c>
      <c r="F2463" s="15">
        <v>0</v>
      </c>
      <c r="G2463" s="14">
        <v>1</v>
      </c>
      <c r="H2463" s="16">
        <v>829.5</v>
      </c>
      <c r="I2463" s="15" t="s">
        <v>217</v>
      </c>
      <c r="J2463" s="15" t="s">
        <v>50</v>
      </c>
      <c r="K2463" s="17" t="s">
        <v>32</v>
      </c>
      <c r="L2463" s="17" t="s">
        <v>32</v>
      </c>
      <c r="M2463" s="18">
        <v>276.5</v>
      </c>
      <c r="N2463" s="18">
        <v>0</v>
      </c>
      <c r="O2463" s="54" t="s">
        <v>3878</v>
      </c>
      <c r="P2463" s="54" t="s">
        <v>3878</v>
      </c>
      <c r="Q2463" s="19">
        <f t="shared" si="120"/>
        <v>829.5</v>
      </c>
      <c r="R2463" s="19" t="e">
        <f t="shared" si="121"/>
        <v>#VALUE!</v>
      </c>
      <c r="S2463" s="20" t="e">
        <f t="shared" si="122"/>
        <v>#VALUE!</v>
      </c>
    </row>
    <row r="2464" spans="1:19" ht="12" thickBot="1">
      <c r="A2464" s="55" t="s">
        <v>5063</v>
      </c>
      <c r="B2464" s="23" t="s">
        <v>5064</v>
      </c>
      <c r="C2464" s="14" t="s">
        <v>72</v>
      </c>
      <c r="D2464" s="15">
        <v>5</v>
      </c>
      <c r="E2464" s="14" t="s">
        <v>72</v>
      </c>
      <c r="F2464" s="15">
        <v>0</v>
      </c>
      <c r="G2464" s="14">
        <v>1</v>
      </c>
      <c r="H2464" s="16">
        <v>1036</v>
      </c>
      <c r="I2464" s="15" t="s">
        <v>84</v>
      </c>
      <c r="J2464" s="15" t="s">
        <v>50</v>
      </c>
      <c r="K2464" s="17" t="s">
        <v>32</v>
      </c>
      <c r="L2464" s="17" t="s">
        <v>32</v>
      </c>
      <c r="M2464" s="18">
        <v>207.2</v>
      </c>
      <c r="N2464" s="18">
        <v>0</v>
      </c>
      <c r="O2464" s="54" t="s">
        <v>3878</v>
      </c>
      <c r="P2464" s="54" t="s">
        <v>3878</v>
      </c>
      <c r="Q2464" s="19">
        <f t="shared" si="120"/>
        <v>1036</v>
      </c>
      <c r="R2464" s="19" t="e">
        <f t="shared" si="121"/>
        <v>#VALUE!</v>
      </c>
      <c r="S2464" s="20" t="e">
        <f t="shared" si="122"/>
        <v>#VALUE!</v>
      </c>
    </row>
    <row r="2465" spans="1:19" ht="12" thickBot="1">
      <c r="A2465" s="55" t="s">
        <v>5065</v>
      </c>
      <c r="B2465" s="23" t="s">
        <v>5066</v>
      </c>
      <c r="C2465" s="14" t="s">
        <v>72</v>
      </c>
      <c r="D2465" s="15">
        <v>4</v>
      </c>
      <c r="E2465" s="14" t="s">
        <v>72</v>
      </c>
      <c r="F2465" s="15">
        <v>0</v>
      </c>
      <c r="G2465" s="14">
        <v>1</v>
      </c>
      <c r="H2465" s="16">
        <v>828.8</v>
      </c>
      <c r="I2465" s="15" t="s">
        <v>84</v>
      </c>
      <c r="J2465" s="15" t="s">
        <v>50</v>
      </c>
      <c r="K2465" s="17" t="s">
        <v>32</v>
      </c>
      <c r="L2465" s="17" t="s">
        <v>26</v>
      </c>
      <c r="M2465" s="18">
        <v>207.2</v>
      </c>
      <c r="N2465" s="18">
        <v>0</v>
      </c>
      <c r="O2465" s="54" t="s">
        <v>3878</v>
      </c>
      <c r="P2465" s="54" t="s">
        <v>3878</v>
      </c>
      <c r="Q2465" s="19">
        <f t="shared" si="120"/>
        <v>828.8</v>
      </c>
      <c r="R2465" s="19" t="e">
        <f t="shared" si="121"/>
        <v>#VALUE!</v>
      </c>
      <c r="S2465" s="20" t="e">
        <f t="shared" si="122"/>
        <v>#VALUE!</v>
      </c>
    </row>
    <row r="2466" spans="1:19" ht="12" thickBot="1">
      <c r="A2466" s="55" t="s">
        <v>5067</v>
      </c>
      <c r="B2466" s="23" t="s">
        <v>5068</v>
      </c>
      <c r="C2466" s="14" t="s">
        <v>22</v>
      </c>
      <c r="D2466" s="15">
        <v>1</v>
      </c>
      <c r="E2466" s="14" t="s">
        <v>23</v>
      </c>
      <c r="F2466" s="15">
        <v>2</v>
      </c>
      <c r="G2466" s="14">
        <v>10</v>
      </c>
      <c r="H2466" s="16">
        <v>828.24</v>
      </c>
      <c r="I2466" s="15" t="s">
        <v>518</v>
      </c>
      <c r="J2466" s="15" t="s">
        <v>38</v>
      </c>
      <c r="K2466" s="17" t="s">
        <v>32</v>
      </c>
      <c r="L2466" s="17" t="s">
        <v>26</v>
      </c>
      <c r="M2466" s="18">
        <v>39.83</v>
      </c>
      <c r="N2466" s="18">
        <v>398.34</v>
      </c>
      <c r="O2466" s="54" t="s">
        <v>3878</v>
      </c>
      <c r="P2466" s="54" t="s">
        <v>3878</v>
      </c>
      <c r="Q2466" s="19">
        <f t="shared" si="120"/>
        <v>836.51</v>
      </c>
      <c r="R2466" s="19" t="e">
        <f t="shared" si="121"/>
        <v>#VALUE!</v>
      </c>
      <c r="S2466" s="20" t="e">
        <f t="shared" si="122"/>
        <v>#VALUE!</v>
      </c>
    </row>
    <row r="2467" spans="1:19" ht="12" thickBot="1">
      <c r="A2467" s="55" t="s">
        <v>5069</v>
      </c>
      <c r="B2467" s="23" t="s">
        <v>5070</v>
      </c>
      <c r="C2467" s="14" t="s">
        <v>72</v>
      </c>
      <c r="D2467" s="15">
        <v>4</v>
      </c>
      <c r="E2467" s="14" t="s">
        <v>72</v>
      </c>
      <c r="F2467" s="15">
        <v>0</v>
      </c>
      <c r="G2467" s="14">
        <v>1</v>
      </c>
      <c r="H2467" s="16">
        <v>658</v>
      </c>
      <c r="I2467" s="15" t="s">
        <v>217</v>
      </c>
      <c r="J2467" s="15" t="s">
        <v>50</v>
      </c>
      <c r="K2467" s="17" t="s">
        <v>32</v>
      </c>
      <c r="L2467" s="17" t="s">
        <v>26</v>
      </c>
      <c r="M2467" s="18">
        <v>164.5</v>
      </c>
      <c r="N2467" s="18">
        <v>0</v>
      </c>
      <c r="O2467" s="54" t="s">
        <v>3878</v>
      </c>
      <c r="P2467" s="54" t="s">
        <v>3878</v>
      </c>
      <c r="Q2467" s="19">
        <f t="shared" si="120"/>
        <v>658</v>
      </c>
      <c r="R2467" s="19" t="e">
        <f t="shared" si="121"/>
        <v>#VALUE!</v>
      </c>
      <c r="S2467" s="20" t="e">
        <f t="shared" si="122"/>
        <v>#VALUE!</v>
      </c>
    </row>
    <row r="2468" spans="1:19" ht="12" thickBot="1">
      <c r="A2468" s="55" t="s">
        <v>5071</v>
      </c>
      <c r="B2468" s="23" t="s">
        <v>5072</v>
      </c>
      <c r="C2468" s="14" t="s">
        <v>72</v>
      </c>
      <c r="D2468" s="15">
        <v>24</v>
      </c>
      <c r="E2468" s="14" t="s">
        <v>72</v>
      </c>
      <c r="F2468" s="15">
        <v>0</v>
      </c>
      <c r="G2468" s="14">
        <v>1</v>
      </c>
      <c r="H2468" s="16">
        <v>1092</v>
      </c>
      <c r="I2468" s="15" t="s">
        <v>217</v>
      </c>
      <c r="J2468" s="15" t="s">
        <v>50</v>
      </c>
      <c r="K2468" s="17" t="s">
        <v>32</v>
      </c>
      <c r="L2468" s="17" t="s">
        <v>32</v>
      </c>
      <c r="M2468" s="18">
        <v>45.5</v>
      </c>
      <c r="N2468" s="18">
        <v>0</v>
      </c>
      <c r="O2468" s="54" t="s">
        <v>3878</v>
      </c>
      <c r="P2468" s="54" t="s">
        <v>3878</v>
      </c>
      <c r="Q2468" s="19">
        <f t="shared" si="120"/>
        <v>1092</v>
      </c>
      <c r="R2468" s="19" t="e">
        <f t="shared" si="121"/>
        <v>#VALUE!</v>
      </c>
      <c r="S2468" s="20" t="e">
        <f t="shared" si="122"/>
        <v>#VALUE!</v>
      </c>
    </row>
    <row r="2469" spans="1:19" ht="12" thickBot="1">
      <c r="A2469" s="55" t="s">
        <v>5073</v>
      </c>
      <c r="B2469" s="23" t="s">
        <v>5074</v>
      </c>
      <c r="C2469" s="14" t="s">
        <v>72</v>
      </c>
      <c r="D2469" s="15">
        <v>14</v>
      </c>
      <c r="E2469" s="14" t="s">
        <v>72</v>
      </c>
      <c r="F2469" s="15">
        <v>0</v>
      </c>
      <c r="G2469" s="14">
        <v>1</v>
      </c>
      <c r="H2469" s="16">
        <v>880.6</v>
      </c>
      <c r="I2469" s="15" t="s">
        <v>84</v>
      </c>
      <c r="J2469" s="15" t="s">
        <v>25</v>
      </c>
      <c r="K2469" s="17" t="s">
        <v>32</v>
      </c>
      <c r="L2469" s="17" t="s">
        <v>32</v>
      </c>
      <c r="M2469" s="18">
        <v>62.9</v>
      </c>
      <c r="N2469" s="18">
        <v>0</v>
      </c>
      <c r="O2469" s="54" t="s">
        <v>3878</v>
      </c>
      <c r="P2469" s="54" t="s">
        <v>3878</v>
      </c>
      <c r="Q2469" s="19">
        <f t="shared" si="120"/>
        <v>880.6</v>
      </c>
      <c r="R2469" s="19" t="e">
        <f t="shared" si="121"/>
        <v>#VALUE!</v>
      </c>
      <c r="S2469" s="20" t="e">
        <f t="shared" si="122"/>
        <v>#VALUE!</v>
      </c>
    </row>
    <row r="2470" spans="1:19" ht="12" thickBot="1">
      <c r="A2470" s="55" t="s">
        <v>5075</v>
      </c>
      <c r="B2470" s="23" t="s">
        <v>5076</v>
      </c>
      <c r="C2470" s="14" t="s">
        <v>23</v>
      </c>
      <c r="D2470" s="15">
        <v>9</v>
      </c>
      <c r="E2470" s="14" t="s">
        <v>23</v>
      </c>
      <c r="F2470" s="15">
        <v>0</v>
      </c>
      <c r="G2470" s="14">
        <v>1</v>
      </c>
      <c r="H2470" s="16">
        <v>815.98</v>
      </c>
      <c r="I2470" s="15" t="s">
        <v>3939</v>
      </c>
      <c r="J2470" s="15" t="s">
        <v>25</v>
      </c>
      <c r="K2470" s="17" t="s">
        <v>32</v>
      </c>
      <c r="L2470" s="17" t="s">
        <v>32</v>
      </c>
      <c r="M2470" s="18">
        <v>92.17</v>
      </c>
      <c r="N2470" s="18">
        <v>0</v>
      </c>
      <c r="O2470" s="54" t="s">
        <v>3878</v>
      </c>
      <c r="P2470" s="54" t="s">
        <v>3878</v>
      </c>
      <c r="Q2470" s="19">
        <f t="shared" si="120"/>
        <v>829.53</v>
      </c>
      <c r="R2470" s="19" t="e">
        <f t="shared" si="121"/>
        <v>#VALUE!</v>
      </c>
      <c r="S2470" s="20" t="e">
        <f t="shared" si="122"/>
        <v>#VALUE!</v>
      </c>
    </row>
    <row r="2471" spans="1:19" ht="12" thickBot="1">
      <c r="A2471" s="55" t="s">
        <v>5077</v>
      </c>
      <c r="B2471" s="23" t="s">
        <v>5078</v>
      </c>
      <c r="C2471" s="14" t="s">
        <v>72</v>
      </c>
      <c r="D2471" s="15">
        <v>2</v>
      </c>
      <c r="E2471" s="14" t="s">
        <v>72</v>
      </c>
      <c r="F2471" s="15">
        <v>0</v>
      </c>
      <c r="G2471" s="14">
        <v>1</v>
      </c>
      <c r="H2471" s="16">
        <v>812</v>
      </c>
      <c r="I2471" s="15" t="s">
        <v>1034</v>
      </c>
      <c r="J2471" s="15" t="s">
        <v>25</v>
      </c>
      <c r="K2471" s="17" t="s">
        <v>32</v>
      </c>
      <c r="L2471" s="17" t="s">
        <v>26</v>
      </c>
      <c r="M2471" s="18">
        <v>406</v>
      </c>
      <c r="N2471" s="18">
        <v>0</v>
      </c>
      <c r="O2471" s="54" t="s">
        <v>3878</v>
      </c>
      <c r="P2471" s="54" t="s">
        <v>3878</v>
      </c>
      <c r="Q2471" s="19">
        <f t="shared" si="120"/>
        <v>812</v>
      </c>
      <c r="R2471" s="19" t="e">
        <f t="shared" si="121"/>
        <v>#VALUE!</v>
      </c>
      <c r="S2471" s="20" t="e">
        <f t="shared" si="122"/>
        <v>#VALUE!</v>
      </c>
    </row>
    <row r="2472" spans="1:19" ht="12" thickBot="1">
      <c r="A2472" s="55" t="s">
        <v>5079</v>
      </c>
      <c r="B2472" s="23" t="s">
        <v>5080</v>
      </c>
      <c r="C2472" s="14" t="s">
        <v>72</v>
      </c>
      <c r="D2472" s="15">
        <v>4</v>
      </c>
      <c r="E2472" s="14" t="s">
        <v>72</v>
      </c>
      <c r="F2472" s="15">
        <v>0</v>
      </c>
      <c r="G2472" s="14">
        <v>1</v>
      </c>
      <c r="H2472" s="16">
        <v>812</v>
      </c>
      <c r="I2472" s="15" t="s">
        <v>217</v>
      </c>
      <c r="J2472" s="15" t="s">
        <v>50</v>
      </c>
      <c r="K2472" s="17" t="s">
        <v>32</v>
      </c>
      <c r="L2472" s="17" t="s">
        <v>26</v>
      </c>
      <c r="M2472" s="18">
        <v>203</v>
      </c>
      <c r="N2472" s="18">
        <v>0</v>
      </c>
      <c r="O2472" s="54" t="s">
        <v>3878</v>
      </c>
      <c r="P2472" s="54" t="s">
        <v>3878</v>
      </c>
      <c r="Q2472" s="19">
        <f t="shared" si="120"/>
        <v>812</v>
      </c>
      <c r="R2472" s="19" t="e">
        <f t="shared" si="121"/>
        <v>#VALUE!</v>
      </c>
      <c r="S2472" s="20" t="e">
        <f t="shared" si="122"/>
        <v>#VALUE!</v>
      </c>
    </row>
    <row r="2473" spans="1:19" ht="12" thickBot="1">
      <c r="A2473" s="55" t="s">
        <v>5081</v>
      </c>
      <c r="B2473" s="23" t="s">
        <v>5082</v>
      </c>
      <c r="C2473" s="14" t="s">
        <v>72</v>
      </c>
      <c r="D2473" s="15">
        <v>71</v>
      </c>
      <c r="E2473" s="14" t="s">
        <v>72</v>
      </c>
      <c r="F2473" s="15">
        <v>0</v>
      </c>
      <c r="G2473" s="14">
        <v>1</v>
      </c>
      <c r="H2473" s="16">
        <v>805.09</v>
      </c>
      <c r="I2473" s="15" t="s">
        <v>807</v>
      </c>
      <c r="J2473" s="15" t="s">
        <v>50</v>
      </c>
      <c r="K2473" s="17" t="s">
        <v>32</v>
      </c>
      <c r="L2473" s="17" t="s">
        <v>32</v>
      </c>
      <c r="M2473" s="18">
        <v>11.39</v>
      </c>
      <c r="N2473" s="18">
        <v>0</v>
      </c>
      <c r="O2473" s="54" t="s">
        <v>3878</v>
      </c>
      <c r="P2473" s="54" t="s">
        <v>3878</v>
      </c>
      <c r="Q2473" s="19">
        <f t="shared" si="120"/>
        <v>808.69</v>
      </c>
      <c r="R2473" s="19" t="e">
        <f t="shared" si="121"/>
        <v>#VALUE!</v>
      </c>
      <c r="S2473" s="20" t="e">
        <f t="shared" si="122"/>
        <v>#VALUE!</v>
      </c>
    </row>
    <row r="2474" spans="1:19" ht="12" thickBot="1">
      <c r="A2474" s="55" t="s">
        <v>5083</v>
      </c>
      <c r="B2474" s="23" t="s">
        <v>5084</v>
      </c>
      <c r="C2474" s="14" t="s">
        <v>23</v>
      </c>
      <c r="D2474" s="15">
        <v>5</v>
      </c>
      <c r="E2474" s="14" t="s">
        <v>23</v>
      </c>
      <c r="F2474" s="15">
        <v>0</v>
      </c>
      <c r="G2474" s="14">
        <v>1</v>
      </c>
      <c r="H2474" s="16">
        <v>808.5</v>
      </c>
      <c r="I2474" s="15" t="s">
        <v>69</v>
      </c>
      <c r="J2474" s="15" t="s">
        <v>25</v>
      </c>
      <c r="K2474" s="17" t="s">
        <v>32</v>
      </c>
      <c r="L2474" s="17" t="s">
        <v>32</v>
      </c>
      <c r="M2474" s="18">
        <v>166.55</v>
      </c>
      <c r="N2474" s="18">
        <v>0</v>
      </c>
      <c r="O2474" s="54" t="s">
        <v>3878</v>
      </c>
      <c r="P2474" s="54" t="s">
        <v>3878</v>
      </c>
      <c r="Q2474" s="19">
        <f t="shared" si="120"/>
        <v>832.75</v>
      </c>
      <c r="R2474" s="19" t="e">
        <f t="shared" si="121"/>
        <v>#VALUE!</v>
      </c>
      <c r="S2474" s="20" t="e">
        <f t="shared" si="122"/>
        <v>#VALUE!</v>
      </c>
    </row>
    <row r="2475" spans="1:19" ht="12" thickBot="1">
      <c r="A2475" s="55" t="s">
        <v>5085</v>
      </c>
      <c r="B2475" s="23" t="s">
        <v>5086</v>
      </c>
      <c r="C2475" s="14" t="s">
        <v>72</v>
      </c>
      <c r="D2475" s="15">
        <v>2</v>
      </c>
      <c r="E2475" s="14" t="s">
        <v>72</v>
      </c>
      <c r="F2475" s="15">
        <v>0</v>
      </c>
      <c r="G2475" s="14">
        <v>1</v>
      </c>
      <c r="H2475" s="16">
        <v>539</v>
      </c>
      <c r="I2475" s="15" t="s">
        <v>217</v>
      </c>
      <c r="J2475" s="15" t="s">
        <v>50</v>
      </c>
      <c r="K2475" s="17" t="s">
        <v>32</v>
      </c>
      <c r="L2475" s="17" t="s">
        <v>32</v>
      </c>
      <c r="M2475" s="18">
        <v>269.5</v>
      </c>
      <c r="N2475" s="18">
        <v>0</v>
      </c>
      <c r="O2475" s="54" t="s">
        <v>3878</v>
      </c>
      <c r="P2475" s="54" t="s">
        <v>3878</v>
      </c>
      <c r="Q2475" s="19">
        <f t="shared" si="120"/>
        <v>539</v>
      </c>
      <c r="R2475" s="19" t="e">
        <f t="shared" si="121"/>
        <v>#VALUE!</v>
      </c>
      <c r="S2475" s="20" t="e">
        <f t="shared" si="122"/>
        <v>#VALUE!</v>
      </c>
    </row>
    <row r="2476" spans="1:19" ht="12" thickBot="1">
      <c r="A2476" s="55" t="s">
        <v>5087</v>
      </c>
      <c r="B2476" s="23" t="s">
        <v>5088</v>
      </c>
      <c r="C2476" s="14" t="s">
        <v>72</v>
      </c>
      <c r="D2476" s="15">
        <v>2</v>
      </c>
      <c r="E2476" s="14" t="s">
        <v>72</v>
      </c>
      <c r="F2476" s="15">
        <v>0</v>
      </c>
      <c r="G2476" s="14">
        <v>1</v>
      </c>
      <c r="H2476" s="16">
        <v>808</v>
      </c>
      <c r="I2476" s="15" t="s">
        <v>84</v>
      </c>
      <c r="J2476" s="15" t="s">
        <v>50</v>
      </c>
      <c r="K2476" s="17" t="s">
        <v>32</v>
      </c>
      <c r="L2476" s="17" t="s">
        <v>32</v>
      </c>
      <c r="M2476" s="18">
        <v>404</v>
      </c>
      <c r="N2476" s="18">
        <v>0</v>
      </c>
      <c r="O2476" s="54" t="s">
        <v>3878</v>
      </c>
      <c r="P2476" s="54" t="s">
        <v>3878</v>
      </c>
      <c r="Q2476" s="19">
        <f t="shared" si="120"/>
        <v>808</v>
      </c>
      <c r="R2476" s="19" t="e">
        <f t="shared" si="121"/>
        <v>#VALUE!</v>
      </c>
      <c r="S2476" s="20" t="e">
        <f t="shared" si="122"/>
        <v>#VALUE!</v>
      </c>
    </row>
    <row r="2477" spans="1:19" ht="12" thickBot="1">
      <c r="A2477" s="55" t="s">
        <v>5089</v>
      </c>
      <c r="B2477" s="23" t="s">
        <v>5090</v>
      </c>
      <c r="C2477" s="14" t="s">
        <v>23</v>
      </c>
      <c r="D2477" s="15">
        <v>10</v>
      </c>
      <c r="E2477" s="14" t="s">
        <v>23</v>
      </c>
      <c r="F2477" s="15">
        <v>0</v>
      </c>
      <c r="G2477" s="14">
        <v>1</v>
      </c>
      <c r="H2477" s="16">
        <v>805.24</v>
      </c>
      <c r="I2477" s="15" t="s">
        <v>24</v>
      </c>
      <c r="J2477" s="15" t="s">
        <v>114</v>
      </c>
      <c r="K2477" s="17" t="s">
        <v>32</v>
      </c>
      <c r="L2477" s="17" t="s">
        <v>32</v>
      </c>
      <c r="M2477" s="18">
        <v>89.9</v>
      </c>
      <c r="N2477" s="18">
        <v>0</v>
      </c>
      <c r="O2477" s="54" t="s">
        <v>3878</v>
      </c>
      <c r="P2477" s="54" t="s">
        <v>3878</v>
      </c>
      <c r="Q2477" s="19">
        <f t="shared" si="120"/>
        <v>899</v>
      </c>
      <c r="R2477" s="19" t="e">
        <f t="shared" si="121"/>
        <v>#VALUE!</v>
      </c>
      <c r="S2477" s="20" t="e">
        <f t="shared" si="122"/>
        <v>#VALUE!</v>
      </c>
    </row>
    <row r="2478" spans="1:19" ht="12" thickBot="1">
      <c r="A2478" s="55" t="s">
        <v>5091</v>
      </c>
      <c r="B2478" s="23" t="s">
        <v>5092</v>
      </c>
      <c r="C2478" s="14" t="s">
        <v>72</v>
      </c>
      <c r="D2478" s="15">
        <v>5</v>
      </c>
      <c r="E2478" s="14" t="s">
        <v>72</v>
      </c>
      <c r="F2478" s="15">
        <v>0</v>
      </c>
      <c r="G2478" s="14">
        <v>1</v>
      </c>
      <c r="H2478" s="16">
        <v>805</v>
      </c>
      <c r="I2478" s="15" t="s">
        <v>217</v>
      </c>
      <c r="J2478" s="15" t="s">
        <v>50</v>
      </c>
      <c r="K2478" s="17" t="s">
        <v>32</v>
      </c>
      <c r="L2478" s="17" t="s">
        <v>32</v>
      </c>
      <c r="M2478" s="18">
        <v>161</v>
      </c>
      <c r="N2478" s="18">
        <v>0</v>
      </c>
      <c r="O2478" s="54" t="s">
        <v>3878</v>
      </c>
      <c r="P2478" s="54" t="s">
        <v>3878</v>
      </c>
      <c r="Q2478" s="19">
        <f t="shared" si="120"/>
        <v>805</v>
      </c>
      <c r="R2478" s="19" t="e">
        <f t="shared" si="121"/>
        <v>#VALUE!</v>
      </c>
      <c r="S2478" s="20" t="e">
        <f t="shared" si="122"/>
        <v>#VALUE!</v>
      </c>
    </row>
    <row r="2479" spans="1:19" ht="12" thickBot="1">
      <c r="A2479" s="55" t="s">
        <v>5093</v>
      </c>
      <c r="B2479" s="23" t="s">
        <v>5094</v>
      </c>
      <c r="C2479" s="14" t="s">
        <v>72</v>
      </c>
      <c r="D2479" s="15">
        <v>8</v>
      </c>
      <c r="E2479" s="14" t="s">
        <v>72</v>
      </c>
      <c r="F2479" s="15">
        <v>0</v>
      </c>
      <c r="G2479" s="14">
        <v>1</v>
      </c>
      <c r="H2479" s="16">
        <v>1288</v>
      </c>
      <c r="I2479" s="15" t="s">
        <v>217</v>
      </c>
      <c r="J2479" s="15" t="s">
        <v>50</v>
      </c>
      <c r="K2479" s="17" t="s">
        <v>32</v>
      </c>
      <c r="L2479" s="17" t="s">
        <v>32</v>
      </c>
      <c r="M2479" s="18">
        <v>161</v>
      </c>
      <c r="N2479" s="18">
        <v>0</v>
      </c>
      <c r="O2479" s="54" t="s">
        <v>3878</v>
      </c>
      <c r="P2479" s="54" t="s">
        <v>3878</v>
      </c>
      <c r="Q2479" s="19">
        <f t="shared" si="120"/>
        <v>1288</v>
      </c>
      <c r="R2479" s="19" t="e">
        <f t="shared" si="121"/>
        <v>#VALUE!</v>
      </c>
      <c r="S2479" s="20" t="e">
        <f t="shared" si="122"/>
        <v>#VALUE!</v>
      </c>
    </row>
    <row r="2480" spans="1:19" ht="12" thickBot="1">
      <c r="A2480" s="55" t="s">
        <v>5095</v>
      </c>
      <c r="B2480" s="23" t="s">
        <v>5096</v>
      </c>
      <c r="C2480" s="14" t="s">
        <v>72</v>
      </c>
      <c r="D2480" s="15">
        <v>0</v>
      </c>
      <c r="E2480" s="14" t="s">
        <v>72</v>
      </c>
      <c r="F2480" s="15">
        <v>0</v>
      </c>
      <c r="G2480" s="14">
        <v>1</v>
      </c>
      <c r="H2480" s="16">
        <v>0</v>
      </c>
      <c r="I2480" s="15" t="s">
        <v>1034</v>
      </c>
      <c r="J2480" s="15" t="s">
        <v>114</v>
      </c>
      <c r="K2480" s="17" t="s">
        <v>32</v>
      </c>
      <c r="L2480" s="17" t="s">
        <v>26</v>
      </c>
      <c r="M2480" s="18">
        <v>801.5</v>
      </c>
      <c r="N2480" s="18">
        <v>0</v>
      </c>
      <c r="O2480" s="54" t="s">
        <v>3878</v>
      </c>
      <c r="P2480" s="54" t="s">
        <v>3878</v>
      </c>
      <c r="Q2480" s="19">
        <f t="shared" si="120"/>
        <v>0</v>
      </c>
      <c r="R2480" s="19" t="e">
        <f t="shared" si="121"/>
        <v>#VALUE!</v>
      </c>
      <c r="S2480" s="20" t="e">
        <f t="shared" si="122"/>
        <v>#VALUE!</v>
      </c>
    </row>
    <row r="2481" spans="1:19" ht="12" thickBot="1">
      <c r="A2481" s="55" t="s">
        <v>5097</v>
      </c>
      <c r="B2481" s="23" t="s">
        <v>5098</v>
      </c>
      <c r="C2481" s="14" t="s">
        <v>72</v>
      </c>
      <c r="D2481" s="15">
        <v>4</v>
      </c>
      <c r="E2481" s="14" t="s">
        <v>72</v>
      </c>
      <c r="F2481" s="15">
        <v>0</v>
      </c>
      <c r="G2481" s="14">
        <v>1</v>
      </c>
      <c r="H2481" s="16">
        <v>800.68</v>
      </c>
      <c r="I2481" s="15" t="s">
        <v>217</v>
      </c>
      <c r="J2481" s="15" t="s">
        <v>50</v>
      </c>
      <c r="K2481" s="17" t="s">
        <v>32</v>
      </c>
      <c r="L2481" s="17" t="s">
        <v>32</v>
      </c>
      <c r="M2481" s="18">
        <v>200.17</v>
      </c>
      <c r="N2481" s="18">
        <v>0</v>
      </c>
      <c r="O2481" s="54" t="s">
        <v>3878</v>
      </c>
      <c r="P2481" s="54" t="s">
        <v>3878</v>
      </c>
      <c r="Q2481" s="19">
        <f t="shared" si="120"/>
        <v>800.68</v>
      </c>
      <c r="R2481" s="19" t="e">
        <f t="shared" si="121"/>
        <v>#VALUE!</v>
      </c>
      <c r="S2481" s="20" t="e">
        <f t="shared" si="122"/>
        <v>#VALUE!</v>
      </c>
    </row>
    <row r="2482" spans="1:19" ht="12" thickBot="1">
      <c r="A2482" s="55" t="s">
        <v>5099</v>
      </c>
      <c r="B2482" s="23" t="s">
        <v>5100</v>
      </c>
      <c r="C2482" s="14" t="s">
        <v>23</v>
      </c>
      <c r="D2482" s="15">
        <v>5</v>
      </c>
      <c r="E2482" s="14" t="s">
        <v>23</v>
      </c>
      <c r="F2482" s="15">
        <v>0</v>
      </c>
      <c r="G2482" s="14">
        <v>1</v>
      </c>
      <c r="H2482" s="16">
        <v>663.15</v>
      </c>
      <c r="I2482" s="15" t="s">
        <v>93</v>
      </c>
      <c r="J2482" s="15" t="s">
        <v>25</v>
      </c>
      <c r="K2482" s="17" t="s">
        <v>32</v>
      </c>
      <c r="L2482" s="17" t="s">
        <v>32</v>
      </c>
      <c r="M2482" s="18">
        <v>136.61000000000001</v>
      </c>
      <c r="N2482" s="18">
        <v>0</v>
      </c>
      <c r="O2482" s="54" t="s">
        <v>3878</v>
      </c>
      <c r="P2482" s="54" t="s">
        <v>3878</v>
      </c>
      <c r="Q2482" s="19">
        <f t="shared" si="120"/>
        <v>683.05000000000007</v>
      </c>
      <c r="R2482" s="19" t="e">
        <f t="shared" si="121"/>
        <v>#VALUE!</v>
      </c>
      <c r="S2482" s="20" t="e">
        <f t="shared" si="122"/>
        <v>#VALUE!</v>
      </c>
    </row>
    <row r="2483" spans="1:19" ht="12" thickBot="1">
      <c r="A2483" s="55" t="s">
        <v>5101</v>
      </c>
      <c r="B2483" s="23" t="s">
        <v>5102</v>
      </c>
      <c r="C2483" s="14" t="s">
        <v>23</v>
      </c>
      <c r="D2483" s="15">
        <v>11</v>
      </c>
      <c r="E2483" s="14" t="s">
        <v>23</v>
      </c>
      <c r="F2483" s="15">
        <v>0</v>
      </c>
      <c r="G2483" s="14">
        <v>1</v>
      </c>
      <c r="H2483" s="16">
        <v>514.54999999999995</v>
      </c>
      <c r="I2483" s="15" t="s">
        <v>1876</v>
      </c>
      <c r="J2483" s="15" t="s">
        <v>25</v>
      </c>
      <c r="K2483" s="17" t="s">
        <v>32</v>
      </c>
      <c r="L2483" s="17" t="s">
        <v>26</v>
      </c>
      <c r="M2483" s="18">
        <v>47.53</v>
      </c>
      <c r="N2483" s="18">
        <v>0</v>
      </c>
      <c r="O2483" s="54" t="s">
        <v>3878</v>
      </c>
      <c r="P2483" s="54" t="s">
        <v>3878</v>
      </c>
      <c r="Q2483" s="19">
        <f t="shared" si="120"/>
        <v>522.83000000000004</v>
      </c>
      <c r="R2483" s="19" t="e">
        <f t="shared" si="121"/>
        <v>#VALUE!</v>
      </c>
      <c r="S2483" s="20" t="e">
        <f t="shared" si="122"/>
        <v>#VALUE!</v>
      </c>
    </row>
    <row r="2484" spans="1:19" ht="12" thickBot="1">
      <c r="A2484" s="55" t="s">
        <v>5103</v>
      </c>
      <c r="B2484" s="23" t="s">
        <v>5104</v>
      </c>
      <c r="C2484" s="14" t="s">
        <v>23</v>
      </c>
      <c r="D2484" s="15">
        <v>8</v>
      </c>
      <c r="E2484" s="14" t="s">
        <v>23</v>
      </c>
      <c r="F2484" s="15">
        <v>0</v>
      </c>
      <c r="G2484" s="14">
        <v>1</v>
      </c>
      <c r="H2484" s="16">
        <v>911.82</v>
      </c>
      <c r="I2484" s="15" t="s">
        <v>69</v>
      </c>
      <c r="J2484" s="15" t="s">
        <v>25</v>
      </c>
      <c r="K2484" s="17" t="s">
        <v>32</v>
      </c>
      <c r="L2484" s="17" t="s">
        <v>32</v>
      </c>
      <c r="M2484" s="18">
        <v>116.52</v>
      </c>
      <c r="N2484" s="18">
        <v>0</v>
      </c>
      <c r="O2484" s="54" t="s">
        <v>3878</v>
      </c>
      <c r="P2484" s="54" t="s">
        <v>3878</v>
      </c>
      <c r="Q2484" s="19">
        <f t="shared" si="120"/>
        <v>932.16</v>
      </c>
      <c r="R2484" s="19" t="e">
        <f t="shared" si="121"/>
        <v>#VALUE!</v>
      </c>
      <c r="S2484" s="20" t="e">
        <f t="shared" si="122"/>
        <v>#VALUE!</v>
      </c>
    </row>
    <row r="2485" spans="1:19" ht="12" thickBot="1">
      <c r="A2485" s="55" t="s">
        <v>5105</v>
      </c>
      <c r="B2485" s="23" t="s">
        <v>5106</v>
      </c>
      <c r="C2485" s="14" t="s">
        <v>23</v>
      </c>
      <c r="D2485" s="15">
        <v>9</v>
      </c>
      <c r="E2485" s="14" t="s">
        <v>23</v>
      </c>
      <c r="F2485" s="15">
        <v>0</v>
      </c>
      <c r="G2485" s="14">
        <v>1</v>
      </c>
      <c r="H2485" s="16">
        <v>718.58</v>
      </c>
      <c r="I2485" s="15" t="s">
        <v>3939</v>
      </c>
      <c r="J2485" s="15" t="s">
        <v>25</v>
      </c>
      <c r="K2485" s="17" t="s">
        <v>32</v>
      </c>
      <c r="L2485" s="17" t="s">
        <v>32</v>
      </c>
      <c r="M2485" s="18">
        <v>80.02</v>
      </c>
      <c r="N2485" s="18">
        <v>0</v>
      </c>
      <c r="O2485" s="54" t="s">
        <v>3878</v>
      </c>
      <c r="P2485" s="54" t="s">
        <v>3878</v>
      </c>
      <c r="Q2485" s="19">
        <f t="shared" si="120"/>
        <v>720.18</v>
      </c>
      <c r="R2485" s="19" t="e">
        <f t="shared" si="121"/>
        <v>#VALUE!</v>
      </c>
      <c r="S2485" s="20" t="e">
        <f t="shared" si="122"/>
        <v>#VALUE!</v>
      </c>
    </row>
    <row r="2486" spans="1:19" ht="12" thickBot="1">
      <c r="A2486" s="55" t="s">
        <v>5107</v>
      </c>
      <c r="B2486" s="23" t="s">
        <v>5108</v>
      </c>
      <c r="C2486" s="14" t="s">
        <v>72</v>
      </c>
      <c r="D2486" s="15">
        <v>3</v>
      </c>
      <c r="E2486" s="14" t="s">
        <v>72</v>
      </c>
      <c r="F2486" s="15">
        <v>0</v>
      </c>
      <c r="G2486" s="14">
        <v>1</v>
      </c>
      <c r="H2486" s="16">
        <v>798.18</v>
      </c>
      <c r="I2486" s="15" t="s">
        <v>226</v>
      </c>
      <c r="J2486" s="15" t="s">
        <v>85</v>
      </c>
      <c r="K2486" s="17" t="s">
        <v>32</v>
      </c>
      <c r="L2486" s="17" t="s">
        <v>32</v>
      </c>
      <c r="M2486" s="18">
        <v>314.01</v>
      </c>
      <c r="N2486" s="18">
        <v>0</v>
      </c>
      <c r="O2486" s="54" t="s">
        <v>3878</v>
      </c>
      <c r="P2486" s="54" t="s">
        <v>3878</v>
      </c>
      <c r="Q2486" s="19">
        <f t="shared" si="120"/>
        <v>942.03</v>
      </c>
      <c r="R2486" s="19" t="e">
        <f t="shared" si="121"/>
        <v>#VALUE!</v>
      </c>
      <c r="S2486" s="20" t="e">
        <f t="shared" si="122"/>
        <v>#VALUE!</v>
      </c>
    </row>
    <row r="2487" spans="1:19" ht="12" thickBot="1">
      <c r="A2487" s="55" t="s">
        <v>5109</v>
      </c>
      <c r="B2487" s="23" t="s">
        <v>5110</v>
      </c>
      <c r="C2487" s="14" t="s">
        <v>23</v>
      </c>
      <c r="D2487" s="15">
        <v>7</v>
      </c>
      <c r="E2487" s="14" t="s">
        <v>23</v>
      </c>
      <c r="F2487" s="15">
        <v>0</v>
      </c>
      <c r="G2487" s="14">
        <v>1</v>
      </c>
      <c r="H2487" s="16">
        <v>797.92</v>
      </c>
      <c r="I2487" s="15" t="s">
        <v>93</v>
      </c>
      <c r="J2487" s="15" t="s">
        <v>25</v>
      </c>
      <c r="K2487" s="17" t="s">
        <v>32</v>
      </c>
      <c r="L2487" s="17" t="s">
        <v>32</v>
      </c>
      <c r="M2487" s="18">
        <v>113.99</v>
      </c>
      <c r="N2487" s="18">
        <v>0</v>
      </c>
      <c r="O2487" s="54" t="s">
        <v>3878</v>
      </c>
      <c r="P2487" s="54" t="s">
        <v>3878</v>
      </c>
      <c r="Q2487" s="19">
        <f t="shared" si="120"/>
        <v>797.93</v>
      </c>
      <c r="R2487" s="19" t="e">
        <f t="shared" si="121"/>
        <v>#VALUE!</v>
      </c>
      <c r="S2487" s="20" t="e">
        <f t="shared" si="122"/>
        <v>#VALUE!</v>
      </c>
    </row>
    <row r="2488" spans="1:19" ht="12" thickBot="1">
      <c r="A2488" s="55" t="s">
        <v>5111</v>
      </c>
      <c r="B2488" s="23" t="s">
        <v>5112</v>
      </c>
      <c r="C2488" s="14" t="s">
        <v>23</v>
      </c>
      <c r="D2488" s="15">
        <v>20</v>
      </c>
      <c r="E2488" s="14" t="s">
        <v>23</v>
      </c>
      <c r="F2488" s="15">
        <v>0</v>
      </c>
      <c r="G2488" s="14">
        <v>1</v>
      </c>
      <c r="H2488" s="16">
        <v>1134.2</v>
      </c>
      <c r="I2488" s="15" t="s">
        <v>3939</v>
      </c>
      <c r="J2488" s="15" t="s">
        <v>25</v>
      </c>
      <c r="K2488" s="17" t="s">
        <v>32</v>
      </c>
      <c r="L2488" s="17" t="s">
        <v>32</v>
      </c>
      <c r="M2488" s="18">
        <v>56.99</v>
      </c>
      <c r="N2488" s="18">
        <v>0</v>
      </c>
      <c r="O2488" s="54" t="s">
        <v>3878</v>
      </c>
      <c r="P2488" s="54" t="s">
        <v>3878</v>
      </c>
      <c r="Q2488" s="19">
        <f t="shared" si="120"/>
        <v>1139.8</v>
      </c>
      <c r="R2488" s="19" t="e">
        <f t="shared" si="121"/>
        <v>#VALUE!</v>
      </c>
      <c r="S2488" s="20" t="e">
        <f t="shared" si="122"/>
        <v>#VALUE!</v>
      </c>
    </row>
    <row r="2489" spans="1:19" ht="12" thickBot="1">
      <c r="A2489" s="55" t="s">
        <v>5113</v>
      </c>
      <c r="B2489" s="23" t="s">
        <v>5114</v>
      </c>
      <c r="C2489" s="14" t="s">
        <v>22</v>
      </c>
      <c r="D2489" s="15">
        <v>16</v>
      </c>
      <c r="E2489" s="14" t="s">
        <v>22</v>
      </c>
      <c r="F2489" s="15">
        <v>0</v>
      </c>
      <c r="G2489" s="14">
        <v>1</v>
      </c>
      <c r="H2489" s="16">
        <v>794.4</v>
      </c>
      <c r="I2489" s="15" t="s">
        <v>807</v>
      </c>
      <c r="J2489" s="15" t="s">
        <v>50</v>
      </c>
      <c r="K2489" s="17" t="s">
        <v>32</v>
      </c>
      <c r="L2489" s="17" t="s">
        <v>32</v>
      </c>
      <c r="M2489" s="18">
        <v>49.65</v>
      </c>
      <c r="N2489" s="18">
        <v>0</v>
      </c>
      <c r="O2489" s="54" t="s">
        <v>3878</v>
      </c>
      <c r="P2489" s="54" t="s">
        <v>3878</v>
      </c>
      <c r="Q2489" s="19">
        <f t="shared" si="120"/>
        <v>794.4</v>
      </c>
      <c r="R2489" s="19" t="e">
        <f t="shared" si="121"/>
        <v>#VALUE!</v>
      </c>
      <c r="S2489" s="20" t="e">
        <f t="shared" si="122"/>
        <v>#VALUE!</v>
      </c>
    </row>
    <row r="2490" spans="1:19" ht="12" thickBot="1">
      <c r="A2490" s="55" t="s">
        <v>5115</v>
      </c>
      <c r="B2490" s="23" t="s">
        <v>5116</v>
      </c>
      <c r="C2490" s="14" t="s">
        <v>23</v>
      </c>
      <c r="D2490" s="15">
        <v>7</v>
      </c>
      <c r="E2490" s="14" t="s">
        <v>23</v>
      </c>
      <c r="F2490" s="15">
        <v>0</v>
      </c>
      <c r="G2490" s="14">
        <v>1</v>
      </c>
      <c r="H2490" s="16">
        <v>793.94</v>
      </c>
      <c r="I2490" s="15" t="s">
        <v>93</v>
      </c>
      <c r="J2490" s="15" t="s">
        <v>25</v>
      </c>
      <c r="K2490" s="17" t="s">
        <v>32</v>
      </c>
      <c r="L2490" s="17" t="s">
        <v>26</v>
      </c>
      <c r="M2490" s="18">
        <v>113.42</v>
      </c>
      <c r="N2490" s="18">
        <v>0</v>
      </c>
      <c r="O2490" s="54" t="s">
        <v>3878</v>
      </c>
      <c r="P2490" s="54" t="s">
        <v>3878</v>
      </c>
      <c r="Q2490" s="19">
        <f t="shared" si="120"/>
        <v>793.94</v>
      </c>
      <c r="R2490" s="19" t="e">
        <f t="shared" si="121"/>
        <v>#VALUE!</v>
      </c>
      <c r="S2490" s="20" t="e">
        <f t="shared" si="122"/>
        <v>#VALUE!</v>
      </c>
    </row>
    <row r="2491" spans="1:19" ht="12" thickBot="1">
      <c r="A2491" s="55" t="s">
        <v>5117</v>
      </c>
      <c r="B2491" s="23" t="s">
        <v>5118</v>
      </c>
      <c r="C2491" s="14" t="s">
        <v>72</v>
      </c>
      <c r="D2491" s="15">
        <v>4</v>
      </c>
      <c r="E2491" s="14" t="s">
        <v>72</v>
      </c>
      <c r="F2491" s="15">
        <v>0</v>
      </c>
      <c r="G2491" s="14">
        <v>1</v>
      </c>
      <c r="H2491" s="16">
        <v>793.12</v>
      </c>
      <c r="I2491" s="15" t="s">
        <v>217</v>
      </c>
      <c r="J2491" s="15" t="s">
        <v>50</v>
      </c>
      <c r="K2491" s="17" t="s">
        <v>32</v>
      </c>
      <c r="L2491" s="17" t="s">
        <v>26</v>
      </c>
      <c r="M2491" s="18">
        <v>198.28</v>
      </c>
      <c r="N2491" s="18">
        <v>0</v>
      </c>
      <c r="O2491" s="54" t="s">
        <v>3878</v>
      </c>
      <c r="P2491" s="54" t="s">
        <v>3878</v>
      </c>
      <c r="Q2491" s="19">
        <f t="shared" si="120"/>
        <v>793.12</v>
      </c>
      <c r="R2491" s="19" t="e">
        <f t="shared" si="121"/>
        <v>#VALUE!</v>
      </c>
      <c r="S2491" s="20" t="e">
        <f t="shared" si="122"/>
        <v>#VALUE!</v>
      </c>
    </row>
    <row r="2492" spans="1:19" ht="12" thickBot="1">
      <c r="A2492" s="55" t="s">
        <v>5119</v>
      </c>
      <c r="B2492" s="23" t="s">
        <v>5120</v>
      </c>
      <c r="C2492" s="14" t="s">
        <v>72</v>
      </c>
      <c r="D2492" s="15">
        <v>4</v>
      </c>
      <c r="E2492" s="14" t="s">
        <v>72</v>
      </c>
      <c r="F2492" s="15">
        <v>0</v>
      </c>
      <c r="G2492" s="14">
        <v>1</v>
      </c>
      <c r="H2492" s="16">
        <v>793.12</v>
      </c>
      <c r="I2492" s="15" t="s">
        <v>217</v>
      </c>
      <c r="J2492" s="15" t="s">
        <v>50</v>
      </c>
      <c r="K2492" s="17" t="s">
        <v>32</v>
      </c>
      <c r="L2492" s="17" t="s">
        <v>32</v>
      </c>
      <c r="M2492" s="18">
        <v>198.28</v>
      </c>
      <c r="N2492" s="18">
        <v>0</v>
      </c>
      <c r="O2492" s="54" t="s">
        <v>3878</v>
      </c>
      <c r="P2492" s="54" t="s">
        <v>3878</v>
      </c>
      <c r="Q2492" s="19">
        <f t="shared" si="120"/>
        <v>793.12</v>
      </c>
      <c r="R2492" s="19" t="e">
        <f t="shared" si="121"/>
        <v>#VALUE!</v>
      </c>
      <c r="S2492" s="20" t="e">
        <f t="shared" si="122"/>
        <v>#VALUE!</v>
      </c>
    </row>
    <row r="2493" spans="1:19" ht="12" thickBot="1">
      <c r="A2493" s="55" t="s">
        <v>5121</v>
      </c>
      <c r="B2493" s="23" t="s">
        <v>5122</v>
      </c>
      <c r="C2493" s="14" t="s">
        <v>72</v>
      </c>
      <c r="D2493" s="15">
        <v>4</v>
      </c>
      <c r="E2493" s="14" t="s">
        <v>72</v>
      </c>
      <c r="F2493" s="15">
        <v>0</v>
      </c>
      <c r="G2493" s="14">
        <v>1</v>
      </c>
      <c r="H2493" s="16">
        <v>793.12</v>
      </c>
      <c r="I2493" s="15" t="s">
        <v>217</v>
      </c>
      <c r="J2493" s="15" t="s">
        <v>50</v>
      </c>
      <c r="K2493" s="17" t="s">
        <v>32</v>
      </c>
      <c r="L2493" s="17" t="s">
        <v>32</v>
      </c>
      <c r="M2493" s="18">
        <v>198.28</v>
      </c>
      <c r="N2493" s="18">
        <v>0</v>
      </c>
      <c r="O2493" s="54" t="s">
        <v>3878</v>
      </c>
      <c r="P2493" s="54" t="s">
        <v>3878</v>
      </c>
      <c r="Q2493" s="19">
        <f t="shared" si="120"/>
        <v>793.12</v>
      </c>
      <c r="R2493" s="19" t="e">
        <f t="shared" si="121"/>
        <v>#VALUE!</v>
      </c>
      <c r="S2493" s="20" t="e">
        <f t="shared" si="122"/>
        <v>#VALUE!</v>
      </c>
    </row>
    <row r="2494" spans="1:19" ht="12" thickBot="1">
      <c r="A2494" s="55" t="s">
        <v>5123</v>
      </c>
      <c r="B2494" s="23" t="s">
        <v>5124</v>
      </c>
      <c r="C2494" s="14" t="s">
        <v>23</v>
      </c>
      <c r="D2494" s="15">
        <v>8</v>
      </c>
      <c r="E2494" s="14" t="s">
        <v>23</v>
      </c>
      <c r="F2494" s="15">
        <v>0</v>
      </c>
      <c r="G2494" s="14">
        <v>1</v>
      </c>
      <c r="H2494" s="16">
        <v>790.68</v>
      </c>
      <c r="I2494" s="15" t="s">
        <v>93</v>
      </c>
      <c r="J2494" s="15" t="s">
        <v>25</v>
      </c>
      <c r="K2494" s="17" t="s">
        <v>32</v>
      </c>
      <c r="L2494" s="17" t="s">
        <v>26</v>
      </c>
      <c r="M2494" s="18">
        <v>101.04</v>
      </c>
      <c r="N2494" s="18">
        <v>0</v>
      </c>
      <c r="O2494" s="54" t="s">
        <v>3878</v>
      </c>
      <c r="P2494" s="54" t="s">
        <v>3878</v>
      </c>
      <c r="Q2494" s="19">
        <f t="shared" si="120"/>
        <v>808.32</v>
      </c>
      <c r="R2494" s="19" t="e">
        <f t="shared" si="121"/>
        <v>#VALUE!</v>
      </c>
      <c r="S2494" s="20" t="e">
        <f t="shared" si="122"/>
        <v>#VALUE!</v>
      </c>
    </row>
    <row r="2495" spans="1:19" ht="12" thickBot="1">
      <c r="A2495" s="55" t="s">
        <v>5125</v>
      </c>
      <c r="B2495" s="23" t="s">
        <v>5126</v>
      </c>
      <c r="C2495" s="14" t="s">
        <v>72</v>
      </c>
      <c r="D2495" s="15">
        <v>2</v>
      </c>
      <c r="E2495" s="14" t="s">
        <v>72</v>
      </c>
      <c r="F2495" s="15">
        <v>0</v>
      </c>
      <c r="G2495" s="14">
        <v>1</v>
      </c>
      <c r="H2495" s="16">
        <v>790.2</v>
      </c>
      <c r="I2495" s="15" t="s">
        <v>84</v>
      </c>
      <c r="J2495" s="15" t="s">
        <v>50</v>
      </c>
      <c r="K2495" s="17" t="s">
        <v>32</v>
      </c>
      <c r="L2495" s="17" t="s">
        <v>26</v>
      </c>
      <c r="M2495" s="18">
        <v>395.1</v>
      </c>
      <c r="N2495" s="18">
        <v>0</v>
      </c>
      <c r="O2495" s="54" t="s">
        <v>3878</v>
      </c>
      <c r="P2495" s="54" t="s">
        <v>3878</v>
      </c>
      <c r="Q2495" s="19">
        <f t="shared" si="120"/>
        <v>790.2</v>
      </c>
      <c r="R2495" s="19" t="e">
        <f t="shared" si="121"/>
        <v>#VALUE!</v>
      </c>
      <c r="S2495" s="20" t="e">
        <f t="shared" si="122"/>
        <v>#VALUE!</v>
      </c>
    </row>
    <row r="2496" spans="1:19" ht="12" thickBot="1">
      <c r="A2496" s="55" t="s">
        <v>5127</v>
      </c>
      <c r="B2496" s="23" t="s">
        <v>5128</v>
      </c>
      <c r="C2496" s="14" t="s">
        <v>72</v>
      </c>
      <c r="D2496" s="15">
        <v>24</v>
      </c>
      <c r="E2496" s="14" t="s">
        <v>23</v>
      </c>
      <c r="F2496" s="15">
        <v>1</v>
      </c>
      <c r="G2496" s="14">
        <v>6</v>
      </c>
      <c r="H2496" s="16">
        <v>762.66</v>
      </c>
      <c r="I2496" s="15" t="s">
        <v>226</v>
      </c>
      <c r="J2496" s="15" t="s">
        <v>85</v>
      </c>
      <c r="K2496" s="17" t="s">
        <v>32</v>
      </c>
      <c r="L2496" s="17" t="s">
        <v>26</v>
      </c>
      <c r="M2496" s="18">
        <v>25.88</v>
      </c>
      <c r="N2496" s="18">
        <v>155.28</v>
      </c>
      <c r="O2496" s="54" t="s">
        <v>3878</v>
      </c>
      <c r="P2496" s="54" t="s">
        <v>3878</v>
      </c>
      <c r="Q2496" s="19">
        <f t="shared" si="120"/>
        <v>776.4</v>
      </c>
      <c r="R2496" s="19" t="e">
        <f t="shared" si="121"/>
        <v>#VALUE!</v>
      </c>
      <c r="S2496" s="20" t="e">
        <f t="shared" si="122"/>
        <v>#VALUE!</v>
      </c>
    </row>
    <row r="2497" spans="1:19" ht="12" thickBot="1">
      <c r="A2497" s="55" t="s">
        <v>5129</v>
      </c>
      <c r="B2497" s="23" t="s">
        <v>5130</v>
      </c>
      <c r="C2497" s="14" t="s">
        <v>72</v>
      </c>
      <c r="D2497" s="15">
        <v>133</v>
      </c>
      <c r="E2497" s="14" t="s">
        <v>72</v>
      </c>
      <c r="F2497" s="15">
        <v>0</v>
      </c>
      <c r="G2497" s="14">
        <v>1</v>
      </c>
      <c r="H2497" s="16">
        <v>646.07000000000005</v>
      </c>
      <c r="I2497" s="15" t="s">
        <v>807</v>
      </c>
      <c r="J2497" s="15" t="s">
        <v>50</v>
      </c>
      <c r="K2497" s="17" t="s">
        <v>32</v>
      </c>
      <c r="L2497" s="17" t="s">
        <v>32</v>
      </c>
      <c r="M2497" s="18">
        <v>4.93</v>
      </c>
      <c r="N2497" s="18">
        <v>0</v>
      </c>
      <c r="O2497" s="54" t="s">
        <v>3878</v>
      </c>
      <c r="P2497" s="54" t="s">
        <v>3878</v>
      </c>
      <c r="Q2497" s="19">
        <f t="shared" si="120"/>
        <v>655.68999999999994</v>
      </c>
      <c r="R2497" s="19" t="e">
        <f t="shared" si="121"/>
        <v>#VALUE!</v>
      </c>
      <c r="S2497" s="20" t="e">
        <f t="shared" si="122"/>
        <v>#VALUE!</v>
      </c>
    </row>
    <row r="2498" spans="1:19" ht="12" thickBot="1">
      <c r="A2498" s="55" t="s">
        <v>5131</v>
      </c>
      <c r="B2498" s="23" t="s">
        <v>5132</v>
      </c>
      <c r="C2498" s="14" t="s">
        <v>23</v>
      </c>
      <c r="D2498" s="15">
        <v>3</v>
      </c>
      <c r="E2498" s="14" t="s">
        <v>23</v>
      </c>
      <c r="F2498" s="15">
        <v>0</v>
      </c>
      <c r="G2498" s="14">
        <v>1</v>
      </c>
      <c r="H2498" s="16">
        <v>786.15</v>
      </c>
      <c r="I2498" s="15" t="s">
        <v>3939</v>
      </c>
      <c r="J2498" s="15" t="s">
        <v>25</v>
      </c>
      <c r="K2498" s="17" t="s">
        <v>32</v>
      </c>
      <c r="L2498" s="17" t="s">
        <v>26</v>
      </c>
      <c r="M2498" s="18">
        <v>262.05</v>
      </c>
      <c r="N2498" s="18">
        <v>0</v>
      </c>
      <c r="O2498" s="54" t="s">
        <v>3878</v>
      </c>
      <c r="P2498" s="54" t="s">
        <v>3878</v>
      </c>
      <c r="Q2498" s="19">
        <f t="shared" si="120"/>
        <v>786.15000000000009</v>
      </c>
      <c r="R2498" s="19" t="e">
        <f t="shared" si="121"/>
        <v>#VALUE!</v>
      </c>
      <c r="S2498" s="20" t="e">
        <f t="shared" si="122"/>
        <v>#VALUE!</v>
      </c>
    </row>
    <row r="2499" spans="1:19" ht="12" thickBot="1">
      <c r="A2499" s="55" t="s">
        <v>5133</v>
      </c>
      <c r="B2499" s="23" t="s">
        <v>5134</v>
      </c>
      <c r="C2499" s="14" t="s">
        <v>72</v>
      </c>
      <c r="D2499" s="15">
        <v>6</v>
      </c>
      <c r="E2499" s="14" t="s">
        <v>72</v>
      </c>
      <c r="F2499" s="15">
        <v>0</v>
      </c>
      <c r="G2499" s="14">
        <v>1</v>
      </c>
      <c r="H2499" s="16">
        <v>777</v>
      </c>
      <c r="I2499" s="15" t="s">
        <v>217</v>
      </c>
      <c r="J2499" s="15" t="s">
        <v>50</v>
      </c>
      <c r="K2499" s="17" t="s">
        <v>32</v>
      </c>
      <c r="L2499" s="17" t="s">
        <v>26</v>
      </c>
      <c r="M2499" s="18">
        <v>129.5</v>
      </c>
      <c r="N2499" s="18">
        <v>0</v>
      </c>
      <c r="O2499" s="54" t="s">
        <v>3878</v>
      </c>
      <c r="P2499" s="54" t="s">
        <v>3878</v>
      </c>
      <c r="Q2499" s="19">
        <f t="shared" si="120"/>
        <v>777</v>
      </c>
      <c r="R2499" s="19" t="e">
        <f t="shared" si="121"/>
        <v>#VALUE!</v>
      </c>
      <c r="S2499" s="20" t="e">
        <f t="shared" si="122"/>
        <v>#VALUE!</v>
      </c>
    </row>
    <row r="2500" spans="1:19" ht="12" thickBot="1">
      <c r="A2500" s="55" t="s">
        <v>5135</v>
      </c>
      <c r="B2500" s="23" t="s">
        <v>5136</v>
      </c>
      <c r="C2500" s="14" t="s">
        <v>72</v>
      </c>
      <c r="D2500" s="15">
        <v>3</v>
      </c>
      <c r="E2500" s="14" t="s">
        <v>72</v>
      </c>
      <c r="F2500" s="15">
        <v>0</v>
      </c>
      <c r="G2500" s="14">
        <v>1</v>
      </c>
      <c r="H2500" s="16">
        <v>777</v>
      </c>
      <c r="I2500" s="15" t="s">
        <v>217</v>
      </c>
      <c r="J2500" s="15" t="s">
        <v>50</v>
      </c>
      <c r="K2500" s="17" t="s">
        <v>32</v>
      </c>
      <c r="L2500" s="17" t="s">
        <v>32</v>
      </c>
      <c r="M2500" s="18">
        <v>259</v>
      </c>
      <c r="N2500" s="18">
        <v>0</v>
      </c>
      <c r="O2500" s="54" t="s">
        <v>3878</v>
      </c>
      <c r="P2500" s="54" t="s">
        <v>3878</v>
      </c>
      <c r="Q2500" s="19">
        <f t="shared" si="120"/>
        <v>777</v>
      </c>
      <c r="R2500" s="19" t="e">
        <f t="shared" si="121"/>
        <v>#VALUE!</v>
      </c>
      <c r="S2500" s="20" t="e">
        <f t="shared" si="122"/>
        <v>#VALUE!</v>
      </c>
    </row>
    <row r="2501" spans="1:19" ht="12" thickBot="1">
      <c r="A2501" s="55" t="s">
        <v>5137</v>
      </c>
      <c r="B2501" s="23" t="s">
        <v>5138</v>
      </c>
      <c r="C2501" s="14" t="s">
        <v>23</v>
      </c>
      <c r="D2501" s="15">
        <v>2</v>
      </c>
      <c r="E2501" s="14" t="s">
        <v>23</v>
      </c>
      <c r="F2501" s="15">
        <v>0</v>
      </c>
      <c r="G2501" s="14">
        <v>1</v>
      </c>
      <c r="H2501" s="16">
        <v>513.46</v>
      </c>
      <c r="I2501" s="15" t="s">
        <v>3939</v>
      </c>
      <c r="J2501" s="15" t="s">
        <v>25</v>
      </c>
      <c r="K2501" s="17" t="s">
        <v>32</v>
      </c>
      <c r="L2501" s="17" t="s">
        <v>26</v>
      </c>
      <c r="M2501" s="18">
        <v>256.73</v>
      </c>
      <c r="N2501" s="18">
        <v>0</v>
      </c>
      <c r="O2501" s="54" t="s">
        <v>3878</v>
      </c>
      <c r="P2501" s="54" t="s">
        <v>3878</v>
      </c>
      <c r="Q2501" s="19">
        <f t="shared" si="120"/>
        <v>513.46</v>
      </c>
      <c r="R2501" s="19" t="e">
        <f t="shared" si="121"/>
        <v>#VALUE!</v>
      </c>
      <c r="S2501" s="20" t="e">
        <f t="shared" si="122"/>
        <v>#VALUE!</v>
      </c>
    </row>
    <row r="2502" spans="1:19" ht="12" thickBot="1">
      <c r="A2502" s="55" t="s">
        <v>5139</v>
      </c>
      <c r="B2502" s="23" t="s">
        <v>5140</v>
      </c>
      <c r="C2502" s="14" t="s">
        <v>72</v>
      </c>
      <c r="D2502" s="15">
        <v>6</v>
      </c>
      <c r="E2502" s="14" t="s">
        <v>72</v>
      </c>
      <c r="F2502" s="15">
        <v>0</v>
      </c>
      <c r="G2502" s="14">
        <v>1</v>
      </c>
      <c r="H2502" s="16">
        <v>1155</v>
      </c>
      <c r="I2502" s="15" t="s">
        <v>217</v>
      </c>
      <c r="J2502" s="15" t="s">
        <v>50</v>
      </c>
      <c r="K2502" s="17" t="s">
        <v>32</v>
      </c>
      <c r="L2502" s="17" t="s">
        <v>32</v>
      </c>
      <c r="M2502" s="18">
        <v>192.5</v>
      </c>
      <c r="N2502" s="18">
        <v>0</v>
      </c>
      <c r="O2502" s="54" t="s">
        <v>3878</v>
      </c>
      <c r="P2502" s="54" t="s">
        <v>3878</v>
      </c>
      <c r="Q2502" s="19">
        <f t="shared" si="120"/>
        <v>1155</v>
      </c>
      <c r="R2502" s="19" t="e">
        <f t="shared" si="121"/>
        <v>#VALUE!</v>
      </c>
      <c r="S2502" s="20" t="e">
        <f t="shared" si="122"/>
        <v>#VALUE!</v>
      </c>
    </row>
    <row r="2503" spans="1:19" ht="12" thickBot="1">
      <c r="A2503" s="55" t="s">
        <v>5141</v>
      </c>
      <c r="B2503" s="23" t="s">
        <v>5142</v>
      </c>
      <c r="C2503" s="14" t="s">
        <v>72</v>
      </c>
      <c r="D2503" s="15">
        <v>7</v>
      </c>
      <c r="E2503" s="14" t="s">
        <v>72</v>
      </c>
      <c r="F2503" s="15">
        <v>0</v>
      </c>
      <c r="G2503" s="14">
        <v>1</v>
      </c>
      <c r="H2503" s="16">
        <v>1078</v>
      </c>
      <c r="I2503" s="15" t="s">
        <v>217</v>
      </c>
      <c r="J2503" s="15" t="s">
        <v>50</v>
      </c>
      <c r="K2503" s="17" t="s">
        <v>32</v>
      </c>
      <c r="L2503" s="17" t="s">
        <v>32</v>
      </c>
      <c r="M2503" s="18">
        <v>154</v>
      </c>
      <c r="N2503" s="18">
        <v>0</v>
      </c>
      <c r="O2503" s="54" t="s">
        <v>3878</v>
      </c>
      <c r="P2503" s="54" t="s">
        <v>3878</v>
      </c>
      <c r="Q2503" s="19">
        <f t="shared" si="120"/>
        <v>1078</v>
      </c>
      <c r="R2503" s="19" t="e">
        <f t="shared" si="121"/>
        <v>#VALUE!</v>
      </c>
      <c r="S2503" s="20" t="e">
        <f t="shared" si="122"/>
        <v>#VALUE!</v>
      </c>
    </row>
    <row r="2504" spans="1:19" ht="12" thickBot="1">
      <c r="A2504" s="55" t="s">
        <v>5143</v>
      </c>
      <c r="B2504" s="23" t="s">
        <v>5144</v>
      </c>
      <c r="C2504" s="14" t="s">
        <v>72</v>
      </c>
      <c r="D2504" s="15">
        <v>5</v>
      </c>
      <c r="E2504" s="14" t="s">
        <v>72</v>
      </c>
      <c r="F2504" s="15">
        <v>0</v>
      </c>
      <c r="G2504" s="14">
        <v>1</v>
      </c>
      <c r="H2504" s="16">
        <v>962.5</v>
      </c>
      <c r="I2504" s="15" t="s">
        <v>217</v>
      </c>
      <c r="J2504" s="15" t="s">
        <v>50</v>
      </c>
      <c r="K2504" s="17" t="s">
        <v>32</v>
      </c>
      <c r="L2504" s="17" t="s">
        <v>26</v>
      </c>
      <c r="M2504" s="18">
        <v>192.5</v>
      </c>
      <c r="N2504" s="18">
        <v>0</v>
      </c>
      <c r="O2504" s="54" t="s">
        <v>3878</v>
      </c>
      <c r="P2504" s="54" t="s">
        <v>3878</v>
      </c>
      <c r="Q2504" s="19">
        <f t="shared" si="120"/>
        <v>962.5</v>
      </c>
      <c r="R2504" s="19" t="e">
        <f t="shared" si="121"/>
        <v>#VALUE!</v>
      </c>
      <c r="S2504" s="20" t="e">
        <f t="shared" si="122"/>
        <v>#VALUE!</v>
      </c>
    </row>
    <row r="2505" spans="1:19" ht="12" thickBot="1">
      <c r="A2505" s="55" t="s">
        <v>5145</v>
      </c>
      <c r="B2505" s="23" t="s">
        <v>5146</v>
      </c>
      <c r="C2505" s="14" t="s">
        <v>72</v>
      </c>
      <c r="D2505" s="15">
        <v>5</v>
      </c>
      <c r="E2505" s="14" t="s">
        <v>72</v>
      </c>
      <c r="F2505" s="15">
        <v>0</v>
      </c>
      <c r="G2505" s="14">
        <v>1</v>
      </c>
      <c r="H2505" s="16">
        <v>770</v>
      </c>
      <c r="I2505" s="15" t="s">
        <v>217</v>
      </c>
      <c r="J2505" s="15" t="s">
        <v>50</v>
      </c>
      <c r="K2505" s="17" t="s">
        <v>32</v>
      </c>
      <c r="L2505" s="17" t="s">
        <v>32</v>
      </c>
      <c r="M2505" s="18">
        <v>154</v>
      </c>
      <c r="N2505" s="18">
        <v>0</v>
      </c>
      <c r="O2505" s="54" t="s">
        <v>3878</v>
      </c>
      <c r="P2505" s="54" t="s">
        <v>3878</v>
      </c>
      <c r="Q2505" s="19">
        <f t="shared" si="120"/>
        <v>770</v>
      </c>
      <c r="R2505" s="19" t="e">
        <f t="shared" si="121"/>
        <v>#VALUE!</v>
      </c>
      <c r="S2505" s="20" t="e">
        <f t="shared" si="122"/>
        <v>#VALUE!</v>
      </c>
    </row>
    <row r="2506" spans="1:19" ht="12" thickBot="1">
      <c r="A2506" s="55" t="s">
        <v>5147</v>
      </c>
      <c r="B2506" s="23" t="s">
        <v>5148</v>
      </c>
      <c r="C2506" s="14" t="s">
        <v>72</v>
      </c>
      <c r="D2506" s="15">
        <v>4</v>
      </c>
      <c r="E2506" s="14" t="s">
        <v>72</v>
      </c>
      <c r="F2506" s="15">
        <v>0</v>
      </c>
      <c r="G2506" s="14">
        <v>1</v>
      </c>
      <c r="H2506" s="16">
        <v>764.8</v>
      </c>
      <c r="I2506" s="15" t="s">
        <v>84</v>
      </c>
      <c r="J2506" s="15" t="s">
        <v>50</v>
      </c>
      <c r="K2506" s="17" t="s">
        <v>32</v>
      </c>
      <c r="L2506" s="17" t="s">
        <v>26</v>
      </c>
      <c r="M2506" s="18">
        <v>191.2</v>
      </c>
      <c r="N2506" s="18">
        <v>0</v>
      </c>
      <c r="O2506" s="54" t="s">
        <v>3878</v>
      </c>
      <c r="P2506" s="54" t="s">
        <v>3878</v>
      </c>
      <c r="Q2506" s="19">
        <f t="shared" ref="Q2506:Q2540" si="123">(D2506*M2506)+(F2506*N2506)</f>
        <v>764.8</v>
      </c>
      <c r="R2506" s="19" t="e">
        <f t="shared" ref="R2506:R2540" si="124">(D2506*O2506)+(F2506*P2506)</f>
        <v>#VALUE!</v>
      </c>
      <c r="S2506" s="20" t="e">
        <f t="shared" ref="S2506:S2540" si="125">R2506/Q2506-1</f>
        <v>#VALUE!</v>
      </c>
    </row>
    <row r="2507" spans="1:19" ht="12" thickBot="1">
      <c r="A2507" s="55" t="s">
        <v>5149</v>
      </c>
      <c r="B2507" s="23" t="s">
        <v>5150</v>
      </c>
      <c r="C2507" s="14" t="s">
        <v>22</v>
      </c>
      <c r="D2507" s="15">
        <v>14</v>
      </c>
      <c r="E2507" s="14" t="s">
        <v>22</v>
      </c>
      <c r="F2507" s="15">
        <v>0</v>
      </c>
      <c r="G2507" s="14">
        <v>1</v>
      </c>
      <c r="H2507" s="16">
        <v>710.06</v>
      </c>
      <c r="I2507" s="15" t="s">
        <v>807</v>
      </c>
      <c r="J2507" s="15" t="s">
        <v>50</v>
      </c>
      <c r="K2507" s="17" t="s">
        <v>32</v>
      </c>
      <c r="L2507" s="17" t="s">
        <v>32</v>
      </c>
      <c r="M2507" s="18">
        <v>51.74</v>
      </c>
      <c r="N2507" s="18">
        <v>0</v>
      </c>
      <c r="O2507" s="54" t="s">
        <v>3878</v>
      </c>
      <c r="P2507" s="54" t="s">
        <v>3878</v>
      </c>
      <c r="Q2507" s="19">
        <f t="shared" si="123"/>
        <v>724.36</v>
      </c>
      <c r="R2507" s="19" t="e">
        <f t="shared" si="124"/>
        <v>#VALUE!</v>
      </c>
      <c r="S2507" s="20" t="e">
        <f t="shared" si="125"/>
        <v>#VALUE!</v>
      </c>
    </row>
    <row r="2508" spans="1:19" ht="12" thickBot="1">
      <c r="A2508" s="55" t="s">
        <v>5151</v>
      </c>
      <c r="B2508" s="23" t="s">
        <v>5152</v>
      </c>
      <c r="C2508" s="14" t="s">
        <v>22</v>
      </c>
      <c r="D2508" s="15">
        <v>6</v>
      </c>
      <c r="E2508" s="14" t="s">
        <v>23</v>
      </c>
      <c r="F2508" s="15">
        <v>1</v>
      </c>
      <c r="G2508" s="14">
        <v>10</v>
      </c>
      <c r="H2508" s="16">
        <v>268.70999999999998</v>
      </c>
      <c r="I2508" s="15" t="s">
        <v>913</v>
      </c>
      <c r="J2508" s="15" t="s">
        <v>25</v>
      </c>
      <c r="K2508" s="17" t="s">
        <v>32</v>
      </c>
      <c r="L2508" s="17" t="s">
        <v>26</v>
      </c>
      <c r="M2508" s="18">
        <v>17.09</v>
      </c>
      <c r="N2508" s="18">
        <v>170.88</v>
      </c>
      <c r="O2508" s="54" t="s">
        <v>3878</v>
      </c>
      <c r="P2508" s="54" t="s">
        <v>3878</v>
      </c>
      <c r="Q2508" s="19">
        <f t="shared" si="123"/>
        <v>273.41999999999996</v>
      </c>
      <c r="R2508" s="19" t="e">
        <f t="shared" si="124"/>
        <v>#VALUE!</v>
      </c>
      <c r="S2508" s="20" t="e">
        <f t="shared" si="125"/>
        <v>#VALUE!</v>
      </c>
    </row>
    <row r="2509" spans="1:19" ht="12" thickBot="1">
      <c r="A2509" s="55" t="s">
        <v>5153</v>
      </c>
      <c r="B2509" s="23" t="s">
        <v>953</v>
      </c>
      <c r="C2509" s="14" t="s">
        <v>23</v>
      </c>
      <c r="D2509" s="15">
        <v>5</v>
      </c>
      <c r="E2509" s="14" t="s">
        <v>23</v>
      </c>
      <c r="F2509" s="15">
        <v>0</v>
      </c>
      <c r="G2509" s="14">
        <v>1</v>
      </c>
      <c r="H2509" s="16">
        <v>763.76</v>
      </c>
      <c r="I2509" s="15" t="s">
        <v>69</v>
      </c>
      <c r="J2509" s="15" t="s">
        <v>25</v>
      </c>
      <c r="K2509" s="17" t="s">
        <v>32</v>
      </c>
      <c r="L2509" s="17" t="s">
        <v>32</v>
      </c>
      <c r="M2509" s="18">
        <v>155.47</v>
      </c>
      <c r="N2509" s="18">
        <v>0</v>
      </c>
      <c r="O2509" s="54" t="s">
        <v>3878</v>
      </c>
      <c r="P2509" s="54" t="s">
        <v>3878</v>
      </c>
      <c r="Q2509" s="19">
        <f t="shared" si="123"/>
        <v>777.35</v>
      </c>
      <c r="R2509" s="19" t="e">
        <f t="shared" si="124"/>
        <v>#VALUE!</v>
      </c>
      <c r="S2509" s="20" t="e">
        <f t="shared" si="125"/>
        <v>#VALUE!</v>
      </c>
    </row>
    <row r="2510" spans="1:19" ht="12" thickBot="1">
      <c r="A2510" s="55" t="s">
        <v>5154</v>
      </c>
      <c r="B2510" s="23" t="s">
        <v>5155</v>
      </c>
      <c r="C2510" s="14" t="s">
        <v>23</v>
      </c>
      <c r="D2510" s="15">
        <v>13</v>
      </c>
      <c r="E2510" s="14" t="s">
        <v>23</v>
      </c>
      <c r="F2510" s="15">
        <v>0</v>
      </c>
      <c r="G2510" s="14">
        <v>1</v>
      </c>
      <c r="H2510" s="16">
        <v>707.45</v>
      </c>
      <c r="I2510" s="15" t="s">
        <v>29</v>
      </c>
      <c r="J2510" s="15" t="s">
        <v>25</v>
      </c>
      <c r="K2510" s="17" t="s">
        <v>32</v>
      </c>
      <c r="L2510" s="17" t="s">
        <v>32</v>
      </c>
      <c r="M2510" s="18">
        <v>54.59</v>
      </c>
      <c r="N2510" s="18">
        <v>0</v>
      </c>
      <c r="O2510" s="54" t="s">
        <v>3878</v>
      </c>
      <c r="P2510" s="54" t="s">
        <v>3878</v>
      </c>
      <c r="Q2510" s="19">
        <f t="shared" si="123"/>
        <v>709.67000000000007</v>
      </c>
      <c r="R2510" s="19" t="e">
        <f t="shared" si="124"/>
        <v>#VALUE!</v>
      </c>
      <c r="S2510" s="20" t="e">
        <f t="shared" si="125"/>
        <v>#VALUE!</v>
      </c>
    </row>
    <row r="2511" spans="1:19" ht="12" thickBot="1">
      <c r="A2511" s="55" t="s">
        <v>5156</v>
      </c>
      <c r="B2511" s="23" t="s">
        <v>5157</v>
      </c>
      <c r="C2511" s="14" t="s">
        <v>23</v>
      </c>
      <c r="D2511" s="15">
        <v>6</v>
      </c>
      <c r="E2511" s="14" t="s">
        <v>23</v>
      </c>
      <c r="F2511" s="15">
        <v>0</v>
      </c>
      <c r="G2511" s="14">
        <v>1</v>
      </c>
      <c r="H2511" s="16">
        <v>761.73</v>
      </c>
      <c r="I2511" s="15" t="s">
        <v>93</v>
      </c>
      <c r="J2511" s="15" t="s">
        <v>25</v>
      </c>
      <c r="K2511" s="17" t="s">
        <v>32</v>
      </c>
      <c r="L2511" s="17" t="s">
        <v>32</v>
      </c>
      <c r="M2511" s="18">
        <v>128.83000000000001</v>
      </c>
      <c r="N2511" s="18">
        <v>0</v>
      </c>
      <c r="O2511" s="54" t="s">
        <v>3878</v>
      </c>
      <c r="P2511" s="54" t="s">
        <v>3878</v>
      </c>
      <c r="Q2511" s="19">
        <f t="shared" si="123"/>
        <v>772.98</v>
      </c>
      <c r="R2511" s="19" t="e">
        <f t="shared" si="124"/>
        <v>#VALUE!</v>
      </c>
      <c r="S2511" s="20" t="e">
        <f t="shared" si="125"/>
        <v>#VALUE!</v>
      </c>
    </row>
    <row r="2512" spans="1:19" ht="12" thickBot="1">
      <c r="A2512" s="55" t="s">
        <v>5158</v>
      </c>
      <c r="B2512" s="23" t="s">
        <v>5159</v>
      </c>
      <c r="C2512" s="14" t="s">
        <v>72</v>
      </c>
      <c r="D2512" s="15">
        <v>5</v>
      </c>
      <c r="E2512" s="14" t="s">
        <v>72</v>
      </c>
      <c r="F2512" s="15">
        <v>0</v>
      </c>
      <c r="G2512" s="14">
        <v>1</v>
      </c>
      <c r="H2512" s="16">
        <v>861.81</v>
      </c>
      <c r="I2512" s="15" t="s">
        <v>226</v>
      </c>
      <c r="J2512" s="15" t="s">
        <v>85</v>
      </c>
      <c r="K2512" s="17" t="s">
        <v>32</v>
      </c>
      <c r="L2512" s="17" t="s">
        <v>26</v>
      </c>
      <c r="M2512" s="18">
        <v>169.87</v>
      </c>
      <c r="N2512" s="18">
        <v>0</v>
      </c>
      <c r="O2512" s="54" t="s">
        <v>3878</v>
      </c>
      <c r="P2512" s="54" t="s">
        <v>3878</v>
      </c>
      <c r="Q2512" s="19">
        <f t="shared" si="123"/>
        <v>849.35</v>
      </c>
      <c r="R2512" s="19" t="e">
        <f t="shared" si="124"/>
        <v>#VALUE!</v>
      </c>
      <c r="S2512" s="20" t="e">
        <f t="shared" si="125"/>
        <v>#VALUE!</v>
      </c>
    </row>
    <row r="2513" spans="1:19" ht="12" thickBot="1">
      <c r="A2513" s="55" t="s">
        <v>5160</v>
      </c>
      <c r="B2513" s="23" t="s">
        <v>5161</v>
      </c>
      <c r="C2513" s="14" t="s">
        <v>72</v>
      </c>
      <c r="D2513" s="15">
        <v>12</v>
      </c>
      <c r="E2513" s="14" t="s">
        <v>23</v>
      </c>
      <c r="F2513" s="15">
        <v>6</v>
      </c>
      <c r="G2513" s="14">
        <v>4</v>
      </c>
      <c r="H2513" s="16">
        <v>726.95</v>
      </c>
      <c r="I2513" s="15" t="s">
        <v>226</v>
      </c>
      <c r="J2513" s="15" t="s">
        <v>85</v>
      </c>
      <c r="K2513" s="17" t="s">
        <v>32</v>
      </c>
      <c r="L2513" s="17" t="s">
        <v>26</v>
      </c>
      <c r="M2513" s="18">
        <v>20.03</v>
      </c>
      <c r="N2513" s="18">
        <v>80.12</v>
      </c>
      <c r="O2513" s="54" t="s">
        <v>3878</v>
      </c>
      <c r="P2513" s="54" t="s">
        <v>3878</v>
      </c>
      <c r="Q2513" s="19">
        <f t="shared" si="123"/>
        <v>721.08</v>
      </c>
      <c r="R2513" s="19" t="e">
        <f t="shared" si="124"/>
        <v>#VALUE!</v>
      </c>
      <c r="S2513" s="20" t="e">
        <f t="shared" si="125"/>
        <v>#VALUE!</v>
      </c>
    </row>
    <row r="2514" spans="1:19" ht="12" thickBot="1">
      <c r="A2514" s="55" t="s">
        <v>5162</v>
      </c>
      <c r="B2514" s="23" t="s">
        <v>5163</v>
      </c>
      <c r="C2514" s="14" t="s">
        <v>72</v>
      </c>
      <c r="D2514" s="15">
        <v>10</v>
      </c>
      <c r="E2514" s="14" t="s">
        <v>23</v>
      </c>
      <c r="F2514" s="15">
        <v>5</v>
      </c>
      <c r="G2514" s="14">
        <v>4</v>
      </c>
      <c r="H2514" s="16">
        <v>1003.63</v>
      </c>
      <c r="I2514" s="15" t="s">
        <v>226</v>
      </c>
      <c r="J2514" s="15" t="s">
        <v>85</v>
      </c>
      <c r="K2514" s="17" t="s">
        <v>32</v>
      </c>
      <c r="L2514" s="17" t="s">
        <v>26</v>
      </c>
      <c r="M2514" s="18">
        <v>33.56</v>
      </c>
      <c r="N2514" s="18">
        <v>134.24</v>
      </c>
      <c r="O2514" s="54" t="s">
        <v>3878</v>
      </c>
      <c r="P2514" s="54" t="s">
        <v>3878</v>
      </c>
      <c r="Q2514" s="19">
        <f t="shared" si="123"/>
        <v>1006.8000000000001</v>
      </c>
      <c r="R2514" s="19" t="e">
        <f t="shared" si="124"/>
        <v>#VALUE!</v>
      </c>
      <c r="S2514" s="20" t="e">
        <f t="shared" si="125"/>
        <v>#VALUE!</v>
      </c>
    </row>
    <row r="2515" spans="1:19" ht="12" thickBot="1">
      <c r="A2515" s="55" t="s">
        <v>5164</v>
      </c>
      <c r="B2515" s="23" t="s">
        <v>5165</v>
      </c>
      <c r="C2515" s="14" t="s">
        <v>72</v>
      </c>
      <c r="D2515" s="15">
        <v>30</v>
      </c>
      <c r="E2515" s="14" t="s">
        <v>23</v>
      </c>
      <c r="F2515" s="15">
        <v>2</v>
      </c>
      <c r="G2515" s="14">
        <v>4</v>
      </c>
      <c r="H2515" s="16">
        <v>788.88</v>
      </c>
      <c r="I2515" s="15" t="s">
        <v>226</v>
      </c>
      <c r="J2515" s="15" t="s">
        <v>85</v>
      </c>
      <c r="K2515" s="17" t="s">
        <v>32</v>
      </c>
      <c r="L2515" s="17" t="s">
        <v>26</v>
      </c>
      <c r="M2515" s="18">
        <v>23.36</v>
      </c>
      <c r="N2515" s="18">
        <v>93.44</v>
      </c>
      <c r="O2515" s="54" t="s">
        <v>3878</v>
      </c>
      <c r="P2515" s="54" t="s">
        <v>3878</v>
      </c>
      <c r="Q2515" s="19">
        <f t="shared" si="123"/>
        <v>887.68</v>
      </c>
      <c r="R2515" s="19" t="e">
        <f t="shared" si="124"/>
        <v>#VALUE!</v>
      </c>
      <c r="S2515" s="20" t="e">
        <f t="shared" si="125"/>
        <v>#VALUE!</v>
      </c>
    </row>
    <row r="2516" spans="1:19" ht="12" thickBot="1">
      <c r="A2516" s="55" t="s">
        <v>5166</v>
      </c>
      <c r="B2516" s="23" t="s">
        <v>5167</v>
      </c>
      <c r="C2516" s="14" t="s">
        <v>72</v>
      </c>
      <c r="D2516" s="15">
        <v>16</v>
      </c>
      <c r="E2516" s="14" t="s">
        <v>23</v>
      </c>
      <c r="F2516" s="15">
        <v>12</v>
      </c>
      <c r="G2516" s="14">
        <v>4</v>
      </c>
      <c r="H2516" s="16">
        <v>830.31</v>
      </c>
      <c r="I2516" s="15" t="s">
        <v>226</v>
      </c>
      <c r="J2516" s="15" t="s">
        <v>85</v>
      </c>
      <c r="K2516" s="17" t="s">
        <v>32</v>
      </c>
      <c r="L2516" s="17" t="s">
        <v>26</v>
      </c>
      <c r="M2516" s="18">
        <v>13.04</v>
      </c>
      <c r="N2516" s="18">
        <v>52.16</v>
      </c>
      <c r="O2516" s="54" t="s">
        <v>3878</v>
      </c>
      <c r="P2516" s="54" t="s">
        <v>3878</v>
      </c>
      <c r="Q2516" s="19">
        <f t="shared" si="123"/>
        <v>834.56</v>
      </c>
      <c r="R2516" s="19" t="e">
        <f t="shared" si="124"/>
        <v>#VALUE!</v>
      </c>
      <c r="S2516" s="20" t="e">
        <f t="shared" si="125"/>
        <v>#VALUE!</v>
      </c>
    </row>
    <row r="2517" spans="1:19" ht="12" thickBot="1">
      <c r="A2517" s="55" t="s">
        <v>5168</v>
      </c>
      <c r="B2517" s="23" t="s">
        <v>5169</v>
      </c>
      <c r="C2517" s="14" t="s">
        <v>72</v>
      </c>
      <c r="D2517" s="15">
        <v>25</v>
      </c>
      <c r="E2517" s="14" t="s">
        <v>23</v>
      </c>
      <c r="F2517" s="15">
        <v>4</v>
      </c>
      <c r="G2517" s="14">
        <v>4</v>
      </c>
      <c r="H2517" s="16">
        <v>979.01</v>
      </c>
      <c r="I2517" s="15" t="s">
        <v>226</v>
      </c>
      <c r="J2517" s="15" t="s">
        <v>85</v>
      </c>
      <c r="K2517" s="17" t="s">
        <v>32</v>
      </c>
      <c r="L2517" s="17" t="s">
        <v>26</v>
      </c>
      <c r="M2517" s="18">
        <v>24.04</v>
      </c>
      <c r="N2517" s="18">
        <v>96.16</v>
      </c>
      <c r="O2517" s="54" t="s">
        <v>3878</v>
      </c>
      <c r="P2517" s="54" t="s">
        <v>3878</v>
      </c>
      <c r="Q2517" s="19">
        <f t="shared" si="123"/>
        <v>985.64</v>
      </c>
      <c r="R2517" s="19" t="e">
        <f t="shared" si="124"/>
        <v>#VALUE!</v>
      </c>
      <c r="S2517" s="20" t="e">
        <f t="shared" si="125"/>
        <v>#VALUE!</v>
      </c>
    </row>
    <row r="2518" spans="1:19" ht="12" thickBot="1">
      <c r="A2518" s="55" t="s">
        <v>5170</v>
      </c>
      <c r="B2518" s="23" t="s">
        <v>5171</v>
      </c>
      <c r="C2518" s="14" t="s">
        <v>23</v>
      </c>
      <c r="D2518" s="15">
        <v>8</v>
      </c>
      <c r="E2518" s="14" t="s">
        <v>23</v>
      </c>
      <c r="F2518" s="15">
        <v>0</v>
      </c>
      <c r="G2518" s="14">
        <v>1</v>
      </c>
      <c r="H2518" s="16">
        <v>429.33</v>
      </c>
      <c r="I2518" s="15" t="s">
        <v>69</v>
      </c>
      <c r="J2518" s="15" t="s">
        <v>25</v>
      </c>
      <c r="K2518" s="17" t="s">
        <v>32</v>
      </c>
      <c r="L2518" s="17" t="s">
        <v>26</v>
      </c>
      <c r="M2518" s="18">
        <v>54.66</v>
      </c>
      <c r="N2518" s="18">
        <v>0</v>
      </c>
      <c r="O2518" s="54" t="s">
        <v>3878</v>
      </c>
      <c r="P2518" s="54" t="s">
        <v>3878</v>
      </c>
      <c r="Q2518" s="19">
        <f t="shared" si="123"/>
        <v>437.28</v>
      </c>
      <c r="R2518" s="19" t="e">
        <f t="shared" si="124"/>
        <v>#VALUE!</v>
      </c>
      <c r="S2518" s="20" t="e">
        <f t="shared" si="125"/>
        <v>#VALUE!</v>
      </c>
    </row>
    <row r="2519" spans="1:19" ht="12" thickBot="1">
      <c r="A2519" s="55" t="s">
        <v>5172</v>
      </c>
      <c r="B2519" s="23" t="s">
        <v>5173</v>
      </c>
      <c r="C2519" s="14" t="s">
        <v>72</v>
      </c>
      <c r="D2519" s="15">
        <v>4</v>
      </c>
      <c r="E2519" s="14" t="s">
        <v>72</v>
      </c>
      <c r="F2519" s="15">
        <v>0</v>
      </c>
      <c r="G2519" s="14">
        <v>1</v>
      </c>
      <c r="H2519" s="16">
        <v>756</v>
      </c>
      <c r="I2519" s="15" t="s">
        <v>217</v>
      </c>
      <c r="J2519" s="15" t="s">
        <v>50</v>
      </c>
      <c r="K2519" s="17" t="s">
        <v>32</v>
      </c>
      <c r="L2519" s="17" t="s">
        <v>32</v>
      </c>
      <c r="M2519" s="18">
        <v>189</v>
      </c>
      <c r="N2519" s="18">
        <v>0</v>
      </c>
      <c r="O2519" s="54" t="s">
        <v>3878</v>
      </c>
      <c r="P2519" s="54" t="s">
        <v>3878</v>
      </c>
      <c r="Q2519" s="19">
        <f t="shared" si="123"/>
        <v>756</v>
      </c>
      <c r="R2519" s="19" t="e">
        <f t="shared" si="124"/>
        <v>#VALUE!</v>
      </c>
      <c r="S2519" s="20" t="e">
        <f t="shared" si="125"/>
        <v>#VALUE!</v>
      </c>
    </row>
    <row r="2520" spans="1:19" ht="12" thickBot="1">
      <c r="A2520" s="55" t="s">
        <v>5174</v>
      </c>
      <c r="B2520" s="23" t="s">
        <v>5175</v>
      </c>
      <c r="C2520" s="14" t="s">
        <v>72</v>
      </c>
      <c r="D2520" s="15">
        <v>4</v>
      </c>
      <c r="E2520" s="14" t="s">
        <v>72</v>
      </c>
      <c r="F2520" s="15">
        <v>0</v>
      </c>
      <c r="G2520" s="14">
        <v>1</v>
      </c>
      <c r="H2520" s="16">
        <v>756</v>
      </c>
      <c r="I2520" s="15" t="s">
        <v>217</v>
      </c>
      <c r="J2520" s="15" t="s">
        <v>50</v>
      </c>
      <c r="K2520" s="17" t="s">
        <v>32</v>
      </c>
      <c r="L2520" s="17" t="s">
        <v>32</v>
      </c>
      <c r="M2520" s="18">
        <v>189</v>
      </c>
      <c r="N2520" s="18">
        <v>0</v>
      </c>
      <c r="O2520" s="54" t="s">
        <v>3878</v>
      </c>
      <c r="P2520" s="54" t="s">
        <v>3878</v>
      </c>
      <c r="Q2520" s="19">
        <f t="shared" si="123"/>
        <v>756</v>
      </c>
      <c r="R2520" s="19" t="e">
        <f t="shared" si="124"/>
        <v>#VALUE!</v>
      </c>
      <c r="S2520" s="20" t="e">
        <f t="shared" si="125"/>
        <v>#VALUE!</v>
      </c>
    </row>
    <row r="2521" spans="1:19" ht="12" thickBot="1">
      <c r="A2521" s="55" t="s">
        <v>5176</v>
      </c>
      <c r="B2521" s="23" t="s">
        <v>5177</v>
      </c>
      <c r="C2521" s="14" t="s">
        <v>23</v>
      </c>
      <c r="D2521" s="15">
        <v>5</v>
      </c>
      <c r="E2521" s="14" t="s">
        <v>23</v>
      </c>
      <c r="F2521" s="15">
        <v>0</v>
      </c>
      <c r="G2521" s="14">
        <v>1</v>
      </c>
      <c r="H2521" s="16">
        <v>753.45</v>
      </c>
      <c r="I2521" s="15" t="s">
        <v>69</v>
      </c>
      <c r="J2521" s="15" t="s">
        <v>114</v>
      </c>
      <c r="K2521" s="17" t="s">
        <v>32</v>
      </c>
      <c r="L2521" s="17" t="s">
        <v>32</v>
      </c>
      <c r="M2521" s="18">
        <v>152.19999999999999</v>
      </c>
      <c r="N2521" s="18">
        <v>0</v>
      </c>
      <c r="O2521" s="54" t="s">
        <v>3878</v>
      </c>
      <c r="P2521" s="54" t="s">
        <v>3878</v>
      </c>
      <c r="Q2521" s="19">
        <f t="shared" si="123"/>
        <v>761</v>
      </c>
      <c r="R2521" s="19" t="e">
        <f t="shared" si="124"/>
        <v>#VALUE!</v>
      </c>
      <c r="S2521" s="20" t="e">
        <f t="shared" si="125"/>
        <v>#VALUE!</v>
      </c>
    </row>
    <row r="2522" spans="1:19" ht="12" thickBot="1">
      <c r="A2522" s="55" t="s">
        <v>5178</v>
      </c>
      <c r="B2522" s="23" t="s">
        <v>5179</v>
      </c>
      <c r="C2522" s="14" t="s">
        <v>72</v>
      </c>
      <c r="D2522" s="15">
        <v>5</v>
      </c>
      <c r="E2522" s="14" t="s">
        <v>72</v>
      </c>
      <c r="F2522" s="15">
        <v>0</v>
      </c>
      <c r="G2522" s="14">
        <v>1</v>
      </c>
      <c r="H2522" s="16">
        <v>752.5</v>
      </c>
      <c r="I2522" s="15" t="s">
        <v>217</v>
      </c>
      <c r="J2522" s="15" t="s">
        <v>50</v>
      </c>
      <c r="K2522" s="17" t="s">
        <v>32</v>
      </c>
      <c r="L2522" s="17" t="s">
        <v>32</v>
      </c>
      <c r="M2522" s="18">
        <v>150.5</v>
      </c>
      <c r="N2522" s="18">
        <v>0</v>
      </c>
      <c r="O2522" s="54" t="s">
        <v>3878</v>
      </c>
      <c r="P2522" s="54" t="s">
        <v>3878</v>
      </c>
      <c r="Q2522" s="19">
        <f t="shared" si="123"/>
        <v>752.5</v>
      </c>
      <c r="R2522" s="19" t="e">
        <f t="shared" si="124"/>
        <v>#VALUE!</v>
      </c>
      <c r="S2522" s="20" t="e">
        <f t="shared" si="125"/>
        <v>#VALUE!</v>
      </c>
    </row>
    <row r="2523" spans="1:19" ht="12" thickBot="1">
      <c r="A2523" s="55" t="s">
        <v>5180</v>
      </c>
      <c r="B2523" s="23" t="s">
        <v>5181</v>
      </c>
      <c r="C2523" s="14" t="s">
        <v>72</v>
      </c>
      <c r="D2523" s="15">
        <v>6</v>
      </c>
      <c r="E2523" s="14" t="s">
        <v>72</v>
      </c>
      <c r="F2523" s="15">
        <v>0</v>
      </c>
      <c r="G2523" s="14">
        <v>1</v>
      </c>
      <c r="H2523" s="16">
        <v>903</v>
      </c>
      <c r="I2523" s="15" t="s">
        <v>217</v>
      </c>
      <c r="J2523" s="15" t="s">
        <v>50</v>
      </c>
      <c r="K2523" s="17" t="s">
        <v>32</v>
      </c>
      <c r="L2523" s="17" t="s">
        <v>32</v>
      </c>
      <c r="M2523" s="18">
        <v>150.5</v>
      </c>
      <c r="N2523" s="18">
        <v>0</v>
      </c>
      <c r="O2523" s="54" t="s">
        <v>3878</v>
      </c>
      <c r="P2523" s="54" t="s">
        <v>3878</v>
      </c>
      <c r="Q2523" s="19">
        <f t="shared" si="123"/>
        <v>903</v>
      </c>
      <c r="R2523" s="19" t="e">
        <f t="shared" si="124"/>
        <v>#VALUE!</v>
      </c>
      <c r="S2523" s="20" t="e">
        <f t="shared" si="125"/>
        <v>#VALUE!</v>
      </c>
    </row>
    <row r="2524" spans="1:19" ht="12" thickBot="1">
      <c r="A2524" s="55" t="s">
        <v>5182</v>
      </c>
      <c r="B2524" s="23" t="s">
        <v>5183</v>
      </c>
      <c r="C2524" s="14" t="s">
        <v>23</v>
      </c>
      <c r="D2524" s="15">
        <v>9</v>
      </c>
      <c r="E2524" s="14" t="s">
        <v>23</v>
      </c>
      <c r="F2524" s="15">
        <v>0</v>
      </c>
      <c r="G2524" s="14">
        <v>1</v>
      </c>
      <c r="H2524" s="16">
        <v>751.32</v>
      </c>
      <c r="I2524" s="15" t="s">
        <v>93</v>
      </c>
      <c r="J2524" s="15" t="s">
        <v>25</v>
      </c>
      <c r="K2524" s="17" t="s">
        <v>32</v>
      </c>
      <c r="L2524" s="17" t="s">
        <v>32</v>
      </c>
      <c r="M2524" s="18">
        <v>84.3</v>
      </c>
      <c r="N2524" s="18">
        <v>0</v>
      </c>
      <c r="O2524" s="54" t="s">
        <v>3878</v>
      </c>
      <c r="P2524" s="54" t="s">
        <v>3878</v>
      </c>
      <c r="Q2524" s="19">
        <f t="shared" si="123"/>
        <v>758.69999999999993</v>
      </c>
      <c r="R2524" s="19" t="e">
        <f t="shared" si="124"/>
        <v>#VALUE!</v>
      </c>
      <c r="S2524" s="20" t="e">
        <f t="shared" si="125"/>
        <v>#VALUE!</v>
      </c>
    </row>
    <row r="2525" spans="1:19" ht="12" thickBot="1">
      <c r="A2525" s="55" t="s">
        <v>5184</v>
      </c>
      <c r="B2525" s="23" t="s">
        <v>5185</v>
      </c>
      <c r="C2525" s="14" t="s">
        <v>23</v>
      </c>
      <c r="D2525" s="15">
        <v>3</v>
      </c>
      <c r="E2525" s="14" t="s">
        <v>23</v>
      </c>
      <c r="F2525" s="15">
        <v>0</v>
      </c>
      <c r="G2525" s="14">
        <v>1</v>
      </c>
      <c r="H2525" s="16">
        <v>746.1</v>
      </c>
      <c r="I2525" s="15" t="s">
        <v>69</v>
      </c>
      <c r="J2525" s="15" t="s">
        <v>25</v>
      </c>
      <c r="K2525" s="17" t="s">
        <v>32</v>
      </c>
      <c r="L2525" s="17" t="s">
        <v>26</v>
      </c>
      <c r="M2525" s="18">
        <v>248.7</v>
      </c>
      <c r="N2525" s="18">
        <v>0</v>
      </c>
      <c r="O2525" s="54" t="s">
        <v>3878</v>
      </c>
      <c r="P2525" s="54" t="s">
        <v>3878</v>
      </c>
      <c r="Q2525" s="19">
        <f t="shared" si="123"/>
        <v>746.09999999999991</v>
      </c>
      <c r="R2525" s="19" t="e">
        <f t="shared" si="124"/>
        <v>#VALUE!</v>
      </c>
      <c r="S2525" s="20" t="e">
        <f t="shared" si="125"/>
        <v>#VALUE!</v>
      </c>
    </row>
    <row r="2526" spans="1:19" ht="12" thickBot="1">
      <c r="A2526" s="55" t="s">
        <v>5186</v>
      </c>
      <c r="B2526" s="23" t="s">
        <v>5187</v>
      </c>
      <c r="C2526" s="14" t="s">
        <v>23</v>
      </c>
      <c r="D2526" s="15">
        <v>4</v>
      </c>
      <c r="E2526" s="14" t="s">
        <v>23</v>
      </c>
      <c r="F2526" s="15">
        <v>0</v>
      </c>
      <c r="G2526" s="14">
        <v>1</v>
      </c>
      <c r="H2526" s="16">
        <v>745.76</v>
      </c>
      <c r="I2526" s="15" t="s">
        <v>3939</v>
      </c>
      <c r="J2526" s="15" t="s">
        <v>25</v>
      </c>
      <c r="K2526" s="17" t="s">
        <v>32</v>
      </c>
      <c r="L2526" s="17" t="s">
        <v>26</v>
      </c>
      <c r="M2526" s="18">
        <v>186.44</v>
      </c>
      <c r="N2526" s="18">
        <v>0</v>
      </c>
      <c r="O2526" s="54" t="s">
        <v>3878</v>
      </c>
      <c r="P2526" s="54" t="s">
        <v>3878</v>
      </c>
      <c r="Q2526" s="19">
        <f t="shared" si="123"/>
        <v>745.76</v>
      </c>
      <c r="R2526" s="19" t="e">
        <f t="shared" si="124"/>
        <v>#VALUE!</v>
      </c>
      <c r="S2526" s="20" t="e">
        <f t="shared" si="125"/>
        <v>#VALUE!</v>
      </c>
    </row>
    <row r="2527" spans="1:19" ht="12" thickBot="1">
      <c r="A2527" s="55" t="s">
        <v>5188</v>
      </c>
      <c r="B2527" s="23" t="s">
        <v>5189</v>
      </c>
      <c r="C2527" s="14" t="s">
        <v>72</v>
      </c>
      <c r="D2527" s="15">
        <v>3</v>
      </c>
      <c r="E2527" s="14" t="s">
        <v>72</v>
      </c>
      <c r="F2527" s="15">
        <v>0</v>
      </c>
      <c r="G2527" s="14">
        <v>1</v>
      </c>
      <c r="H2527" s="16">
        <v>745.5</v>
      </c>
      <c r="I2527" s="15" t="s">
        <v>217</v>
      </c>
      <c r="J2527" s="15" t="s">
        <v>50</v>
      </c>
      <c r="K2527" s="17" t="s">
        <v>32</v>
      </c>
      <c r="L2527" s="17" t="s">
        <v>26</v>
      </c>
      <c r="M2527" s="18">
        <v>248.5</v>
      </c>
      <c r="N2527" s="18">
        <v>0</v>
      </c>
      <c r="O2527" s="54" t="s">
        <v>3878</v>
      </c>
      <c r="P2527" s="54" t="s">
        <v>3878</v>
      </c>
      <c r="Q2527" s="19">
        <f t="shared" si="123"/>
        <v>745.5</v>
      </c>
      <c r="R2527" s="19" t="e">
        <f t="shared" si="124"/>
        <v>#VALUE!</v>
      </c>
      <c r="S2527" s="20" t="e">
        <f t="shared" si="125"/>
        <v>#VALUE!</v>
      </c>
    </row>
    <row r="2528" spans="1:19" ht="12" thickBot="1">
      <c r="A2528" s="55" t="s">
        <v>5190</v>
      </c>
      <c r="B2528" s="23" t="s">
        <v>5191</v>
      </c>
      <c r="C2528" s="14" t="s">
        <v>72</v>
      </c>
      <c r="D2528" s="15">
        <v>3</v>
      </c>
      <c r="E2528" s="14" t="s">
        <v>72</v>
      </c>
      <c r="F2528" s="15">
        <v>0</v>
      </c>
      <c r="G2528" s="14">
        <v>1</v>
      </c>
      <c r="H2528" s="16">
        <v>745.5</v>
      </c>
      <c r="I2528" s="15" t="s">
        <v>217</v>
      </c>
      <c r="J2528" s="15" t="s">
        <v>50</v>
      </c>
      <c r="K2528" s="17" t="s">
        <v>32</v>
      </c>
      <c r="L2528" s="17" t="s">
        <v>32</v>
      </c>
      <c r="M2528" s="18">
        <v>248.5</v>
      </c>
      <c r="N2528" s="18">
        <v>0</v>
      </c>
      <c r="O2528" s="54" t="s">
        <v>3878</v>
      </c>
      <c r="P2528" s="54" t="s">
        <v>3878</v>
      </c>
      <c r="Q2528" s="19">
        <f t="shared" si="123"/>
        <v>745.5</v>
      </c>
      <c r="R2528" s="19" t="e">
        <f t="shared" si="124"/>
        <v>#VALUE!</v>
      </c>
      <c r="S2528" s="20" t="e">
        <f t="shared" si="125"/>
        <v>#VALUE!</v>
      </c>
    </row>
    <row r="2529" spans="1:19" ht="12" thickBot="1">
      <c r="A2529" s="55" t="s">
        <v>5192</v>
      </c>
      <c r="B2529" s="23" t="s">
        <v>5193</v>
      </c>
      <c r="C2529" s="14" t="s">
        <v>72</v>
      </c>
      <c r="D2529" s="15">
        <v>4</v>
      </c>
      <c r="E2529" s="14" t="s">
        <v>72</v>
      </c>
      <c r="F2529" s="15">
        <v>0</v>
      </c>
      <c r="G2529" s="14">
        <v>1</v>
      </c>
      <c r="H2529" s="16">
        <v>742</v>
      </c>
      <c r="I2529" s="15" t="s">
        <v>217</v>
      </c>
      <c r="J2529" s="15" t="s">
        <v>50</v>
      </c>
      <c r="K2529" s="17" t="s">
        <v>32</v>
      </c>
      <c r="L2529" s="17" t="s">
        <v>32</v>
      </c>
      <c r="M2529" s="18">
        <v>185.5</v>
      </c>
      <c r="N2529" s="18">
        <v>0</v>
      </c>
      <c r="O2529" s="54" t="s">
        <v>3878</v>
      </c>
      <c r="P2529" s="54" t="s">
        <v>3878</v>
      </c>
      <c r="Q2529" s="19">
        <f t="shared" si="123"/>
        <v>742</v>
      </c>
      <c r="R2529" s="19" t="e">
        <f t="shared" si="124"/>
        <v>#VALUE!</v>
      </c>
      <c r="S2529" s="20" t="e">
        <f t="shared" si="125"/>
        <v>#VALUE!</v>
      </c>
    </row>
    <row r="2530" spans="1:19" ht="12" thickBot="1">
      <c r="A2530" s="55" t="s">
        <v>5194</v>
      </c>
      <c r="B2530" s="23" t="s">
        <v>5195</v>
      </c>
      <c r="C2530" s="14" t="s">
        <v>72</v>
      </c>
      <c r="D2530" s="15">
        <v>5</v>
      </c>
      <c r="E2530" s="14" t="s">
        <v>72</v>
      </c>
      <c r="F2530" s="15">
        <v>0</v>
      </c>
      <c r="G2530" s="14">
        <v>1</v>
      </c>
      <c r="H2530" s="16">
        <v>927.5</v>
      </c>
      <c r="I2530" s="15" t="s">
        <v>217</v>
      </c>
      <c r="J2530" s="15" t="s">
        <v>50</v>
      </c>
      <c r="K2530" s="17" t="s">
        <v>32</v>
      </c>
      <c r="L2530" s="17" t="s">
        <v>32</v>
      </c>
      <c r="M2530" s="18">
        <v>185.5</v>
      </c>
      <c r="N2530" s="18">
        <v>0</v>
      </c>
      <c r="O2530" s="54" t="s">
        <v>3878</v>
      </c>
      <c r="P2530" s="54" t="s">
        <v>3878</v>
      </c>
      <c r="Q2530" s="19">
        <f t="shared" si="123"/>
        <v>927.5</v>
      </c>
      <c r="R2530" s="19" t="e">
        <f t="shared" si="124"/>
        <v>#VALUE!</v>
      </c>
      <c r="S2530" s="20" t="e">
        <f t="shared" si="125"/>
        <v>#VALUE!</v>
      </c>
    </row>
    <row r="2531" spans="1:19" ht="12" thickBot="1">
      <c r="A2531" s="55" t="s">
        <v>5196</v>
      </c>
      <c r="B2531" s="23" t="s">
        <v>5197</v>
      </c>
      <c r="C2531" s="14" t="s">
        <v>72</v>
      </c>
      <c r="D2531" s="15">
        <v>6</v>
      </c>
      <c r="E2531" s="14" t="s">
        <v>72</v>
      </c>
      <c r="F2531" s="15">
        <v>0</v>
      </c>
      <c r="G2531" s="14">
        <v>1</v>
      </c>
      <c r="H2531" s="16">
        <v>1113</v>
      </c>
      <c r="I2531" s="15" t="s">
        <v>217</v>
      </c>
      <c r="J2531" s="15" t="s">
        <v>50</v>
      </c>
      <c r="K2531" s="17" t="s">
        <v>32</v>
      </c>
      <c r="L2531" s="17" t="s">
        <v>32</v>
      </c>
      <c r="M2531" s="18">
        <v>185.5</v>
      </c>
      <c r="N2531" s="18">
        <v>0</v>
      </c>
      <c r="O2531" s="54" t="s">
        <v>3878</v>
      </c>
      <c r="P2531" s="54" t="s">
        <v>3878</v>
      </c>
      <c r="Q2531" s="19">
        <f t="shared" si="123"/>
        <v>1113</v>
      </c>
      <c r="R2531" s="19" t="e">
        <f t="shared" si="124"/>
        <v>#VALUE!</v>
      </c>
      <c r="S2531" s="20" t="e">
        <f t="shared" si="125"/>
        <v>#VALUE!</v>
      </c>
    </row>
    <row r="2532" spans="1:19" ht="12" thickBot="1">
      <c r="A2532" s="55" t="s">
        <v>5198</v>
      </c>
      <c r="B2532" s="23" t="s">
        <v>5199</v>
      </c>
      <c r="C2532" s="14" t="s">
        <v>72</v>
      </c>
      <c r="D2532" s="15">
        <v>4</v>
      </c>
      <c r="E2532" s="14" t="s">
        <v>72</v>
      </c>
      <c r="F2532" s="15">
        <v>0</v>
      </c>
      <c r="G2532" s="14">
        <v>1</v>
      </c>
      <c r="H2532" s="16">
        <v>742</v>
      </c>
      <c r="I2532" s="15" t="s">
        <v>217</v>
      </c>
      <c r="J2532" s="15" t="s">
        <v>50</v>
      </c>
      <c r="K2532" s="17" t="s">
        <v>32</v>
      </c>
      <c r="L2532" s="17" t="s">
        <v>26</v>
      </c>
      <c r="M2532" s="18">
        <v>185.5</v>
      </c>
      <c r="N2532" s="18">
        <v>0</v>
      </c>
      <c r="O2532" s="54" t="s">
        <v>3878</v>
      </c>
      <c r="P2532" s="54" t="s">
        <v>3878</v>
      </c>
      <c r="Q2532" s="19">
        <f t="shared" si="123"/>
        <v>742</v>
      </c>
      <c r="R2532" s="19" t="e">
        <f t="shared" si="124"/>
        <v>#VALUE!</v>
      </c>
      <c r="S2532" s="20" t="e">
        <f t="shared" si="125"/>
        <v>#VALUE!</v>
      </c>
    </row>
    <row r="2533" spans="1:19" ht="12" thickBot="1">
      <c r="A2533" s="55" t="s">
        <v>5200</v>
      </c>
      <c r="B2533" s="23" t="s">
        <v>5201</v>
      </c>
      <c r="C2533" s="14" t="s">
        <v>72</v>
      </c>
      <c r="D2533" s="15">
        <v>5</v>
      </c>
      <c r="E2533" s="14" t="s">
        <v>72</v>
      </c>
      <c r="F2533" s="15">
        <v>0</v>
      </c>
      <c r="G2533" s="14">
        <v>1</v>
      </c>
      <c r="H2533" s="16">
        <v>927.5</v>
      </c>
      <c r="I2533" s="15" t="s">
        <v>217</v>
      </c>
      <c r="J2533" s="15" t="s">
        <v>50</v>
      </c>
      <c r="K2533" s="17" t="s">
        <v>32</v>
      </c>
      <c r="L2533" s="17" t="s">
        <v>32</v>
      </c>
      <c r="M2533" s="18">
        <v>185.5</v>
      </c>
      <c r="N2533" s="18">
        <v>0</v>
      </c>
      <c r="O2533" s="54" t="s">
        <v>3878</v>
      </c>
      <c r="P2533" s="54" t="s">
        <v>3878</v>
      </c>
      <c r="Q2533" s="19">
        <f t="shared" si="123"/>
        <v>927.5</v>
      </c>
      <c r="R2533" s="19" t="e">
        <f t="shared" si="124"/>
        <v>#VALUE!</v>
      </c>
      <c r="S2533" s="20" t="e">
        <f t="shared" si="125"/>
        <v>#VALUE!</v>
      </c>
    </row>
    <row r="2534" spans="1:19" ht="12" thickBot="1">
      <c r="A2534" s="55" t="s">
        <v>5202</v>
      </c>
      <c r="B2534" s="23" t="s">
        <v>5203</v>
      </c>
      <c r="C2534" s="14" t="s">
        <v>72</v>
      </c>
      <c r="D2534" s="15">
        <v>5</v>
      </c>
      <c r="E2534" s="14" t="s">
        <v>72</v>
      </c>
      <c r="F2534" s="15">
        <v>0</v>
      </c>
      <c r="G2534" s="14">
        <v>1</v>
      </c>
      <c r="H2534" s="16">
        <v>739.05</v>
      </c>
      <c r="I2534" s="15" t="s">
        <v>217</v>
      </c>
      <c r="J2534" s="15" t="s">
        <v>50</v>
      </c>
      <c r="K2534" s="17" t="s">
        <v>32</v>
      </c>
      <c r="L2534" s="17" t="s">
        <v>26</v>
      </c>
      <c r="M2534" s="18">
        <v>147.81</v>
      </c>
      <c r="N2534" s="18">
        <v>0</v>
      </c>
      <c r="O2534" s="54" t="s">
        <v>3878</v>
      </c>
      <c r="P2534" s="54" t="s">
        <v>3878</v>
      </c>
      <c r="Q2534" s="19">
        <f t="shared" si="123"/>
        <v>739.05</v>
      </c>
      <c r="R2534" s="19" t="e">
        <f t="shared" si="124"/>
        <v>#VALUE!</v>
      </c>
      <c r="S2534" s="20" t="e">
        <f t="shared" si="125"/>
        <v>#VALUE!</v>
      </c>
    </row>
    <row r="2535" spans="1:19" ht="12" thickBot="1">
      <c r="A2535" s="55" t="s">
        <v>5204</v>
      </c>
      <c r="B2535" s="23" t="s">
        <v>5205</v>
      </c>
      <c r="C2535" s="14" t="s">
        <v>72</v>
      </c>
      <c r="D2535" s="15">
        <v>9</v>
      </c>
      <c r="E2535" s="14" t="s">
        <v>72</v>
      </c>
      <c r="F2535" s="15">
        <v>0</v>
      </c>
      <c r="G2535" s="14">
        <v>1</v>
      </c>
      <c r="H2535" s="16">
        <v>1656.9</v>
      </c>
      <c r="I2535" s="15" t="s">
        <v>217</v>
      </c>
      <c r="J2535" s="15" t="s">
        <v>50</v>
      </c>
      <c r="K2535" s="17" t="s">
        <v>32</v>
      </c>
      <c r="L2535" s="17" t="s">
        <v>32</v>
      </c>
      <c r="M2535" s="18">
        <v>184.1</v>
      </c>
      <c r="N2535" s="18">
        <v>0</v>
      </c>
      <c r="O2535" s="54" t="s">
        <v>3878</v>
      </c>
      <c r="P2535" s="54" t="s">
        <v>3878</v>
      </c>
      <c r="Q2535" s="19">
        <f t="shared" si="123"/>
        <v>1656.8999999999999</v>
      </c>
      <c r="R2535" s="19" t="e">
        <f t="shared" si="124"/>
        <v>#VALUE!</v>
      </c>
      <c r="S2535" s="20" t="e">
        <f t="shared" si="125"/>
        <v>#VALUE!</v>
      </c>
    </row>
    <row r="2536" spans="1:19" ht="12" thickBot="1">
      <c r="A2536" s="55" t="s">
        <v>5206</v>
      </c>
      <c r="B2536" s="23" t="s">
        <v>5207</v>
      </c>
      <c r="C2536" s="14" t="s">
        <v>23</v>
      </c>
      <c r="D2536" s="15">
        <v>5</v>
      </c>
      <c r="E2536" s="14" t="s">
        <v>23</v>
      </c>
      <c r="F2536" s="15">
        <v>0</v>
      </c>
      <c r="G2536" s="14">
        <v>1</v>
      </c>
      <c r="H2536" s="16">
        <v>608.66999999999996</v>
      </c>
      <c r="I2536" s="15" t="s">
        <v>93</v>
      </c>
      <c r="J2536" s="15" t="s">
        <v>25</v>
      </c>
      <c r="K2536" s="17" t="s">
        <v>32</v>
      </c>
      <c r="L2536" s="17" t="s">
        <v>32</v>
      </c>
      <c r="M2536" s="18">
        <v>123.17</v>
      </c>
      <c r="N2536" s="18">
        <v>0</v>
      </c>
      <c r="O2536" s="54" t="s">
        <v>3878</v>
      </c>
      <c r="P2536" s="54" t="s">
        <v>3878</v>
      </c>
      <c r="Q2536" s="19">
        <f t="shared" si="123"/>
        <v>615.85</v>
      </c>
      <c r="R2536" s="19" t="e">
        <f t="shared" si="124"/>
        <v>#VALUE!</v>
      </c>
      <c r="S2536" s="20" t="e">
        <f t="shared" si="125"/>
        <v>#VALUE!</v>
      </c>
    </row>
    <row r="2537" spans="1:19" ht="12" thickBot="1">
      <c r="A2537" s="55" t="s">
        <v>5208</v>
      </c>
      <c r="B2537" s="23" t="s">
        <v>5209</v>
      </c>
      <c r="C2537" s="14" t="s">
        <v>72</v>
      </c>
      <c r="D2537" s="15">
        <v>5</v>
      </c>
      <c r="E2537" s="14" t="s">
        <v>72</v>
      </c>
      <c r="F2537" s="15">
        <v>0</v>
      </c>
      <c r="G2537" s="14">
        <v>1</v>
      </c>
      <c r="H2537" s="16">
        <v>1225</v>
      </c>
      <c r="I2537" s="15" t="s">
        <v>217</v>
      </c>
      <c r="J2537" s="15" t="s">
        <v>50</v>
      </c>
      <c r="K2537" s="17" t="s">
        <v>32</v>
      </c>
      <c r="L2537" s="17" t="s">
        <v>32</v>
      </c>
      <c r="M2537" s="18">
        <v>245</v>
      </c>
      <c r="N2537" s="18">
        <v>0</v>
      </c>
      <c r="O2537" s="54" t="s">
        <v>3878</v>
      </c>
      <c r="P2537" s="54" t="s">
        <v>3878</v>
      </c>
      <c r="Q2537" s="19">
        <f t="shared" si="123"/>
        <v>1225</v>
      </c>
      <c r="R2537" s="19" t="e">
        <f t="shared" si="124"/>
        <v>#VALUE!</v>
      </c>
      <c r="S2537" s="20" t="e">
        <f t="shared" si="125"/>
        <v>#VALUE!</v>
      </c>
    </row>
    <row r="2538" spans="1:19" ht="12" thickBot="1">
      <c r="A2538" s="55" t="s">
        <v>5210</v>
      </c>
      <c r="B2538" s="23" t="s">
        <v>5211</v>
      </c>
      <c r="C2538" s="14" t="s">
        <v>72</v>
      </c>
      <c r="D2538" s="15">
        <v>91</v>
      </c>
      <c r="E2538" s="14" t="s">
        <v>72</v>
      </c>
      <c r="F2538" s="15">
        <v>0</v>
      </c>
      <c r="G2538" s="14">
        <v>1</v>
      </c>
      <c r="H2538" s="16">
        <v>479.23</v>
      </c>
      <c r="I2538" s="15" t="s">
        <v>807</v>
      </c>
      <c r="J2538" s="15" t="s">
        <v>50</v>
      </c>
      <c r="K2538" s="17" t="s">
        <v>32</v>
      </c>
      <c r="L2538" s="17" t="s">
        <v>26</v>
      </c>
      <c r="M2538" s="18">
        <v>5.29</v>
      </c>
      <c r="N2538" s="18">
        <v>0</v>
      </c>
      <c r="O2538" s="54" t="s">
        <v>3878</v>
      </c>
      <c r="P2538" s="54" t="s">
        <v>3878</v>
      </c>
      <c r="Q2538" s="19">
        <f t="shared" si="123"/>
        <v>481.39</v>
      </c>
      <c r="R2538" s="19" t="e">
        <f t="shared" si="124"/>
        <v>#VALUE!</v>
      </c>
      <c r="S2538" s="20" t="e">
        <f t="shared" si="125"/>
        <v>#VALUE!</v>
      </c>
    </row>
    <row r="2539" spans="1:19" ht="12" thickBot="1">
      <c r="A2539" s="55" t="s">
        <v>5212</v>
      </c>
      <c r="B2539" s="23" t="s">
        <v>5213</v>
      </c>
      <c r="C2539" s="14" t="s">
        <v>72</v>
      </c>
      <c r="D2539" s="15">
        <v>4</v>
      </c>
      <c r="E2539" s="14" t="s">
        <v>72</v>
      </c>
      <c r="F2539" s="15">
        <v>0</v>
      </c>
      <c r="G2539" s="14">
        <v>1</v>
      </c>
      <c r="H2539" s="16">
        <v>732.8</v>
      </c>
      <c r="I2539" s="15" t="s">
        <v>84</v>
      </c>
      <c r="J2539" s="15" t="s">
        <v>50</v>
      </c>
      <c r="K2539" s="17" t="s">
        <v>32</v>
      </c>
      <c r="L2539" s="17" t="s">
        <v>32</v>
      </c>
      <c r="M2539" s="18">
        <v>183.2</v>
      </c>
      <c r="N2539" s="18">
        <v>0</v>
      </c>
      <c r="O2539" s="54" t="s">
        <v>3878</v>
      </c>
      <c r="P2539" s="54" t="s">
        <v>3878</v>
      </c>
      <c r="Q2539" s="19">
        <f t="shared" si="123"/>
        <v>732.8</v>
      </c>
      <c r="R2539" s="19" t="e">
        <f t="shared" si="124"/>
        <v>#VALUE!</v>
      </c>
      <c r="S2539" s="20" t="e">
        <f t="shared" si="125"/>
        <v>#VALUE!</v>
      </c>
    </row>
    <row r="2540" spans="1:19" ht="12" thickBot="1">
      <c r="A2540" s="55" t="s">
        <v>5214</v>
      </c>
      <c r="B2540" s="23" t="s">
        <v>3300</v>
      </c>
      <c r="C2540" s="14" t="s">
        <v>23</v>
      </c>
      <c r="D2540" s="15">
        <v>6</v>
      </c>
      <c r="E2540" s="14" t="s">
        <v>23</v>
      </c>
      <c r="F2540" s="15">
        <v>0</v>
      </c>
      <c r="G2540" s="14">
        <v>1</v>
      </c>
      <c r="H2540" s="16">
        <v>624.41</v>
      </c>
      <c r="I2540" s="15" t="s">
        <v>69</v>
      </c>
      <c r="J2540" s="15" t="s">
        <v>25</v>
      </c>
      <c r="K2540" s="17" t="s">
        <v>32</v>
      </c>
      <c r="L2540" s="17" t="s">
        <v>32</v>
      </c>
      <c r="M2540" s="18">
        <v>106.66</v>
      </c>
      <c r="N2540" s="18">
        <v>0</v>
      </c>
      <c r="O2540" s="54" t="s">
        <v>3878</v>
      </c>
      <c r="P2540" s="54" t="s">
        <v>3878</v>
      </c>
      <c r="Q2540" s="19">
        <f t="shared" si="123"/>
        <v>639.96</v>
      </c>
      <c r="R2540" s="19" t="e">
        <f t="shared" si="124"/>
        <v>#VALUE!</v>
      </c>
      <c r="S2540" s="20" t="e">
        <f t="shared" si="125"/>
        <v>#VALUE!</v>
      </c>
    </row>
  </sheetData>
  <autoFilter ref="A3:T1842" xr:uid="{8257CA96-78A9-40E5-8AA3-3C756D11B2B0}">
    <filterColumn colId="11">
      <filters>
        <filter val="Y"/>
      </filters>
    </filterColumn>
  </autoFilter>
  <mergeCells count="1">
    <mergeCell ref="A1864:E1864"/>
  </mergeCells>
  <conditionalFormatting sqref="A1867:A1961">
    <cfRule type="expression" dxfId="5" priority="3">
      <formula>OR(OR(OR(OR(OR(OR(OR(OR(#REF! = "VN00002363", #REF! = "VN00029598"),#REF! = "VN00081333"),#REF! = "VN00110543"),#REF! = "VN00111381"),#REF! = "VN00126292"), #REF!  = "VN00128019"), #REF! = "VN00111610"), #REF! =  "VN00124535")</formula>
    </cfRule>
    <cfRule type="expression" dxfId="4" priority="4">
      <formula>#REF! = "VN00008871"</formula>
    </cfRule>
  </conditionalFormatting>
  <conditionalFormatting sqref="A1866">
    <cfRule type="expression" dxfId="3" priority="5">
      <formula>OR(OR(OR(OR(OR(OR(OR(OR(#REF! = "VN00002363", #REF! = "VN00029598"),#REF! = "VN00081333"),#REF! = "VN00110543"),#REF! = "VN00111381"),#REF! = "VN00126292"), #REF!  = "VN00128019"), #REF! = "VN00111610"), #REF! =  "VN00124535")</formula>
    </cfRule>
    <cfRule type="expression" dxfId="2" priority="6">
      <formula>#REF! = "VN00008871"</formula>
    </cfRule>
  </conditionalFormatting>
  <conditionalFormatting sqref="A4:A123">
    <cfRule type="expression" dxfId="1" priority="1">
      <formula>OR(OR(OR(OR(OR(OR(OR(OR(#REF! = "VN00002363", #REF! = "VN00029598"),#REF! = "VN00081333"),#REF! = "VN00110543"),#REF! = "VN00111381"),#REF! = "VN00126292"), #REF!  = "VN00128019"), #REF! = "VN00111610"), #REF! =  "VN00124535")</formula>
    </cfRule>
    <cfRule type="expression" dxfId="0" priority="2">
      <formula>#REF! = "VN00008871"</formula>
    </cfRule>
  </conditionalFormatting>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983"/>
  <sheetViews>
    <sheetView showGridLines="0" tabSelected="1" zoomScale="90" zoomScaleNormal="90" workbookViewId="0">
      <selection activeCell="F1" sqref="F1"/>
    </sheetView>
  </sheetViews>
  <sheetFormatPr defaultColWidth="9.1796875" defaultRowHeight="13.5" customHeight="1"/>
  <cols>
    <col min="1" max="1" width="1.7265625" style="61" customWidth="1"/>
    <col min="2" max="2" width="1.7265625" style="57" bestFit="1" customWidth="1"/>
    <col min="3" max="3" width="8.54296875" style="61" bestFit="1" customWidth="1"/>
    <col min="4" max="4" width="25.453125" style="61" customWidth="1"/>
    <col min="5" max="5" width="15.81640625" style="61" bestFit="1" customWidth="1"/>
    <col min="6" max="6" width="45.1796875" style="61" customWidth="1"/>
    <col min="7" max="7" width="62" style="61" customWidth="1"/>
    <col min="8" max="8" width="8" style="61" customWidth="1"/>
    <col min="9" max="9" width="14.7265625" style="61" bestFit="1" customWidth="1"/>
    <col min="10" max="10" width="12.7265625" style="61" bestFit="1" customWidth="1"/>
    <col min="11" max="11" width="14.26953125" style="61" bestFit="1" customWidth="1"/>
    <col min="12" max="12" width="21.26953125" style="61" bestFit="1" customWidth="1"/>
    <col min="13" max="13" width="16.1796875" style="61" bestFit="1" customWidth="1"/>
    <col min="14" max="14" width="13.54296875" style="62" bestFit="1" customWidth="1"/>
    <col min="15" max="15" width="19.453125" style="62" bestFit="1" customWidth="1"/>
    <col min="16" max="16" width="15.7265625" style="61" bestFit="1" customWidth="1"/>
    <col min="17" max="17" width="21.26953125" style="61" bestFit="1" customWidth="1"/>
    <col min="18" max="18" width="16.453125" style="61" bestFit="1" customWidth="1"/>
    <col min="19" max="19" width="16" style="61" bestFit="1" customWidth="1"/>
    <col min="20" max="20" width="15.7265625" style="76" bestFit="1" customWidth="1"/>
    <col min="21" max="21" width="16.1796875" style="76" bestFit="1" customWidth="1"/>
    <col min="22" max="22" width="22.26953125" style="77" bestFit="1" customWidth="1"/>
    <col min="23" max="23" width="25.1796875" style="62" bestFit="1" customWidth="1"/>
    <col min="24" max="16384" width="9.1796875" style="61"/>
  </cols>
  <sheetData>
    <row r="1" spans="1:23" s="78" customFormat="1" ht="68.25" customHeight="1">
      <c r="A1" s="56"/>
      <c r="C1" s="79"/>
      <c r="D1" s="61"/>
      <c r="E1" s="61"/>
      <c r="F1" s="61"/>
      <c r="G1" s="61"/>
      <c r="H1" s="61"/>
      <c r="I1" s="61"/>
      <c r="J1" s="61"/>
      <c r="K1" s="61"/>
    </row>
    <row r="2" spans="1:23" s="78" customFormat="1" ht="21">
      <c r="A2" s="80" t="s">
        <v>5215</v>
      </c>
      <c r="D2" s="61"/>
      <c r="E2" s="61"/>
      <c r="F2" s="61"/>
      <c r="G2" s="61"/>
      <c r="H2" s="61"/>
      <c r="I2" s="61"/>
      <c r="J2" s="61"/>
      <c r="K2" s="61"/>
    </row>
    <row r="3" spans="1:23" ht="15" customHeight="1">
      <c r="A3" s="63" t="s">
        <v>5216</v>
      </c>
      <c r="C3" s="64"/>
      <c r="D3" s="58"/>
      <c r="E3" s="59"/>
      <c r="F3" s="58"/>
      <c r="G3" s="58"/>
      <c r="H3" s="59"/>
      <c r="I3" s="60"/>
      <c r="T3" s="61"/>
      <c r="U3" s="61"/>
      <c r="V3" s="62"/>
    </row>
    <row r="4" spans="1:23" ht="16.5" customHeight="1">
      <c r="A4" s="63"/>
      <c r="C4" s="64"/>
      <c r="D4" s="58"/>
      <c r="E4" s="59"/>
      <c r="F4" s="58"/>
      <c r="G4" s="58"/>
      <c r="H4" s="59"/>
      <c r="I4" s="60"/>
      <c r="T4" s="61"/>
      <c r="U4" s="61"/>
      <c r="V4" s="62"/>
    </row>
    <row r="5" spans="1:23" ht="24" customHeight="1">
      <c r="B5" s="157" t="s">
        <v>5217</v>
      </c>
      <c r="C5" s="166" t="s">
        <v>5218</v>
      </c>
      <c r="D5" s="166"/>
      <c r="E5" s="166"/>
      <c r="F5" s="166"/>
      <c r="G5" s="166"/>
      <c r="H5" s="166"/>
      <c r="I5" s="166"/>
      <c r="J5" s="166"/>
      <c r="K5" s="167"/>
      <c r="T5" s="61"/>
      <c r="U5" s="61"/>
      <c r="V5" s="62"/>
    </row>
    <row r="6" spans="1:23" ht="35.25" customHeight="1">
      <c r="B6" s="159" t="s">
        <v>5217</v>
      </c>
      <c r="C6" s="168" t="s">
        <v>5219</v>
      </c>
      <c r="D6" s="168"/>
      <c r="E6" s="168"/>
      <c r="F6" s="168"/>
      <c r="G6" s="168"/>
      <c r="H6" s="168"/>
      <c r="I6" s="168"/>
      <c r="J6" s="168"/>
      <c r="K6" s="169"/>
      <c r="T6" s="61"/>
      <c r="U6" s="61"/>
      <c r="V6" s="62"/>
    </row>
    <row r="7" spans="1:23" ht="24" customHeight="1">
      <c r="A7" s="67"/>
      <c r="B7" s="68"/>
      <c r="C7" s="141"/>
      <c r="D7" s="142"/>
      <c r="E7" s="70"/>
      <c r="F7" s="71"/>
      <c r="H7" s="72"/>
      <c r="I7" s="60"/>
      <c r="T7" s="61"/>
      <c r="U7" s="61"/>
      <c r="V7" s="62"/>
    </row>
    <row r="8" spans="1:23" ht="24" customHeight="1">
      <c r="B8" s="61"/>
      <c r="C8" s="73"/>
      <c r="E8" s="72"/>
      <c r="G8" s="71"/>
      <c r="H8" s="72"/>
      <c r="I8" s="60"/>
      <c r="J8" s="165" t="s">
        <v>5220</v>
      </c>
      <c r="K8" s="165"/>
      <c r="L8" s="165"/>
      <c r="M8" s="165"/>
      <c r="N8" s="165"/>
      <c r="O8" s="165"/>
      <c r="P8" s="164" t="s">
        <v>5221</v>
      </c>
      <c r="Q8" s="164"/>
      <c r="R8" s="164"/>
      <c r="S8" s="164"/>
      <c r="T8" s="164"/>
      <c r="U8" s="164"/>
      <c r="V8" s="164"/>
      <c r="W8" s="164"/>
    </row>
    <row r="9" spans="1:23" ht="48.75" customHeight="1">
      <c r="B9" s="61"/>
      <c r="C9" s="81" t="s">
        <v>5222</v>
      </c>
      <c r="D9" s="82" t="s">
        <v>5223</v>
      </c>
      <c r="E9" s="83" t="s">
        <v>5224</v>
      </c>
      <c r="F9" s="83" t="s">
        <v>5225</v>
      </c>
      <c r="G9" s="83" t="s">
        <v>5226</v>
      </c>
      <c r="H9" s="83" t="s">
        <v>5227</v>
      </c>
      <c r="I9" s="84" t="s">
        <v>5228</v>
      </c>
      <c r="J9" s="85" t="s">
        <v>5229</v>
      </c>
      <c r="K9" s="85" t="s">
        <v>5230</v>
      </c>
      <c r="L9" s="85" t="s">
        <v>5231</v>
      </c>
      <c r="M9" s="85" t="s">
        <v>5232</v>
      </c>
      <c r="N9" s="86" t="s">
        <v>5233</v>
      </c>
      <c r="O9" s="130" t="s">
        <v>5234</v>
      </c>
      <c r="P9" s="94" t="s">
        <v>5235</v>
      </c>
      <c r="Q9" s="85" t="s">
        <v>5236</v>
      </c>
      <c r="R9" s="85" t="s">
        <v>5237</v>
      </c>
      <c r="S9" s="85" t="s">
        <v>5238</v>
      </c>
      <c r="T9" s="85" t="s">
        <v>5239</v>
      </c>
      <c r="U9" s="85" t="s">
        <v>5232</v>
      </c>
      <c r="V9" s="86" t="s">
        <v>5240</v>
      </c>
      <c r="W9" s="86" t="s">
        <v>5241</v>
      </c>
    </row>
    <row r="10" spans="1:23" ht="13.5" customHeight="1">
      <c r="B10" s="75"/>
      <c r="C10" s="74">
        <v>1</v>
      </c>
      <c r="D10" s="87" t="s">
        <v>5242</v>
      </c>
      <c r="E10" s="87" t="s">
        <v>5243</v>
      </c>
      <c r="F10" s="87" t="s">
        <v>5244</v>
      </c>
      <c r="G10" s="87" t="s">
        <v>5245</v>
      </c>
      <c r="H10" s="87" t="s">
        <v>23</v>
      </c>
      <c r="I10" s="88">
        <v>48</v>
      </c>
      <c r="J10" s="89"/>
      <c r="K10" s="89"/>
      <c r="L10" s="89"/>
      <c r="M10" s="89"/>
      <c r="N10" s="90"/>
      <c r="O10" s="93"/>
      <c r="P10" s="95"/>
      <c r="Q10" s="89"/>
      <c r="R10" s="89"/>
      <c r="S10" s="89"/>
      <c r="T10" s="91"/>
      <c r="U10" s="91"/>
      <c r="V10" s="92"/>
      <c r="W10" s="90"/>
    </row>
    <row r="11" spans="1:23" ht="13.5" customHeight="1">
      <c r="B11" s="75"/>
      <c r="C11" s="74">
        <v>2</v>
      </c>
      <c r="D11" s="87" t="s">
        <v>5242</v>
      </c>
      <c r="E11" s="87" t="s">
        <v>5246</v>
      </c>
      <c r="F11" s="87" t="s">
        <v>5247</v>
      </c>
      <c r="G11" s="87" t="s">
        <v>5248</v>
      </c>
      <c r="H11" s="87" t="s">
        <v>5249</v>
      </c>
      <c r="I11" s="88">
        <v>8</v>
      </c>
      <c r="J11" s="89"/>
      <c r="K11" s="89"/>
      <c r="L11" s="89"/>
      <c r="M11" s="89"/>
      <c r="N11" s="90"/>
      <c r="O11" s="93"/>
      <c r="P11" s="95"/>
      <c r="Q11" s="89"/>
      <c r="R11" s="89"/>
      <c r="S11" s="89"/>
      <c r="T11" s="91"/>
      <c r="U11" s="91"/>
      <c r="V11" s="92"/>
      <c r="W11" s="90"/>
    </row>
    <row r="12" spans="1:23" ht="13.5" customHeight="1">
      <c r="B12" s="75"/>
      <c r="C12" s="74">
        <v>3</v>
      </c>
      <c r="D12" s="87" t="s">
        <v>5242</v>
      </c>
      <c r="E12" s="87" t="s">
        <v>5250</v>
      </c>
      <c r="F12" s="87" t="s">
        <v>5244</v>
      </c>
      <c r="G12" s="87" t="s">
        <v>5251</v>
      </c>
      <c r="H12" s="87" t="s">
        <v>23</v>
      </c>
      <c r="I12" s="88">
        <v>50</v>
      </c>
      <c r="J12" s="89"/>
      <c r="K12" s="89"/>
      <c r="L12" s="89"/>
      <c r="M12" s="89"/>
      <c r="N12" s="90"/>
      <c r="O12" s="93"/>
      <c r="P12" s="95"/>
      <c r="Q12" s="89"/>
      <c r="R12" s="89"/>
      <c r="S12" s="89"/>
      <c r="T12" s="91"/>
      <c r="U12" s="91"/>
      <c r="V12" s="92"/>
      <c r="W12" s="90"/>
    </row>
    <row r="13" spans="1:23" ht="13.5" customHeight="1">
      <c r="B13" s="75"/>
      <c r="C13" s="74">
        <v>4</v>
      </c>
      <c r="D13" s="87" t="s">
        <v>5242</v>
      </c>
      <c r="E13" s="87" t="s">
        <v>5252</v>
      </c>
      <c r="F13" s="87" t="s">
        <v>5253</v>
      </c>
      <c r="G13" s="87" t="s">
        <v>5254</v>
      </c>
      <c r="H13" s="87" t="s">
        <v>5249</v>
      </c>
      <c r="I13" s="88">
        <v>87</v>
      </c>
      <c r="J13" s="89"/>
      <c r="K13" s="89"/>
      <c r="L13" s="89"/>
      <c r="M13" s="89"/>
      <c r="N13" s="90"/>
      <c r="O13" s="93"/>
      <c r="P13" s="95"/>
      <c r="Q13" s="89"/>
      <c r="R13" s="89"/>
      <c r="S13" s="89"/>
      <c r="T13" s="91"/>
      <c r="U13" s="91"/>
      <c r="V13" s="92"/>
      <c r="W13" s="90"/>
    </row>
    <row r="14" spans="1:23" ht="13.5" customHeight="1">
      <c r="B14" s="75"/>
      <c r="C14" s="74">
        <v>5</v>
      </c>
      <c r="D14" s="87" t="s">
        <v>5242</v>
      </c>
      <c r="E14" s="87" t="s">
        <v>5255</v>
      </c>
      <c r="F14" s="87" t="s">
        <v>5244</v>
      </c>
      <c r="G14" s="87" t="s">
        <v>5256</v>
      </c>
      <c r="H14" s="87" t="s">
        <v>23</v>
      </c>
      <c r="I14" s="88">
        <v>25</v>
      </c>
      <c r="J14" s="89"/>
      <c r="K14" s="89"/>
      <c r="L14" s="89"/>
      <c r="M14" s="89"/>
      <c r="N14" s="90"/>
      <c r="O14" s="93"/>
      <c r="P14" s="95"/>
      <c r="Q14" s="89"/>
      <c r="R14" s="89"/>
      <c r="S14" s="89"/>
      <c r="T14" s="91"/>
      <c r="U14" s="91"/>
      <c r="V14" s="92"/>
      <c r="W14" s="90"/>
    </row>
    <row r="15" spans="1:23" ht="13.5" customHeight="1">
      <c r="B15" s="75"/>
      <c r="C15" s="74">
        <v>6</v>
      </c>
      <c r="D15" s="87" t="s">
        <v>5242</v>
      </c>
      <c r="E15" s="87" t="s">
        <v>5257</v>
      </c>
      <c r="F15" s="87" t="s">
        <v>5244</v>
      </c>
      <c r="G15" s="87" t="s">
        <v>5258</v>
      </c>
      <c r="H15" s="87" t="s">
        <v>23</v>
      </c>
      <c r="I15" s="88">
        <v>20</v>
      </c>
      <c r="J15" s="89"/>
      <c r="K15" s="89"/>
      <c r="L15" s="89"/>
      <c r="M15" s="89"/>
      <c r="N15" s="90"/>
      <c r="O15" s="93"/>
      <c r="P15" s="95"/>
      <c r="Q15" s="89"/>
      <c r="R15" s="89"/>
      <c r="S15" s="89"/>
      <c r="T15" s="91"/>
      <c r="U15" s="91"/>
      <c r="V15" s="92"/>
      <c r="W15" s="90"/>
    </row>
    <row r="16" spans="1:23" ht="13.5" customHeight="1">
      <c r="B16" s="75"/>
      <c r="C16" s="74">
        <v>7</v>
      </c>
      <c r="D16" s="87" t="s">
        <v>5242</v>
      </c>
      <c r="E16" s="87" t="s">
        <v>5259</v>
      </c>
      <c r="F16" s="87" t="s">
        <v>5244</v>
      </c>
      <c r="G16" s="87" t="s">
        <v>5260</v>
      </c>
      <c r="H16" s="87" t="s">
        <v>23</v>
      </c>
      <c r="I16" s="88">
        <v>12</v>
      </c>
      <c r="J16" s="89"/>
      <c r="K16" s="89"/>
      <c r="L16" s="89"/>
      <c r="M16" s="89"/>
      <c r="N16" s="90"/>
      <c r="O16" s="93"/>
      <c r="P16" s="95"/>
      <c r="Q16" s="89"/>
      <c r="R16" s="89"/>
      <c r="S16" s="89"/>
      <c r="T16" s="91"/>
      <c r="U16" s="91"/>
      <c r="V16" s="92"/>
      <c r="W16" s="90"/>
    </row>
    <row r="17" spans="2:23" ht="13.5" customHeight="1">
      <c r="B17" s="75"/>
      <c r="C17" s="74">
        <v>8</v>
      </c>
      <c r="D17" s="87" t="s">
        <v>5242</v>
      </c>
      <c r="E17" s="87" t="s">
        <v>5261</v>
      </c>
      <c r="F17" s="87" t="s">
        <v>5244</v>
      </c>
      <c r="G17" s="87" t="s">
        <v>5262</v>
      </c>
      <c r="H17" s="87" t="s">
        <v>23</v>
      </c>
      <c r="I17" s="88">
        <v>22</v>
      </c>
      <c r="J17" s="89"/>
      <c r="K17" s="89"/>
      <c r="L17" s="89"/>
      <c r="M17" s="89"/>
      <c r="N17" s="90"/>
      <c r="O17" s="93"/>
      <c r="P17" s="95"/>
      <c r="Q17" s="89"/>
      <c r="R17" s="89"/>
      <c r="S17" s="89"/>
      <c r="T17" s="91"/>
      <c r="U17" s="91"/>
      <c r="V17" s="92"/>
      <c r="W17" s="90"/>
    </row>
    <row r="18" spans="2:23" ht="13.5" customHeight="1">
      <c r="B18" s="75"/>
      <c r="C18" s="74">
        <v>9</v>
      </c>
      <c r="D18" s="87" t="s">
        <v>5263</v>
      </c>
      <c r="E18" s="87" t="s">
        <v>82</v>
      </c>
      <c r="F18" s="87" t="s">
        <v>84</v>
      </c>
      <c r="G18" s="87" t="s">
        <v>83</v>
      </c>
      <c r="H18" s="87" t="s">
        <v>72</v>
      </c>
      <c r="I18" s="88">
        <v>35</v>
      </c>
      <c r="J18" s="89"/>
      <c r="K18" s="89"/>
      <c r="L18" s="89"/>
      <c r="M18" s="89"/>
      <c r="N18" s="90"/>
      <c r="O18" s="93"/>
      <c r="P18" s="95"/>
      <c r="Q18" s="89"/>
      <c r="R18" s="89"/>
      <c r="S18" s="89"/>
      <c r="T18" s="91"/>
      <c r="U18" s="91"/>
      <c r="V18" s="92"/>
      <c r="W18" s="90"/>
    </row>
    <row r="19" spans="2:23" ht="13.5" customHeight="1">
      <c r="B19" s="75"/>
      <c r="C19" s="74">
        <v>10</v>
      </c>
      <c r="D19" s="87" t="s">
        <v>5263</v>
      </c>
      <c r="E19" s="87" t="s">
        <v>121</v>
      </c>
      <c r="F19" s="87" t="s">
        <v>84</v>
      </c>
      <c r="G19" s="87" t="s">
        <v>122</v>
      </c>
      <c r="H19" s="87" t="s">
        <v>72</v>
      </c>
      <c r="I19" s="88">
        <v>12</v>
      </c>
      <c r="J19" s="89"/>
      <c r="K19" s="89"/>
      <c r="L19" s="89"/>
      <c r="M19" s="89"/>
      <c r="N19" s="90"/>
      <c r="O19" s="93"/>
      <c r="P19" s="95"/>
      <c r="Q19" s="89"/>
      <c r="R19" s="89"/>
      <c r="S19" s="89"/>
      <c r="T19" s="91"/>
      <c r="U19" s="91"/>
      <c r="V19" s="92"/>
      <c r="W19" s="90"/>
    </row>
    <row r="20" spans="2:23" ht="13.5" customHeight="1">
      <c r="B20" s="75"/>
      <c r="C20" s="74">
        <v>11</v>
      </c>
      <c r="D20" s="87" t="s">
        <v>5263</v>
      </c>
      <c r="E20" s="87" t="s">
        <v>190</v>
      </c>
      <c r="F20" s="87" t="s">
        <v>192</v>
      </c>
      <c r="G20" s="87" t="s">
        <v>191</v>
      </c>
      <c r="H20" s="87" t="s">
        <v>72</v>
      </c>
      <c r="I20" s="88">
        <v>18</v>
      </c>
      <c r="J20" s="89"/>
      <c r="K20" s="89"/>
      <c r="L20" s="89"/>
      <c r="M20" s="89"/>
      <c r="N20" s="90"/>
      <c r="O20" s="93"/>
      <c r="P20" s="95"/>
      <c r="Q20" s="89"/>
      <c r="R20" s="89"/>
      <c r="S20" s="89"/>
      <c r="T20" s="91"/>
      <c r="U20" s="91"/>
      <c r="V20" s="92"/>
      <c r="W20" s="90"/>
    </row>
    <row r="21" spans="2:23" ht="13.5" customHeight="1">
      <c r="B21" s="75"/>
      <c r="C21" s="74">
        <v>12</v>
      </c>
      <c r="D21" s="87" t="s">
        <v>5263</v>
      </c>
      <c r="E21" s="87" t="s">
        <v>224</v>
      </c>
      <c r="F21" s="87" t="s">
        <v>226</v>
      </c>
      <c r="G21" s="87" t="s">
        <v>225</v>
      </c>
      <c r="H21" s="87" t="s">
        <v>72</v>
      </c>
      <c r="I21" s="88">
        <v>45.520719563122391</v>
      </c>
      <c r="J21" s="89"/>
      <c r="K21" s="89"/>
      <c r="L21" s="89"/>
      <c r="M21" s="89"/>
      <c r="N21" s="90"/>
      <c r="O21" s="93"/>
      <c r="P21" s="95"/>
      <c r="Q21" s="89"/>
      <c r="R21" s="89"/>
      <c r="S21" s="89"/>
      <c r="T21" s="91"/>
      <c r="U21" s="91"/>
      <c r="V21" s="92"/>
      <c r="W21" s="90"/>
    </row>
    <row r="22" spans="2:23" ht="13.5" customHeight="1">
      <c r="B22" s="75"/>
      <c r="C22" s="74">
        <v>13</v>
      </c>
      <c r="D22" s="87" t="s">
        <v>5263</v>
      </c>
      <c r="E22" s="87" t="s">
        <v>256</v>
      </c>
      <c r="F22" s="87" t="s">
        <v>130</v>
      </c>
      <c r="G22" s="87" t="s">
        <v>257</v>
      </c>
      <c r="H22" s="87" t="s">
        <v>72</v>
      </c>
      <c r="I22" s="88">
        <v>49</v>
      </c>
      <c r="J22" s="89"/>
      <c r="K22" s="89"/>
      <c r="L22" s="89"/>
      <c r="M22" s="89"/>
      <c r="N22" s="90"/>
      <c r="O22" s="93"/>
      <c r="P22" s="95"/>
      <c r="Q22" s="89"/>
      <c r="R22" s="89"/>
      <c r="S22" s="89"/>
      <c r="T22" s="91"/>
      <c r="U22" s="91"/>
      <c r="V22" s="92"/>
      <c r="W22" s="90"/>
    </row>
    <row r="23" spans="2:23" ht="13.5" customHeight="1">
      <c r="B23" s="75"/>
      <c r="C23" s="74">
        <v>14</v>
      </c>
      <c r="D23" s="87" t="s">
        <v>5263</v>
      </c>
      <c r="E23" s="87" t="s">
        <v>345</v>
      </c>
      <c r="F23" s="87" t="s">
        <v>347</v>
      </c>
      <c r="G23" s="87" t="s">
        <v>346</v>
      </c>
      <c r="H23" s="87" t="s">
        <v>72</v>
      </c>
      <c r="I23" s="88">
        <v>28.246520874751493</v>
      </c>
      <c r="J23" s="89"/>
      <c r="K23" s="89"/>
      <c r="L23" s="89"/>
      <c r="M23" s="89"/>
      <c r="N23" s="90"/>
      <c r="O23" s="93"/>
      <c r="P23" s="95"/>
      <c r="Q23" s="89"/>
      <c r="R23" s="89"/>
      <c r="S23" s="89"/>
      <c r="T23" s="91"/>
      <c r="U23" s="91"/>
      <c r="V23" s="92"/>
      <c r="W23" s="90"/>
    </row>
    <row r="24" spans="2:23" ht="13.5" customHeight="1">
      <c r="B24" s="75"/>
      <c r="C24" s="74">
        <v>15</v>
      </c>
      <c r="D24" s="87" t="s">
        <v>5263</v>
      </c>
      <c r="E24" s="87" t="s">
        <v>350</v>
      </c>
      <c r="F24" s="87" t="s">
        <v>130</v>
      </c>
      <c r="G24" s="87" t="s">
        <v>351</v>
      </c>
      <c r="H24" s="87" t="s">
        <v>72</v>
      </c>
      <c r="I24" s="88">
        <v>15</v>
      </c>
      <c r="J24" s="89"/>
      <c r="K24" s="89"/>
      <c r="L24" s="89"/>
      <c r="M24" s="89"/>
      <c r="N24" s="90"/>
      <c r="O24" s="93"/>
      <c r="P24" s="95"/>
      <c r="Q24" s="89"/>
      <c r="R24" s="89"/>
      <c r="S24" s="89"/>
      <c r="T24" s="91"/>
      <c r="U24" s="91"/>
      <c r="V24" s="92"/>
      <c r="W24" s="90"/>
    </row>
    <row r="25" spans="2:23" ht="13.5" customHeight="1">
      <c r="B25" s="75"/>
      <c r="C25" s="74">
        <v>16</v>
      </c>
      <c r="D25" s="87" t="s">
        <v>5263</v>
      </c>
      <c r="E25" s="87" t="s">
        <v>384</v>
      </c>
      <c r="F25" s="87" t="s">
        <v>226</v>
      </c>
      <c r="G25" s="87" t="s">
        <v>385</v>
      </c>
      <c r="H25" s="87" t="s">
        <v>72</v>
      </c>
      <c r="I25" s="88">
        <v>69.003693444136658</v>
      </c>
      <c r="J25" s="89"/>
      <c r="K25" s="89"/>
      <c r="L25" s="89"/>
      <c r="M25" s="89"/>
      <c r="N25" s="90"/>
      <c r="O25" s="93"/>
      <c r="P25" s="95"/>
      <c r="Q25" s="89"/>
      <c r="R25" s="89"/>
      <c r="S25" s="89"/>
      <c r="T25" s="91"/>
      <c r="U25" s="91"/>
      <c r="V25" s="92"/>
      <c r="W25" s="90"/>
    </row>
    <row r="26" spans="2:23" ht="13.5" customHeight="1">
      <c r="B26" s="75"/>
      <c r="C26" s="74">
        <v>17</v>
      </c>
      <c r="D26" s="87" t="s">
        <v>5263</v>
      </c>
      <c r="E26" s="87" t="s">
        <v>403</v>
      </c>
      <c r="F26" s="87" t="s">
        <v>130</v>
      </c>
      <c r="G26" s="87" t="s">
        <v>404</v>
      </c>
      <c r="H26" s="87" t="s">
        <v>72</v>
      </c>
      <c r="I26" s="88">
        <v>35</v>
      </c>
      <c r="J26" s="89"/>
      <c r="K26" s="89"/>
      <c r="L26" s="89"/>
      <c r="M26" s="89"/>
      <c r="N26" s="90"/>
      <c r="O26" s="93"/>
      <c r="P26" s="95"/>
      <c r="Q26" s="89"/>
      <c r="R26" s="89"/>
      <c r="S26" s="89"/>
      <c r="T26" s="91"/>
      <c r="U26" s="91"/>
      <c r="V26" s="92"/>
      <c r="W26" s="90"/>
    </row>
    <row r="27" spans="2:23" ht="13.5" customHeight="1">
      <c r="B27" s="75"/>
      <c r="C27" s="74">
        <v>18</v>
      </c>
      <c r="D27" s="87" t="s">
        <v>5263</v>
      </c>
      <c r="E27" s="87" t="s">
        <v>418</v>
      </c>
      <c r="F27" s="87" t="s">
        <v>226</v>
      </c>
      <c r="G27" s="87" t="s">
        <v>419</v>
      </c>
      <c r="H27" s="87" t="s">
        <v>72</v>
      </c>
      <c r="I27" s="88">
        <v>93.900297852327952</v>
      </c>
      <c r="J27" s="89"/>
      <c r="K27" s="89"/>
      <c r="L27" s="89"/>
      <c r="M27" s="89"/>
      <c r="N27" s="90"/>
      <c r="O27" s="93"/>
      <c r="P27" s="95"/>
      <c r="Q27" s="89"/>
      <c r="R27" s="89"/>
      <c r="S27" s="89"/>
      <c r="T27" s="91"/>
      <c r="U27" s="91"/>
      <c r="V27" s="92"/>
      <c r="W27" s="90"/>
    </row>
    <row r="28" spans="2:23" ht="13.5" customHeight="1">
      <c r="B28" s="75"/>
      <c r="C28" s="74">
        <v>19</v>
      </c>
      <c r="D28" s="87" t="s">
        <v>5263</v>
      </c>
      <c r="E28" s="87" t="s">
        <v>435</v>
      </c>
      <c r="F28" s="87" t="s">
        <v>192</v>
      </c>
      <c r="G28" s="87" t="s">
        <v>436</v>
      </c>
      <c r="H28" s="87" t="s">
        <v>72</v>
      </c>
      <c r="I28" s="88">
        <v>56</v>
      </c>
      <c r="J28" s="89"/>
      <c r="K28" s="89"/>
      <c r="L28" s="89"/>
      <c r="M28" s="89"/>
      <c r="N28" s="90"/>
      <c r="O28" s="93"/>
      <c r="P28" s="95"/>
      <c r="Q28" s="89"/>
      <c r="R28" s="89"/>
      <c r="S28" s="89"/>
      <c r="T28" s="91"/>
      <c r="U28" s="91"/>
      <c r="V28" s="92"/>
      <c r="W28" s="90"/>
    </row>
    <row r="29" spans="2:23" ht="13.5" customHeight="1">
      <c r="B29" s="75"/>
      <c r="C29" s="74">
        <v>20</v>
      </c>
      <c r="D29" s="87" t="s">
        <v>5263</v>
      </c>
      <c r="E29" s="87" t="s">
        <v>529</v>
      </c>
      <c r="F29" s="87" t="s">
        <v>130</v>
      </c>
      <c r="G29" s="87" t="s">
        <v>530</v>
      </c>
      <c r="H29" s="87" t="s">
        <v>22</v>
      </c>
      <c r="I29" s="88">
        <v>21.999999999999996</v>
      </c>
      <c r="J29" s="89"/>
      <c r="K29" s="89"/>
      <c r="L29" s="89"/>
      <c r="M29" s="89"/>
      <c r="N29" s="90"/>
      <c r="O29" s="93"/>
      <c r="P29" s="95"/>
      <c r="Q29" s="89"/>
      <c r="R29" s="89"/>
      <c r="S29" s="89"/>
      <c r="T29" s="91"/>
      <c r="U29" s="91"/>
      <c r="V29" s="92"/>
      <c r="W29" s="90"/>
    </row>
    <row r="30" spans="2:23" ht="13.5" customHeight="1">
      <c r="B30" s="75"/>
      <c r="C30" s="74">
        <v>21</v>
      </c>
      <c r="D30" s="87" t="s">
        <v>5263</v>
      </c>
      <c r="E30" s="87" t="s">
        <v>811</v>
      </c>
      <c r="F30" s="87" t="s">
        <v>813</v>
      </c>
      <c r="G30" s="87" t="s">
        <v>812</v>
      </c>
      <c r="H30" s="87" t="s">
        <v>72</v>
      </c>
      <c r="I30" s="88">
        <v>27</v>
      </c>
      <c r="J30" s="89"/>
      <c r="K30" s="89"/>
      <c r="L30" s="89"/>
      <c r="M30" s="89"/>
      <c r="N30" s="90"/>
      <c r="O30" s="93"/>
      <c r="P30" s="95"/>
      <c r="Q30" s="89"/>
      <c r="R30" s="89"/>
      <c r="S30" s="89"/>
      <c r="T30" s="91"/>
      <c r="U30" s="91"/>
      <c r="V30" s="92"/>
      <c r="W30" s="90"/>
    </row>
    <row r="31" spans="2:23" ht="13.5" customHeight="1">
      <c r="B31" s="75"/>
      <c r="C31" s="74">
        <v>22</v>
      </c>
      <c r="D31" s="87" t="s">
        <v>5263</v>
      </c>
      <c r="E31" s="87" t="s">
        <v>818</v>
      </c>
      <c r="F31" s="87" t="s">
        <v>347</v>
      </c>
      <c r="G31" s="87" t="s">
        <v>819</v>
      </c>
      <c r="H31" s="87" t="s">
        <v>22</v>
      </c>
      <c r="I31" s="88">
        <v>40</v>
      </c>
      <c r="J31" s="89"/>
      <c r="K31" s="89"/>
      <c r="L31" s="89"/>
      <c r="M31" s="89"/>
      <c r="N31" s="90"/>
      <c r="O31" s="93"/>
      <c r="P31" s="95"/>
      <c r="Q31" s="89"/>
      <c r="R31" s="89"/>
      <c r="S31" s="89"/>
      <c r="T31" s="91"/>
      <c r="U31" s="91"/>
      <c r="V31" s="92"/>
      <c r="W31" s="90"/>
    </row>
    <row r="32" spans="2:23" ht="13.5" customHeight="1">
      <c r="B32" s="75"/>
      <c r="C32" s="74">
        <v>23</v>
      </c>
      <c r="D32" s="87" t="s">
        <v>5263</v>
      </c>
      <c r="E32" s="87" t="s">
        <v>828</v>
      </c>
      <c r="F32" s="87" t="s">
        <v>226</v>
      </c>
      <c r="G32" s="87" t="s">
        <v>829</v>
      </c>
      <c r="H32" s="87" t="s">
        <v>72</v>
      </c>
      <c r="I32" s="88">
        <v>19</v>
      </c>
      <c r="J32" s="89"/>
      <c r="K32" s="89"/>
      <c r="L32" s="89"/>
      <c r="M32" s="89"/>
      <c r="N32" s="90"/>
      <c r="O32" s="93"/>
      <c r="P32" s="95"/>
      <c r="Q32" s="89"/>
      <c r="R32" s="89"/>
      <c r="S32" s="89"/>
      <c r="T32" s="91"/>
      <c r="U32" s="91"/>
      <c r="V32" s="92"/>
      <c r="W32" s="90"/>
    </row>
    <row r="33" spans="2:23" ht="13.5" customHeight="1">
      <c r="B33" s="75"/>
      <c r="C33" s="74">
        <v>24</v>
      </c>
      <c r="D33" s="87" t="s">
        <v>5263</v>
      </c>
      <c r="E33" s="87" t="s">
        <v>1052</v>
      </c>
      <c r="F33" s="87" t="s">
        <v>226</v>
      </c>
      <c r="G33" s="87" t="s">
        <v>1053</v>
      </c>
      <c r="H33" s="87" t="s">
        <v>72</v>
      </c>
      <c r="I33" s="88">
        <v>68.248109365910409</v>
      </c>
      <c r="J33" s="89"/>
      <c r="K33" s="89"/>
      <c r="L33" s="89"/>
      <c r="M33" s="89"/>
      <c r="N33" s="90"/>
      <c r="O33" s="93"/>
      <c r="P33" s="95"/>
      <c r="Q33" s="89"/>
      <c r="R33" s="89"/>
      <c r="S33" s="89"/>
      <c r="T33" s="91"/>
      <c r="U33" s="91"/>
      <c r="V33" s="92"/>
      <c r="W33" s="90"/>
    </row>
    <row r="34" spans="2:23" ht="13.5" customHeight="1">
      <c r="B34" s="75"/>
      <c r="C34" s="74">
        <v>25</v>
      </c>
      <c r="D34" s="87" t="s">
        <v>5263</v>
      </c>
      <c r="E34" s="87" t="s">
        <v>1075</v>
      </c>
      <c r="F34" s="87" t="s">
        <v>1077</v>
      </c>
      <c r="G34" s="87" t="s">
        <v>1076</v>
      </c>
      <c r="H34" s="87" t="s">
        <v>72</v>
      </c>
      <c r="I34" s="88">
        <v>4</v>
      </c>
      <c r="J34" s="89"/>
      <c r="K34" s="89"/>
      <c r="L34" s="89"/>
      <c r="M34" s="89"/>
      <c r="N34" s="90"/>
      <c r="O34" s="93"/>
      <c r="P34" s="95"/>
      <c r="Q34" s="89"/>
      <c r="R34" s="89"/>
      <c r="S34" s="89"/>
      <c r="T34" s="91"/>
      <c r="U34" s="91"/>
      <c r="V34" s="92"/>
      <c r="W34" s="90"/>
    </row>
    <row r="35" spans="2:23" ht="13.5" customHeight="1">
      <c r="B35" s="75"/>
      <c r="C35" s="74">
        <v>26</v>
      </c>
      <c r="D35" s="87" t="s">
        <v>5263</v>
      </c>
      <c r="E35" s="87" t="s">
        <v>1114</v>
      </c>
      <c r="F35" s="87" t="s">
        <v>642</v>
      </c>
      <c r="G35" s="87" t="s">
        <v>1115</v>
      </c>
      <c r="H35" s="87" t="s">
        <v>72</v>
      </c>
      <c r="I35" s="88">
        <v>4</v>
      </c>
      <c r="J35" s="89"/>
      <c r="K35" s="89"/>
      <c r="L35" s="89"/>
      <c r="M35" s="89"/>
      <c r="N35" s="90"/>
      <c r="O35" s="93"/>
      <c r="P35" s="95"/>
      <c r="Q35" s="89"/>
      <c r="R35" s="89"/>
      <c r="S35" s="89"/>
      <c r="T35" s="91"/>
      <c r="U35" s="91"/>
      <c r="V35" s="92"/>
      <c r="W35" s="90"/>
    </row>
    <row r="36" spans="2:23" ht="13.5" customHeight="1">
      <c r="B36" s="75"/>
      <c r="C36" s="74">
        <v>27</v>
      </c>
      <c r="D36" s="87" t="s">
        <v>5263</v>
      </c>
      <c r="E36" s="87" t="s">
        <v>1187</v>
      </c>
      <c r="F36" s="87" t="s">
        <v>226</v>
      </c>
      <c r="G36" s="87" t="s">
        <v>1188</v>
      </c>
      <c r="H36" s="87" t="s">
        <v>22</v>
      </c>
      <c r="I36" s="88">
        <v>73</v>
      </c>
      <c r="J36" s="89"/>
      <c r="K36" s="89"/>
      <c r="L36" s="89"/>
      <c r="M36" s="89"/>
      <c r="N36" s="90"/>
      <c r="O36" s="93"/>
      <c r="P36" s="95"/>
      <c r="Q36" s="89"/>
      <c r="R36" s="89"/>
      <c r="S36" s="89"/>
      <c r="T36" s="91"/>
      <c r="U36" s="91"/>
      <c r="V36" s="92"/>
      <c r="W36" s="90"/>
    </row>
    <row r="37" spans="2:23" ht="13.5" customHeight="1">
      <c r="B37" s="75"/>
      <c r="C37" s="74">
        <v>28</v>
      </c>
      <c r="D37" s="87" t="s">
        <v>5263</v>
      </c>
      <c r="E37" s="87" t="s">
        <v>1202</v>
      </c>
      <c r="F37" s="87" t="s">
        <v>642</v>
      </c>
      <c r="G37" s="87" t="s">
        <v>1203</v>
      </c>
      <c r="H37" s="87" t="s">
        <v>72</v>
      </c>
      <c r="I37" s="88">
        <v>4</v>
      </c>
      <c r="J37" s="89"/>
      <c r="K37" s="89"/>
      <c r="L37" s="89"/>
      <c r="M37" s="89"/>
      <c r="N37" s="90"/>
      <c r="O37" s="93"/>
      <c r="P37" s="95"/>
      <c r="Q37" s="89"/>
      <c r="R37" s="89"/>
      <c r="S37" s="89"/>
      <c r="T37" s="91"/>
      <c r="U37" s="91"/>
      <c r="V37" s="92"/>
      <c r="W37" s="90"/>
    </row>
    <row r="38" spans="2:23" ht="13.5" customHeight="1">
      <c r="B38" s="75"/>
      <c r="C38" s="74">
        <v>29</v>
      </c>
      <c r="D38" s="87" t="s">
        <v>5263</v>
      </c>
      <c r="E38" s="87" t="s">
        <v>1211</v>
      </c>
      <c r="F38" s="87" t="s">
        <v>347</v>
      </c>
      <c r="G38" s="87" t="s">
        <v>1212</v>
      </c>
      <c r="H38" s="87" t="s">
        <v>23</v>
      </c>
      <c r="I38" s="88">
        <v>11.000000000000002</v>
      </c>
      <c r="J38" s="89"/>
      <c r="K38" s="89"/>
      <c r="L38" s="89"/>
      <c r="M38" s="89"/>
      <c r="N38" s="90"/>
      <c r="O38" s="93"/>
      <c r="P38" s="95"/>
      <c r="Q38" s="89"/>
      <c r="R38" s="89"/>
      <c r="S38" s="89"/>
      <c r="T38" s="91"/>
      <c r="U38" s="91"/>
      <c r="V38" s="92"/>
      <c r="W38" s="90"/>
    </row>
    <row r="39" spans="2:23" ht="13.5" customHeight="1">
      <c r="B39" s="75"/>
      <c r="C39" s="74">
        <v>30</v>
      </c>
      <c r="D39" s="87" t="s">
        <v>5263</v>
      </c>
      <c r="E39" s="87" t="s">
        <v>1448</v>
      </c>
      <c r="F39" s="87" t="s">
        <v>84</v>
      </c>
      <c r="G39" s="87" t="s">
        <v>1449</v>
      </c>
      <c r="H39" s="87" t="s">
        <v>72</v>
      </c>
      <c r="I39" s="88">
        <v>2</v>
      </c>
      <c r="J39" s="89"/>
      <c r="K39" s="89"/>
      <c r="L39" s="89"/>
      <c r="M39" s="89"/>
      <c r="N39" s="90"/>
      <c r="O39" s="93"/>
      <c r="P39" s="95"/>
      <c r="Q39" s="89"/>
      <c r="R39" s="89"/>
      <c r="S39" s="89"/>
      <c r="T39" s="91"/>
      <c r="U39" s="91"/>
      <c r="V39" s="92"/>
      <c r="W39" s="90"/>
    </row>
    <row r="40" spans="2:23" ht="13.5" customHeight="1">
      <c r="B40" s="75"/>
      <c r="C40" s="74">
        <v>31</v>
      </c>
      <c r="D40" s="87" t="s">
        <v>5263</v>
      </c>
      <c r="E40" s="87" t="s">
        <v>1551</v>
      </c>
      <c r="F40" s="87" t="s">
        <v>130</v>
      </c>
      <c r="G40" s="87" t="s">
        <v>1552</v>
      </c>
      <c r="H40" s="87" t="s">
        <v>72</v>
      </c>
      <c r="I40" s="88">
        <v>23</v>
      </c>
      <c r="J40" s="89"/>
      <c r="K40" s="89"/>
      <c r="L40" s="89"/>
      <c r="M40" s="89"/>
      <c r="N40" s="90"/>
      <c r="O40" s="93"/>
      <c r="P40" s="95"/>
      <c r="Q40" s="89"/>
      <c r="R40" s="89"/>
      <c r="S40" s="89"/>
      <c r="T40" s="91"/>
      <c r="U40" s="91"/>
      <c r="V40" s="92"/>
      <c r="W40" s="90"/>
    </row>
    <row r="41" spans="2:23" ht="13.5" customHeight="1">
      <c r="B41" s="75"/>
      <c r="C41" s="74">
        <v>32</v>
      </c>
      <c r="D41" s="87" t="s">
        <v>5263</v>
      </c>
      <c r="E41" s="87" t="s">
        <v>1561</v>
      </c>
      <c r="F41" s="87" t="s">
        <v>1563</v>
      </c>
      <c r="G41" s="87" t="s">
        <v>1562</v>
      </c>
      <c r="H41" s="87" t="s">
        <v>72</v>
      </c>
      <c r="I41" s="88">
        <v>5</v>
      </c>
      <c r="J41" s="89"/>
      <c r="K41" s="89"/>
      <c r="L41" s="89"/>
      <c r="M41" s="89"/>
      <c r="N41" s="90"/>
      <c r="O41" s="93"/>
      <c r="P41" s="95"/>
      <c r="Q41" s="89"/>
      <c r="R41" s="89"/>
      <c r="S41" s="89"/>
      <c r="T41" s="91"/>
      <c r="U41" s="91"/>
      <c r="V41" s="92"/>
      <c r="W41" s="90"/>
    </row>
    <row r="42" spans="2:23" ht="13.5" customHeight="1">
      <c r="B42" s="75"/>
      <c r="C42" s="74">
        <v>33</v>
      </c>
      <c r="D42" s="87" t="s">
        <v>5263</v>
      </c>
      <c r="E42" s="87" t="s">
        <v>1581</v>
      </c>
      <c r="F42" s="87" t="s">
        <v>192</v>
      </c>
      <c r="G42" s="87" t="s">
        <v>1582</v>
      </c>
      <c r="H42" s="87" t="s">
        <v>72</v>
      </c>
      <c r="I42" s="88">
        <v>19</v>
      </c>
      <c r="J42" s="89"/>
      <c r="K42" s="89"/>
      <c r="L42" s="89"/>
      <c r="M42" s="89"/>
      <c r="N42" s="90"/>
      <c r="O42" s="93"/>
      <c r="P42" s="95"/>
      <c r="Q42" s="89"/>
      <c r="R42" s="89"/>
      <c r="S42" s="89"/>
      <c r="T42" s="91"/>
      <c r="U42" s="91"/>
      <c r="V42" s="92"/>
      <c r="W42" s="90"/>
    </row>
    <row r="43" spans="2:23" ht="13.5" customHeight="1">
      <c r="B43" s="75"/>
      <c r="C43" s="74">
        <v>34</v>
      </c>
      <c r="D43" s="87" t="s">
        <v>5263</v>
      </c>
      <c r="E43" s="87" t="s">
        <v>1637</v>
      </c>
      <c r="F43" s="87" t="s">
        <v>642</v>
      </c>
      <c r="G43" s="87" t="s">
        <v>1638</v>
      </c>
      <c r="H43" s="87" t="s">
        <v>72</v>
      </c>
      <c r="I43" s="88">
        <v>3.0000000000000004</v>
      </c>
      <c r="J43" s="89"/>
      <c r="K43" s="89"/>
      <c r="L43" s="89"/>
      <c r="M43" s="89"/>
      <c r="N43" s="90"/>
      <c r="O43" s="93"/>
      <c r="P43" s="95"/>
      <c r="Q43" s="89"/>
      <c r="R43" s="89"/>
      <c r="S43" s="89"/>
      <c r="T43" s="91"/>
      <c r="U43" s="91"/>
      <c r="V43" s="92"/>
      <c r="W43" s="90"/>
    </row>
    <row r="44" spans="2:23" ht="13.5" customHeight="1">
      <c r="B44" s="75"/>
      <c r="C44" s="74">
        <v>35</v>
      </c>
      <c r="D44" s="87" t="s">
        <v>5263</v>
      </c>
      <c r="E44" s="87" t="s">
        <v>1670</v>
      </c>
      <c r="F44" s="87" t="s">
        <v>1077</v>
      </c>
      <c r="G44" s="87" t="s">
        <v>1671</v>
      </c>
      <c r="H44" s="87" t="s">
        <v>72</v>
      </c>
      <c r="I44" s="88">
        <v>9</v>
      </c>
      <c r="J44" s="89"/>
      <c r="K44" s="89"/>
      <c r="L44" s="89"/>
      <c r="M44" s="89"/>
      <c r="N44" s="90"/>
      <c r="O44" s="93"/>
      <c r="P44" s="95"/>
      <c r="Q44" s="89"/>
      <c r="R44" s="89"/>
      <c r="S44" s="89"/>
      <c r="T44" s="91"/>
      <c r="U44" s="91"/>
      <c r="V44" s="92"/>
      <c r="W44" s="90"/>
    </row>
    <row r="45" spans="2:23" ht="13.5" customHeight="1">
      <c r="B45" s="75"/>
      <c r="C45" s="74">
        <v>36</v>
      </c>
      <c r="D45" s="87" t="s">
        <v>5263</v>
      </c>
      <c r="E45" s="87" t="s">
        <v>1693</v>
      </c>
      <c r="F45" s="87" t="s">
        <v>130</v>
      </c>
      <c r="G45" s="87" t="s">
        <v>1694</v>
      </c>
      <c r="H45" s="87" t="s">
        <v>72</v>
      </c>
      <c r="I45" s="88">
        <v>8</v>
      </c>
      <c r="J45" s="89"/>
      <c r="K45" s="89"/>
      <c r="L45" s="89"/>
      <c r="M45" s="89"/>
      <c r="N45" s="90"/>
      <c r="O45" s="93"/>
      <c r="P45" s="95"/>
      <c r="Q45" s="89"/>
      <c r="R45" s="89"/>
      <c r="S45" s="89"/>
      <c r="T45" s="91"/>
      <c r="U45" s="91"/>
      <c r="V45" s="92"/>
      <c r="W45" s="90"/>
    </row>
    <row r="46" spans="2:23" ht="13.5" customHeight="1">
      <c r="B46" s="75"/>
      <c r="C46" s="74">
        <v>37</v>
      </c>
      <c r="D46" s="87" t="s">
        <v>5263</v>
      </c>
      <c r="E46" s="87" t="s">
        <v>1879</v>
      </c>
      <c r="F46" s="87" t="s">
        <v>84</v>
      </c>
      <c r="G46" s="87" t="s">
        <v>1880</v>
      </c>
      <c r="H46" s="87" t="s">
        <v>72</v>
      </c>
      <c r="I46" s="88">
        <v>2</v>
      </c>
      <c r="J46" s="89"/>
      <c r="K46" s="89"/>
      <c r="L46" s="89"/>
      <c r="M46" s="89"/>
      <c r="N46" s="90"/>
      <c r="O46" s="93"/>
      <c r="P46" s="95"/>
      <c r="Q46" s="89"/>
      <c r="R46" s="89"/>
      <c r="S46" s="89"/>
      <c r="T46" s="91"/>
      <c r="U46" s="91"/>
      <c r="V46" s="92"/>
      <c r="W46" s="90"/>
    </row>
    <row r="47" spans="2:23" ht="13.5" customHeight="1">
      <c r="B47" s="75"/>
      <c r="C47" s="74">
        <v>38</v>
      </c>
      <c r="D47" s="87" t="s">
        <v>5263</v>
      </c>
      <c r="E47" s="87" t="s">
        <v>1885</v>
      </c>
      <c r="F47" s="87" t="s">
        <v>1887</v>
      </c>
      <c r="G47" s="87" t="s">
        <v>1886</v>
      </c>
      <c r="H47" s="87" t="s">
        <v>72</v>
      </c>
      <c r="I47" s="88">
        <v>5</v>
      </c>
      <c r="J47" s="89"/>
      <c r="K47" s="89"/>
      <c r="L47" s="89"/>
      <c r="M47" s="89"/>
      <c r="N47" s="90"/>
      <c r="O47" s="93"/>
      <c r="P47" s="95"/>
      <c r="Q47" s="89"/>
      <c r="R47" s="89"/>
      <c r="S47" s="89"/>
      <c r="T47" s="91"/>
      <c r="U47" s="91"/>
      <c r="V47" s="92"/>
      <c r="W47" s="90"/>
    </row>
    <row r="48" spans="2:23" ht="13.5" customHeight="1">
      <c r="B48" s="75"/>
      <c r="C48" s="74">
        <v>39</v>
      </c>
      <c r="D48" s="87" t="s">
        <v>5263</v>
      </c>
      <c r="E48" s="87" t="s">
        <v>1973</v>
      </c>
      <c r="F48" s="87" t="s">
        <v>226</v>
      </c>
      <c r="G48" s="87" t="s">
        <v>1974</v>
      </c>
      <c r="H48" s="87" t="s">
        <v>72</v>
      </c>
      <c r="I48" s="88">
        <v>32.669786096256686</v>
      </c>
      <c r="J48" s="89"/>
      <c r="K48" s="89"/>
      <c r="L48" s="89"/>
      <c r="M48" s="89"/>
      <c r="N48" s="90"/>
      <c r="O48" s="93"/>
      <c r="P48" s="95"/>
      <c r="Q48" s="89"/>
      <c r="R48" s="89"/>
      <c r="S48" s="89"/>
      <c r="T48" s="91"/>
      <c r="U48" s="91"/>
      <c r="V48" s="92"/>
      <c r="W48" s="90"/>
    </row>
    <row r="49" spans="2:23" ht="13.5" customHeight="1">
      <c r="B49" s="75"/>
      <c r="C49" s="74">
        <v>40</v>
      </c>
      <c r="D49" s="87" t="s">
        <v>5263</v>
      </c>
      <c r="E49" s="87" t="s">
        <v>2059</v>
      </c>
      <c r="F49" s="87" t="s">
        <v>1077</v>
      </c>
      <c r="G49" s="87" t="s">
        <v>2060</v>
      </c>
      <c r="H49" s="87" t="s">
        <v>72</v>
      </c>
      <c r="I49" s="88">
        <v>5</v>
      </c>
      <c r="J49" s="89"/>
      <c r="K49" s="89"/>
      <c r="L49" s="89"/>
      <c r="M49" s="89"/>
      <c r="N49" s="90"/>
      <c r="O49" s="93"/>
      <c r="P49" s="95"/>
      <c r="Q49" s="89"/>
      <c r="R49" s="89"/>
      <c r="S49" s="89"/>
      <c r="T49" s="91"/>
      <c r="U49" s="91"/>
      <c r="V49" s="92"/>
      <c r="W49" s="90"/>
    </row>
    <row r="50" spans="2:23" ht="13.5" customHeight="1">
      <c r="B50" s="75"/>
      <c r="C50" s="74">
        <v>41</v>
      </c>
      <c r="D50" s="87" t="s">
        <v>5263</v>
      </c>
      <c r="E50" s="87" t="s">
        <v>2112</v>
      </c>
      <c r="F50" s="87" t="s">
        <v>285</v>
      </c>
      <c r="G50" s="87" t="s">
        <v>2113</v>
      </c>
      <c r="H50" s="87" t="s">
        <v>72</v>
      </c>
      <c r="I50" s="88">
        <v>22</v>
      </c>
      <c r="J50" s="89"/>
      <c r="K50" s="89"/>
      <c r="L50" s="89"/>
      <c r="M50" s="89"/>
      <c r="N50" s="90"/>
      <c r="O50" s="93"/>
      <c r="P50" s="95"/>
      <c r="Q50" s="89"/>
      <c r="R50" s="89"/>
      <c r="S50" s="89"/>
      <c r="T50" s="91"/>
      <c r="U50" s="91"/>
      <c r="V50" s="92"/>
      <c r="W50" s="90"/>
    </row>
    <row r="51" spans="2:23" ht="13.5" customHeight="1">
      <c r="B51" s="75"/>
      <c r="C51" s="74">
        <v>42</v>
      </c>
      <c r="D51" s="87" t="s">
        <v>5263</v>
      </c>
      <c r="E51" s="87" t="s">
        <v>2123</v>
      </c>
      <c r="F51" s="87" t="s">
        <v>84</v>
      </c>
      <c r="G51" s="87" t="s">
        <v>2124</v>
      </c>
      <c r="H51" s="87" t="s">
        <v>72</v>
      </c>
      <c r="I51" s="88">
        <v>6</v>
      </c>
      <c r="J51" s="89"/>
      <c r="K51" s="89"/>
      <c r="L51" s="89"/>
      <c r="M51" s="89"/>
      <c r="N51" s="90"/>
      <c r="O51" s="93"/>
      <c r="P51" s="95"/>
      <c r="Q51" s="89"/>
      <c r="R51" s="89"/>
      <c r="S51" s="89"/>
      <c r="T51" s="91"/>
      <c r="U51" s="91"/>
      <c r="V51" s="92"/>
      <c r="W51" s="90"/>
    </row>
    <row r="52" spans="2:23" ht="13.5" customHeight="1">
      <c r="B52" s="75"/>
      <c r="C52" s="74">
        <v>43</v>
      </c>
      <c r="D52" s="87" t="s">
        <v>5263</v>
      </c>
      <c r="E52" s="87" t="s">
        <v>2149</v>
      </c>
      <c r="F52" s="87" t="s">
        <v>226</v>
      </c>
      <c r="G52" s="87" t="s">
        <v>2150</v>
      </c>
      <c r="H52" s="87" t="s">
        <v>72</v>
      </c>
      <c r="I52" s="88">
        <v>10</v>
      </c>
      <c r="J52" s="89"/>
      <c r="K52" s="89"/>
      <c r="L52" s="89"/>
      <c r="M52" s="89"/>
      <c r="N52" s="90"/>
      <c r="O52" s="93"/>
      <c r="P52" s="95"/>
      <c r="Q52" s="89"/>
      <c r="R52" s="89"/>
      <c r="S52" s="89"/>
      <c r="T52" s="91"/>
      <c r="U52" s="91"/>
      <c r="V52" s="92"/>
      <c r="W52" s="90"/>
    </row>
    <row r="53" spans="2:23" ht="13.5" customHeight="1">
      <c r="B53" s="75"/>
      <c r="C53" s="74">
        <v>44</v>
      </c>
      <c r="D53" s="87" t="s">
        <v>5263</v>
      </c>
      <c r="E53" s="87" t="s">
        <v>2190</v>
      </c>
      <c r="F53" s="87" t="s">
        <v>84</v>
      </c>
      <c r="G53" s="87" t="s">
        <v>2191</v>
      </c>
      <c r="H53" s="87" t="s">
        <v>72</v>
      </c>
      <c r="I53" s="88">
        <v>2</v>
      </c>
      <c r="J53" s="89"/>
      <c r="K53" s="89"/>
      <c r="L53" s="89"/>
      <c r="M53" s="89"/>
      <c r="N53" s="90"/>
      <c r="O53" s="93"/>
      <c r="P53" s="95"/>
      <c r="Q53" s="89"/>
      <c r="R53" s="89"/>
      <c r="S53" s="89"/>
      <c r="T53" s="91"/>
      <c r="U53" s="91"/>
      <c r="V53" s="92"/>
      <c r="W53" s="90"/>
    </row>
    <row r="54" spans="2:23" ht="13.5" customHeight="1">
      <c r="B54" s="75"/>
      <c r="C54" s="74">
        <v>45</v>
      </c>
      <c r="D54" s="87" t="s">
        <v>5263</v>
      </c>
      <c r="E54" s="87" t="s">
        <v>2192</v>
      </c>
      <c r="F54" s="87" t="s">
        <v>84</v>
      </c>
      <c r="G54" s="87" t="s">
        <v>2193</v>
      </c>
      <c r="H54" s="87" t="s">
        <v>72</v>
      </c>
      <c r="I54" s="88">
        <v>6</v>
      </c>
      <c r="J54" s="89"/>
      <c r="K54" s="89"/>
      <c r="L54" s="89"/>
      <c r="M54" s="89"/>
      <c r="N54" s="90"/>
      <c r="O54" s="93"/>
      <c r="P54" s="95"/>
      <c r="Q54" s="89"/>
      <c r="R54" s="89"/>
      <c r="S54" s="89"/>
      <c r="T54" s="91"/>
      <c r="U54" s="91"/>
      <c r="V54" s="92"/>
      <c r="W54" s="90"/>
    </row>
    <row r="55" spans="2:23" ht="13.5" customHeight="1">
      <c r="B55" s="75"/>
      <c r="C55" s="74">
        <v>46</v>
      </c>
      <c r="D55" s="87" t="s">
        <v>5263</v>
      </c>
      <c r="E55" s="87" t="s">
        <v>2222</v>
      </c>
      <c r="F55" s="87" t="s">
        <v>130</v>
      </c>
      <c r="G55" s="87" t="s">
        <v>2223</v>
      </c>
      <c r="H55" s="87" t="s">
        <v>22</v>
      </c>
      <c r="I55" s="88">
        <v>3.0000000000000004</v>
      </c>
      <c r="J55" s="89"/>
      <c r="K55" s="89"/>
      <c r="L55" s="89"/>
      <c r="M55" s="89"/>
      <c r="N55" s="90"/>
      <c r="O55" s="93"/>
      <c r="P55" s="95"/>
      <c r="Q55" s="89"/>
      <c r="R55" s="89"/>
      <c r="S55" s="89"/>
      <c r="T55" s="91"/>
      <c r="U55" s="91"/>
      <c r="V55" s="92"/>
      <c r="W55" s="90"/>
    </row>
    <row r="56" spans="2:23" ht="13.5" customHeight="1">
      <c r="B56" s="75"/>
      <c r="C56" s="74">
        <v>47</v>
      </c>
      <c r="D56" s="87" t="s">
        <v>5263</v>
      </c>
      <c r="E56" s="87" t="s">
        <v>2239</v>
      </c>
      <c r="F56" s="87" t="s">
        <v>192</v>
      </c>
      <c r="G56" s="87" t="s">
        <v>2240</v>
      </c>
      <c r="H56" s="87" t="s">
        <v>72</v>
      </c>
      <c r="I56" s="88">
        <v>7</v>
      </c>
      <c r="J56" s="89"/>
      <c r="K56" s="89"/>
      <c r="L56" s="89"/>
      <c r="M56" s="89"/>
      <c r="N56" s="90"/>
      <c r="O56" s="93"/>
      <c r="P56" s="95"/>
      <c r="Q56" s="89"/>
      <c r="R56" s="89"/>
      <c r="S56" s="89"/>
      <c r="T56" s="91"/>
      <c r="U56" s="91"/>
      <c r="V56" s="92"/>
      <c r="W56" s="90"/>
    </row>
    <row r="57" spans="2:23" ht="13.5" customHeight="1">
      <c r="B57" s="75"/>
      <c r="C57" s="74">
        <v>48</v>
      </c>
      <c r="D57" s="87" t="s">
        <v>5263</v>
      </c>
      <c r="E57" s="87" t="s">
        <v>2247</v>
      </c>
      <c r="F57" s="87" t="s">
        <v>192</v>
      </c>
      <c r="G57" s="87" t="s">
        <v>2248</v>
      </c>
      <c r="H57" s="87" t="s">
        <v>22</v>
      </c>
      <c r="I57" s="88">
        <v>27</v>
      </c>
      <c r="J57" s="89"/>
      <c r="K57" s="89"/>
      <c r="L57" s="89"/>
      <c r="M57" s="89"/>
      <c r="N57" s="90"/>
      <c r="O57" s="93"/>
      <c r="P57" s="95"/>
      <c r="Q57" s="89"/>
      <c r="R57" s="89"/>
      <c r="S57" s="89"/>
      <c r="T57" s="91"/>
      <c r="U57" s="91"/>
      <c r="V57" s="92"/>
      <c r="W57" s="90"/>
    </row>
    <row r="58" spans="2:23" ht="13.5" customHeight="1">
      <c r="B58" s="75"/>
      <c r="C58" s="74">
        <v>49</v>
      </c>
      <c r="D58" s="87" t="s">
        <v>5263</v>
      </c>
      <c r="E58" s="87" t="s">
        <v>2261</v>
      </c>
      <c r="F58" s="87" t="s">
        <v>226</v>
      </c>
      <c r="G58" s="87" t="s">
        <v>2262</v>
      </c>
      <c r="H58" s="87" t="s">
        <v>72</v>
      </c>
      <c r="I58" s="88">
        <v>18.549226006191951</v>
      </c>
      <c r="J58" s="89"/>
      <c r="K58" s="89"/>
      <c r="L58" s="89"/>
      <c r="M58" s="89"/>
      <c r="N58" s="90"/>
      <c r="O58" s="93"/>
      <c r="P58" s="95"/>
      <c r="Q58" s="89"/>
      <c r="R58" s="89"/>
      <c r="S58" s="89"/>
      <c r="T58" s="91"/>
      <c r="U58" s="91"/>
      <c r="V58" s="92"/>
      <c r="W58" s="90"/>
    </row>
    <row r="59" spans="2:23" ht="13.5" customHeight="1">
      <c r="B59" s="75"/>
      <c r="C59" s="74">
        <v>50</v>
      </c>
      <c r="D59" s="87" t="s">
        <v>5263</v>
      </c>
      <c r="E59" s="87" t="s">
        <v>2277</v>
      </c>
      <c r="F59" s="87" t="s">
        <v>2279</v>
      </c>
      <c r="G59" s="87" t="s">
        <v>2278</v>
      </c>
      <c r="H59" s="87" t="s">
        <v>72</v>
      </c>
      <c r="I59" s="88">
        <v>1</v>
      </c>
      <c r="J59" s="89"/>
      <c r="K59" s="89"/>
      <c r="L59" s="89"/>
      <c r="M59" s="89"/>
      <c r="N59" s="90"/>
      <c r="O59" s="93"/>
      <c r="P59" s="95"/>
      <c r="Q59" s="89"/>
      <c r="R59" s="89"/>
      <c r="S59" s="89"/>
      <c r="T59" s="91"/>
      <c r="U59" s="91"/>
      <c r="V59" s="92"/>
      <c r="W59" s="90"/>
    </row>
    <row r="60" spans="2:23" ht="13.5" customHeight="1">
      <c r="B60" s="75"/>
      <c r="C60" s="74">
        <v>51</v>
      </c>
      <c r="D60" s="87" t="s">
        <v>5263</v>
      </c>
      <c r="E60" s="87" t="s">
        <v>2297</v>
      </c>
      <c r="F60" s="87" t="s">
        <v>1563</v>
      </c>
      <c r="G60" s="87" t="s">
        <v>2298</v>
      </c>
      <c r="H60" s="87" t="s">
        <v>72</v>
      </c>
      <c r="I60" s="88">
        <v>6</v>
      </c>
      <c r="J60" s="89"/>
      <c r="K60" s="89"/>
      <c r="L60" s="89"/>
      <c r="M60" s="89"/>
      <c r="N60" s="90"/>
      <c r="O60" s="93"/>
      <c r="P60" s="95"/>
      <c r="Q60" s="89"/>
      <c r="R60" s="89"/>
      <c r="S60" s="89"/>
      <c r="T60" s="91"/>
      <c r="U60" s="91"/>
      <c r="V60" s="92"/>
      <c r="W60" s="90"/>
    </row>
    <row r="61" spans="2:23" ht="13.5" customHeight="1">
      <c r="B61" s="75"/>
      <c r="C61" s="74">
        <v>52</v>
      </c>
      <c r="D61" s="87" t="s">
        <v>5263</v>
      </c>
      <c r="E61" s="87" t="s">
        <v>2311</v>
      </c>
      <c r="F61" s="87" t="s">
        <v>2313</v>
      </c>
      <c r="G61" s="87" t="s">
        <v>2312</v>
      </c>
      <c r="H61" s="87" t="s">
        <v>72</v>
      </c>
      <c r="I61" s="88">
        <v>36</v>
      </c>
      <c r="J61" s="89"/>
      <c r="K61" s="89"/>
      <c r="L61" s="89"/>
      <c r="M61" s="89"/>
      <c r="N61" s="90"/>
      <c r="O61" s="93"/>
      <c r="P61" s="95"/>
      <c r="Q61" s="89"/>
      <c r="R61" s="89"/>
      <c r="S61" s="89"/>
      <c r="T61" s="91"/>
      <c r="U61" s="91"/>
      <c r="V61" s="92"/>
      <c r="W61" s="90"/>
    </row>
    <row r="62" spans="2:23" ht="13.5" customHeight="1">
      <c r="B62" s="75"/>
      <c r="C62" s="74">
        <v>53</v>
      </c>
      <c r="D62" s="87" t="s">
        <v>5263</v>
      </c>
      <c r="E62" s="87" t="s">
        <v>2516</v>
      </c>
      <c r="F62" s="87" t="s">
        <v>84</v>
      </c>
      <c r="G62" s="87" t="s">
        <v>2517</v>
      </c>
      <c r="H62" s="87" t="s">
        <v>72</v>
      </c>
      <c r="I62" s="88">
        <v>4</v>
      </c>
      <c r="J62" s="89"/>
      <c r="K62" s="89"/>
      <c r="L62" s="89"/>
      <c r="M62" s="89"/>
      <c r="N62" s="90"/>
      <c r="O62" s="93"/>
      <c r="P62" s="95"/>
      <c r="Q62" s="89"/>
      <c r="R62" s="89"/>
      <c r="S62" s="89"/>
      <c r="T62" s="91"/>
      <c r="U62" s="91"/>
      <c r="V62" s="92"/>
      <c r="W62" s="90"/>
    </row>
    <row r="63" spans="2:23" ht="13.5" customHeight="1">
      <c r="B63" s="75"/>
      <c r="C63" s="74">
        <v>54</v>
      </c>
      <c r="D63" s="87" t="s">
        <v>5263</v>
      </c>
      <c r="E63" s="87" t="s">
        <v>2532</v>
      </c>
      <c r="F63" s="87" t="s">
        <v>226</v>
      </c>
      <c r="G63" s="87" t="s">
        <v>2533</v>
      </c>
      <c r="H63" s="87" t="s">
        <v>72</v>
      </c>
      <c r="I63" s="88">
        <v>6.0000000000000009</v>
      </c>
      <c r="J63" s="89"/>
      <c r="K63" s="89"/>
      <c r="L63" s="89"/>
      <c r="M63" s="89"/>
      <c r="N63" s="90"/>
      <c r="O63" s="93"/>
      <c r="P63" s="95"/>
      <c r="Q63" s="89"/>
      <c r="R63" s="89"/>
      <c r="S63" s="89"/>
      <c r="T63" s="91"/>
      <c r="U63" s="91"/>
      <c r="V63" s="92"/>
      <c r="W63" s="90"/>
    </row>
    <row r="64" spans="2:23" ht="13.5" customHeight="1">
      <c r="B64" s="75"/>
      <c r="C64" s="74">
        <v>55</v>
      </c>
      <c r="D64" s="87" t="s">
        <v>5263</v>
      </c>
      <c r="E64" s="87" t="s">
        <v>2561</v>
      </c>
      <c r="F64" s="87" t="s">
        <v>226</v>
      </c>
      <c r="G64" s="87" t="s">
        <v>2562</v>
      </c>
      <c r="H64" s="87" t="s">
        <v>72</v>
      </c>
      <c r="I64" s="88">
        <v>2.9999999999999996</v>
      </c>
      <c r="J64" s="89"/>
      <c r="K64" s="89"/>
      <c r="L64" s="89"/>
      <c r="M64" s="89"/>
      <c r="N64" s="90"/>
      <c r="O64" s="93"/>
      <c r="P64" s="95"/>
      <c r="Q64" s="89"/>
      <c r="R64" s="89"/>
      <c r="S64" s="89"/>
      <c r="T64" s="91"/>
      <c r="U64" s="91"/>
      <c r="V64" s="92"/>
      <c r="W64" s="90"/>
    </row>
    <row r="65" spans="2:23" ht="13.5" customHeight="1">
      <c r="B65" s="75"/>
      <c r="C65" s="74">
        <v>56</v>
      </c>
      <c r="D65" s="87" t="s">
        <v>5263</v>
      </c>
      <c r="E65" s="87" t="s">
        <v>2651</v>
      </c>
      <c r="F65" s="87" t="s">
        <v>130</v>
      </c>
      <c r="G65" s="87" t="s">
        <v>2652</v>
      </c>
      <c r="H65" s="87" t="s">
        <v>22</v>
      </c>
      <c r="I65" s="88">
        <v>6.9999999999999991</v>
      </c>
      <c r="J65" s="89"/>
      <c r="K65" s="89"/>
      <c r="L65" s="89"/>
      <c r="M65" s="89"/>
      <c r="N65" s="90"/>
      <c r="O65" s="93"/>
      <c r="P65" s="95"/>
      <c r="Q65" s="89"/>
      <c r="R65" s="89"/>
      <c r="S65" s="89"/>
      <c r="T65" s="91"/>
      <c r="U65" s="91"/>
      <c r="V65" s="92"/>
      <c r="W65" s="90"/>
    </row>
    <row r="66" spans="2:23" ht="13.5" customHeight="1">
      <c r="B66" s="75"/>
      <c r="C66" s="74">
        <v>57</v>
      </c>
      <c r="D66" s="87" t="s">
        <v>5263</v>
      </c>
      <c r="E66" s="87" t="s">
        <v>2663</v>
      </c>
      <c r="F66" s="87" t="s">
        <v>226</v>
      </c>
      <c r="G66" s="87" t="s">
        <v>2664</v>
      </c>
      <c r="H66" s="87" t="s">
        <v>72</v>
      </c>
      <c r="I66" s="88">
        <v>20</v>
      </c>
      <c r="J66" s="89"/>
      <c r="K66" s="89"/>
      <c r="L66" s="89"/>
      <c r="M66" s="89"/>
      <c r="N66" s="90"/>
      <c r="O66" s="93"/>
      <c r="P66" s="95"/>
      <c r="Q66" s="89"/>
      <c r="R66" s="89"/>
      <c r="S66" s="89"/>
      <c r="T66" s="91"/>
      <c r="U66" s="91"/>
      <c r="V66" s="92"/>
      <c r="W66" s="90"/>
    </row>
    <row r="67" spans="2:23" ht="13.5" customHeight="1">
      <c r="B67" s="75"/>
      <c r="C67" s="74">
        <v>58</v>
      </c>
      <c r="D67" s="87" t="s">
        <v>5263</v>
      </c>
      <c r="E67" s="87" t="s">
        <v>2669</v>
      </c>
      <c r="F67" s="87" t="s">
        <v>84</v>
      </c>
      <c r="G67" s="87" t="s">
        <v>2670</v>
      </c>
      <c r="H67" s="87" t="s">
        <v>72</v>
      </c>
      <c r="I67" s="88">
        <v>4</v>
      </c>
      <c r="J67" s="89"/>
      <c r="K67" s="89"/>
      <c r="L67" s="89"/>
      <c r="M67" s="89"/>
      <c r="N67" s="90"/>
      <c r="O67" s="93"/>
      <c r="P67" s="95"/>
      <c r="Q67" s="89"/>
      <c r="R67" s="89"/>
      <c r="S67" s="89"/>
      <c r="T67" s="91"/>
      <c r="U67" s="91"/>
      <c r="V67" s="92"/>
      <c r="W67" s="90"/>
    </row>
    <row r="68" spans="2:23" ht="13.5" customHeight="1">
      <c r="B68" s="75"/>
      <c r="C68" s="74">
        <v>59</v>
      </c>
      <c r="D68" s="87" t="s">
        <v>5263</v>
      </c>
      <c r="E68" s="87" t="s">
        <v>2689</v>
      </c>
      <c r="F68" s="87" t="s">
        <v>2691</v>
      </c>
      <c r="G68" s="87" t="s">
        <v>2690</v>
      </c>
      <c r="H68" s="87" t="s">
        <v>23</v>
      </c>
      <c r="I68" s="88">
        <v>4</v>
      </c>
      <c r="J68" s="89"/>
      <c r="K68" s="89"/>
      <c r="L68" s="89"/>
      <c r="M68" s="89"/>
      <c r="N68" s="90"/>
      <c r="O68" s="93"/>
      <c r="P68" s="95"/>
      <c r="Q68" s="89"/>
      <c r="R68" s="89"/>
      <c r="S68" s="89"/>
      <c r="T68" s="91"/>
      <c r="U68" s="91"/>
      <c r="V68" s="92"/>
      <c r="W68" s="90"/>
    </row>
    <row r="69" spans="2:23" ht="13.5" customHeight="1">
      <c r="B69" s="75"/>
      <c r="C69" s="74">
        <v>60</v>
      </c>
      <c r="D69" s="87" t="s">
        <v>5263</v>
      </c>
      <c r="E69" s="87" t="s">
        <v>2780</v>
      </c>
      <c r="F69" s="87" t="s">
        <v>2782</v>
      </c>
      <c r="G69" s="87" t="s">
        <v>2781</v>
      </c>
      <c r="H69" s="87" t="s">
        <v>72</v>
      </c>
      <c r="I69" s="88">
        <v>9</v>
      </c>
      <c r="J69" s="89"/>
      <c r="K69" s="89"/>
      <c r="L69" s="89"/>
      <c r="M69" s="89"/>
      <c r="N69" s="90"/>
      <c r="O69" s="93"/>
      <c r="P69" s="95"/>
      <c r="Q69" s="89"/>
      <c r="R69" s="89"/>
      <c r="S69" s="89"/>
      <c r="T69" s="91"/>
      <c r="U69" s="91"/>
      <c r="V69" s="92"/>
      <c r="W69" s="90"/>
    </row>
    <row r="70" spans="2:23" ht="13.5" customHeight="1">
      <c r="B70" s="75"/>
      <c r="C70" s="74">
        <v>61</v>
      </c>
      <c r="D70" s="87" t="s">
        <v>5263</v>
      </c>
      <c r="E70" s="87" t="s">
        <v>2794</v>
      </c>
      <c r="F70" s="87" t="s">
        <v>2796</v>
      </c>
      <c r="G70" s="87" t="s">
        <v>2795</v>
      </c>
      <c r="H70" s="87" t="s">
        <v>72</v>
      </c>
      <c r="I70" s="88">
        <v>16</v>
      </c>
      <c r="J70" s="89"/>
      <c r="K70" s="89"/>
      <c r="L70" s="89"/>
      <c r="M70" s="89"/>
      <c r="N70" s="90"/>
      <c r="O70" s="93"/>
      <c r="P70" s="95"/>
      <c r="Q70" s="89"/>
      <c r="R70" s="89"/>
      <c r="S70" s="89"/>
      <c r="T70" s="91"/>
      <c r="U70" s="91"/>
      <c r="V70" s="92"/>
      <c r="W70" s="90"/>
    </row>
    <row r="71" spans="2:23" ht="13.5" customHeight="1">
      <c r="B71" s="75"/>
      <c r="C71" s="74">
        <v>62</v>
      </c>
      <c r="D71" s="87" t="s">
        <v>5263</v>
      </c>
      <c r="E71" s="87" t="s">
        <v>2823</v>
      </c>
      <c r="F71" s="87" t="s">
        <v>1029</v>
      </c>
      <c r="G71" s="87" t="s">
        <v>2824</v>
      </c>
      <c r="H71" s="87" t="s">
        <v>72</v>
      </c>
      <c r="I71" s="88">
        <v>10</v>
      </c>
      <c r="J71" s="89"/>
      <c r="K71" s="89"/>
      <c r="L71" s="89"/>
      <c r="M71" s="89"/>
      <c r="N71" s="90"/>
      <c r="O71" s="93"/>
      <c r="P71" s="95"/>
      <c r="Q71" s="89"/>
      <c r="R71" s="89"/>
      <c r="S71" s="89"/>
      <c r="T71" s="91"/>
      <c r="U71" s="91"/>
      <c r="V71" s="92"/>
      <c r="W71" s="90"/>
    </row>
    <row r="72" spans="2:23" ht="13.5" customHeight="1">
      <c r="B72" s="75"/>
      <c r="C72" s="74">
        <v>63</v>
      </c>
      <c r="D72" s="87" t="s">
        <v>5263</v>
      </c>
      <c r="E72" s="87" t="s">
        <v>2836</v>
      </c>
      <c r="F72" s="87" t="s">
        <v>813</v>
      </c>
      <c r="G72" s="87" t="s">
        <v>2837</v>
      </c>
      <c r="H72" s="87" t="s">
        <v>72</v>
      </c>
      <c r="I72" s="88">
        <v>8</v>
      </c>
      <c r="J72" s="89"/>
      <c r="K72" s="89"/>
      <c r="L72" s="89"/>
      <c r="M72" s="89"/>
      <c r="N72" s="90"/>
      <c r="O72" s="93"/>
      <c r="P72" s="95"/>
      <c r="Q72" s="89"/>
      <c r="R72" s="89"/>
      <c r="S72" s="89"/>
      <c r="T72" s="91"/>
      <c r="U72" s="91"/>
      <c r="V72" s="92"/>
      <c r="W72" s="90"/>
    </row>
    <row r="73" spans="2:23" ht="13.5" customHeight="1">
      <c r="B73" s="75"/>
      <c r="C73" s="74">
        <v>64</v>
      </c>
      <c r="D73" s="87" t="s">
        <v>5263</v>
      </c>
      <c r="E73" s="87" t="s">
        <v>2850</v>
      </c>
      <c r="F73" s="87" t="s">
        <v>807</v>
      </c>
      <c r="G73" s="87" t="s">
        <v>2851</v>
      </c>
      <c r="H73" s="87" t="s">
        <v>72</v>
      </c>
      <c r="I73" s="88">
        <v>11</v>
      </c>
      <c r="J73" s="89"/>
      <c r="K73" s="89"/>
      <c r="L73" s="89"/>
      <c r="M73" s="89"/>
      <c r="N73" s="90"/>
      <c r="O73" s="93"/>
      <c r="P73" s="95"/>
      <c r="Q73" s="89"/>
      <c r="R73" s="89"/>
      <c r="S73" s="89"/>
      <c r="T73" s="91"/>
      <c r="U73" s="91"/>
      <c r="V73" s="92"/>
      <c r="W73" s="90"/>
    </row>
    <row r="74" spans="2:23" ht="13.5" customHeight="1">
      <c r="B74" s="75"/>
      <c r="C74" s="74">
        <v>65</v>
      </c>
      <c r="D74" s="87" t="s">
        <v>5263</v>
      </c>
      <c r="E74" s="87" t="s">
        <v>2856</v>
      </c>
      <c r="F74" s="87" t="s">
        <v>807</v>
      </c>
      <c r="G74" s="87" t="s">
        <v>2857</v>
      </c>
      <c r="H74" s="87" t="s">
        <v>22</v>
      </c>
      <c r="I74" s="88">
        <v>10</v>
      </c>
      <c r="J74" s="89"/>
      <c r="K74" s="89"/>
      <c r="L74" s="89"/>
      <c r="M74" s="89"/>
      <c r="N74" s="90"/>
      <c r="O74" s="93"/>
      <c r="P74" s="95"/>
      <c r="Q74" s="89"/>
      <c r="R74" s="89"/>
      <c r="S74" s="89"/>
      <c r="T74" s="91"/>
      <c r="U74" s="91"/>
      <c r="V74" s="92"/>
      <c r="W74" s="90"/>
    </row>
    <row r="75" spans="2:23" ht="13.5" customHeight="1">
      <c r="B75" s="75"/>
      <c r="C75" s="74">
        <v>66</v>
      </c>
      <c r="D75" s="87" t="s">
        <v>5263</v>
      </c>
      <c r="E75" s="87" t="s">
        <v>2872</v>
      </c>
      <c r="F75" s="87" t="s">
        <v>84</v>
      </c>
      <c r="G75" s="87" t="s">
        <v>2873</v>
      </c>
      <c r="H75" s="87" t="s">
        <v>72</v>
      </c>
      <c r="I75" s="88">
        <v>3</v>
      </c>
      <c r="J75" s="89"/>
      <c r="K75" s="89"/>
      <c r="L75" s="89"/>
      <c r="M75" s="89"/>
      <c r="N75" s="90"/>
      <c r="O75" s="93"/>
      <c r="P75" s="95"/>
      <c r="Q75" s="89"/>
      <c r="R75" s="89"/>
      <c r="S75" s="89"/>
      <c r="T75" s="91"/>
      <c r="U75" s="91"/>
      <c r="V75" s="92"/>
      <c r="W75" s="90"/>
    </row>
    <row r="76" spans="2:23" ht="13.5" customHeight="1">
      <c r="B76" s="75"/>
      <c r="C76" s="74">
        <v>67</v>
      </c>
      <c r="D76" s="87" t="s">
        <v>5263</v>
      </c>
      <c r="E76" s="87" t="s">
        <v>2898</v>
      </c>
      <c r="F76" s="87" t="s">
        <v>2900</v>
      </c>
      <c r="G76" s="87" t="s">
        <v>2899</v>
      </c>
      <c r="H76" s="87" t="s">
        <v>72</v>
      </c>
      <c r="I76" s="88">
        <v>6</v>
      </c>
      <c r="J76" s="89"/>
      <c r="K76" s="89"/>
      <c r="L76" s="89"/>
      <c r="M76" s="89"/>
      <c r="N76" s="90"/>
      <c r="O76" s="93"/>
      <c r="P76" s="95"/>
      <c r="Q76" s="89"/>
      <c r="R76" s="89"/>
      <c r="S76" s="89"/>
      <c r="T76" s="91"/>
      <c r="U76" s="91"/>
      <c r="V76" s="92"/>
      <c r="W76" s="90"/>
    </row>
    <row r="77" spans="2:23" ht="13.5" customHeight="1">
      <c r="B77" s="75"/>
      <c r="C77" s="74">
        <v>68</v>
      </c>
      <c r="D77" s="87" t="s">
        <v>5263</v>
      </c>
      <c r="E77" s="87" t="s">
        <v>2909</v>
      </c>
      <c r="F77" s="87" t="s">
        <v>2911</v>
      </c>
      <c r="G77" s="87" t="s">
        <v>2910</v>
      </c>
      <c r="H77" s="87" t="s">
        <v>72</v>
      </c>
      <c r="I77" s="88">
        <v>0</v>
      </c>
      <c r="J77" s="89"/>
      <c r="K77" s="89"/>
      <c r="L77" s="89"/>
      <c r="M77" s="89"/>
      <c r="N77" s="90"/>
      <c r="O77" s="93"/>
      <c r="P77" s="95"/>
      <c r="Q77" s="89"/>
      <c r="R77" s="89"/>
      <c r="S77" s="89"/>
      <c r="T77" s="91"/>
      <c r="U77" s="91"/>
      <c r="V77" s="92"/>
      <c r="W77" s="90"/>
    </row>
    <row r="78" spans="2:23" ht="13.5" customHeight="1">
      <c r="B78" s="75"/>
      <c r="C78" s="74">
        <v>69</v>
      </c>
      <c r="D78" s="87" t="s">
        <v>5263</v>
      </c>
      <c r="E78" s="87" t="s">
        <v>2929</v>
      </c>
      <c r="F78" s="87" t="s">
        <v>192</v>
      </c>
      <c r="G78" s="87" t="s">
        <v>2930</v>
      </c>
      <c r="H78" s="87" t="s">
        <v>72</v>
      </c>
      <c r="I78" s="88">
        <v>2</v>
      </c>
      <c r="J78" s="89"/>
      <c r="K78" s="89"/>
      <c r="L78" s="89"/>
      <c r="M78" s="89"/>
      <c r="N78" s="90"/>
      <c r="O78" s="93"/>
      <c r="P78" s="95"/>
      <c r="Q78" s="89"/>
      <c r="R78" s="89"/>
      <c r="S78" s="89"/>
      <c r="T78" s="91"/>
      <c r="U78" s="91"/>
      <c r="V78" s="92"/>
      <c r="W78" s="90"/>
    </row>
    <row r="79" spans="2:23" ht="13.5" customHeight="1">
      <c r="B79" s="75"/>
      <c r="C79" s="74">
        <v>70</v>
      </c>
      <c r="D79" s="87" t="s">
        <v>5263</v>
      </c>
      <c r="E79" s="87" t="s">
        <v>2995</v>
      </c>
      <c r="F79" s="87" t="s">
        <v>130</v>
      </c>
      <c r="G79" s="87" t="s">
        <v>2996</v>
      </c>
      <c r="H79" s="87" t="s">
        <v>22</v>
      </c>
      <c r="I79" s="88">
        <v>5</v>
      </c>
      <c r="J79" s="89"/>
      <c r="K79" s="89"/>
      <c r="L79" s="89"/>
      <c r="M79" s="89"/>
      <c r="N79" s="90"/>
      <c r="O79" s="93"/>
      <c r="P79" s="95"/>
      <c r="Q79" s="89"/>
      <c r="R79" s="89"/>
      <c r="S79" s="89"/>
      <c r="T79" s="91"/>
      <c r="U79" s="91"/>
      <c r="V79" s="92"/>
      <c r="W79" s="90"/>
    </row>
    <row r="80" spans="2:23" ht="13.5" customHeight="1">
      <c r="B80" s="75"/>
      <c r="C80" s="74">
        <v>71</v>
      </c>
      <c r="D80" s="87" t="s">
        <v>5263</v>
      </c>
      <c r="E80" s="87" t="s">
        <v>2997</v>
      </c>
      <c r="F80" s="87" t="s">
        <v>1077</v>
      </c>
      <c r="G80" s="87" t="s">
        <v>2998</v>
      </c>
      <c r="H80" s="87" t="s">
        <v>72</v>
      </c>
      <c r="I80" s="88">
        <v>13</v>
      </c>
      <c r="J80" s="89"/>
      <c r="K80" s="89"/>
      <c r="L80" s="89"/>
      <c r="M80" s="89"/>
      <c r="N80" s="90"/>
      <c r="O80" s="93"/>
      <c r="P80" s="95"/>
      <c r="Q80" s="89"/>
      <c r="R80" s="89"/>
      <c r="S80" s="89"/>
      <c r="T80" s="91"/>
      <c r="U80" s="91"/>
      <c r="V80" s="92"/>
      <c r="W80" s="90"/>
    </row>
    <row r="81" spans="2:23" ht="13.5" customHeight="1">
      <c r="B81" s="75"/>
      <c r="C81" s="74">
        <v>72</v>
      </c>
      <c r="D81" s="87" t="s">
        <v>5263</v>
      </c>
      <c r="E81" s="87" t="s">
        <v>3007</v>
      </c>
      <c r="F81" s="87" t="s">
        <v>226</v>
      </c>
      <c r="G81" s="87" t="s">
        <v>3008</v>
      </c>
      <c r="H81" s="87" t="s">
        <v>72</v>
      </c>
      <c r="I81" s="88">
        <v>7</v>
      </c>
      <c r="J81" s="89"/>
      <c r="K81" s="89"/>
      <c r="L81" s="89"/>
      <c r="M81" s="89"/>
      <c r="N81" s="90"/>
      <c r="O81" s="93"/>
      <c r="P81" s="95"/>
      <c r="Q81" s="89"/>
      <c r="R81" s="89"/>
      <c r="S81" s="89"/>
      <c r="T81" s="91"/>
      <c r="U81" s="91"/>
      <c r="V81" s="92"/>
      <c r="W81" s="90"/>
    </row>
    <row r="82" spans="2:23" ht="13.5" customHeight="1">
      <c r="B82" s="75"/>
      <c r="C82" s="74">
        <v>73</v>
      </c>
      <c r="D82" s="87" t="s">
        <v>5263</v>
      </c>
      <c r="E82" s="87" t="s">
        <v>3080</v>
      </c>
      <c r="F82" s="87" t="s">
        <v>130</v>
      </c>
      <c r="G82" s="87" t="s">
        <v>3081</v>
      </c>
      <c r="H82" s="87" t="s">
        <v>72</v>
      </c>
      <c r="I82" s="88">
        <v>5</v>
      </c>
      <c r="J82" s="89"/>
      <c r="K82" s="89"/>
      <c r="L82" s="89"/>
      <c r="M82" s="89"/>
      <c r="N82" s="90"/>
      <c r="O82" s="93"/>
      <c r="P82" s="95"/>
      <c r="Q82" s="89"/>
      <c r="R82" s="89"/>
      <c r="S82" s="89"/>
      <c r="T82" s="91"/>
      <c r="U82" s="91"/>
      <c r="V82" s="92"/>
      <c r="W82" s="90"/>
    </row>
    <row r="83" spans="2:23" ht="13.5" customHeight="1">
      <c r="B83" s="75"/>
      <c r="C83" s="74">
        <v>74</v>
      </c>
      <c r="D83" s="87" t="s">
        <v>5263</v>
      </c>
      <c r="E83" s="87" t="s">
        <v>3090</v>
      </c>
      <c r="F83" s="87" t="s">
        <v>130</v>
      </c>
      <c r="G83" s="87" t="s">
        <v>3091</v>
      </c>
      <c r="H83" s="87" t="s">
        <v>22</v>
      </c>
      <c r="I83" s="88">
        <v>13</v>
      </c>
      <c r="J83" s="89"/>
      <c r="K83" s="89"/>
      <c r="L83" s="89"/>
      <c r="M83" s="89"/>
      <c r="N83" s="90"/>
      <c r="O83" s="93"/>
      <c r="P83" s="95"/>
      <c r="Q83" s="89"/>
      <c r="R83" s="89"/>
      <c r="S83" s="89"/>
      <c r="T83" s="91"/>
      <c r="U83" s="91"/>
      <c r="V83" s="92"/>
      <c r="W83" s="90"/>
    </row>
    <row r="84" spans="2:23" ht="13.5" customHeight="1">
      <c r="B84" s="75"/>
      <c r="C84" s="74">
        <v>75</v>
      </c>
      <c r="D84" s="87" t="s">
        <v>5263</v>
      </c>
      <c r="E84" s="87" t="s">
        <v>3112</v>
      </c>
      <c r="F84" s="87" t="s">
        <v>1077</v>
      </c>
      <c r="G84" s="87" t="s">
        <v>3113</v>
      </c>
      <c r="H84" s="87" t="s">
        <v>72</v>
      </c>
      <c r="I84" s="88">
        <v>20.992046960802877</v>
      </c>
      <c r="J84" s="89"/>
      <c r="K84" s="89"/>
      <c r="L84" s="89"/>
      <c r="M84" s="89"/>
      <c r="N84" s="90"/>
      <c r="O84" s="93"/>
      <c r="P84" s="95"/>
      <c r="Q84" s="89"/>
      <c r="R84" s="89"/>
      <c r="S84" s="89"/>
      <c r="T84" s="91"/>
      <c r="U84" s="91"/>
      <c r="V84" s="92"/>
      <c r="W84" s="90"/>
    </row>
    <row r="85" spans="2:23" ht="13.5" customHeight="1">
      <c r="B85" s="75"/>
      <c r="C85" s="74">
        <v>76</v>
      </c>
      <c r="D85" s="87" t="s">
        <v>5263</v>
      </c>
      <c r="E85" s="87" t="s">
        <v>3120</v>
      </c>
      <c r="F85" s="87" t="s">
        <v>226</v>
      </c>
      <c r="G85" s="87" t="s">
        <v>3121</v>
      </c>
      <c r="H85" s="87" t="s">
        <v>72</v>
      </c>
      <c r="I85" s="88">
        <v>22</v>
      </c>
      <c r="J85" s="89"/>
      <c r="K85" s="89"/>
      <c r="L85" s="89"/>
      <c r="M85" s="89"/>
      <c r="N85" s="90"/>
      <c r="O85" s="93"/>
      <c r="P85" s="95"/>
      <c r="Q85" s="89"/>
      <c r="R85" s="89"/>
      <c r="S85" s="89"/>
      <c r="T85" s="91"/>
      <c r="U85" s="91"/>
      <c r="V85" s="92"/>
      <c r="W85" s="90"/>
    </row>
    <row r="86" spans="2:23" ht="13.5" customHeight="1">
      <c r="B86" s="75"/>
      <c r="C86" s="74">
        <v>77</v>
      </c>
      <c r="D86" s="87" t="s">
        <v>5263</v>
      </c>
      <c r="E86" s="87" t="s">
        <v>3133</v>
      </c>
      <c r="F86" s="87" t="s">
        <v>170</v>
      </c>
      <c r="G86" s="87" t="s">
        <v>3134</v>
      </c>
      <c r="H86" s="87" t="s">
        <v>72</v>
      </c>
      <c r="I86" s="88">
        <v>5</v>
      </c>
      <c r="J86" s="89"/>
      <c r="K86" s="89"/>
      <c r="L86" s="89"/>
      <c r="M86" s="89"/>
      <c r="N86" s="90"/>
      <c r="O86" s="93"/>
      <c r="P86" s="95"/>
      <c r="Q86" s="89"/>
      <c r="R86" s="89"/>
      <c r="S86" s="89"/>
      <c r="T86" s="91"/>
      <c r="U86" s="91"/>
      <c r="V86" s="92"/>
      <c r="W86" s="90"/>
    </row>
    <row r="87" spans="2:23" ht="13.5" customHeight="1">
      <c r="B87" s="75"/>
      <c r="C87" s="74">
        <v>78</v>
      </c>
      <c r="D87" s="87" t="s">
        <v>5263</v>
      </c>
      <c r="E87" s="87" t="s">
        <v>3156</v>
      </c>
      <c r="F87" s="87" t="s">
        <v>1077</v>
      </c>
      <c r="G87" s="87" t="s">
        <v>3157</v>
      </c>
      <c r="H87" s="87" t="s">
        <v>72</v>
      </c>
      <c r="I87" s="88">
        <v>4</v>
      </c>
      <c r="J87" s="89"/>
      <c r="K87" s="89"/>
      <c r="L87" s="89"/>
      <c r="M87" s="89"/>
      <c r="N87" s="90"/>
      <c r="O87" s="93"/>
      <c r="P87" s="95"/>
      <c r="Q87" s="89"/>
      <c r="R87" s="89"/>
      <c r="S87" s="89"/>
      <c r="T87" s="91"/>
      <c r="U87" s="91"/>
      <c r="V87" s="92"/>
      <c r="W87" s="90"/>
    </row>
    <row r="88" spans="2:23" ht="13.5" customHeight="1">
      <c r="B88" s="75"/>
      <c r="C88" s="74">
        <v>79</v>
      </c>
      <c r="D88" s="87" t="s">
        <v>5263</v>
      </c>
      <c r="E88" s="87" t="s">
        <v>3268</v>
      </c>
      <c r="F88" s="87" t="s">
        <v>84</v>
      </c>
      <c r="G88" s="87" t="s">
        <v>3269</v>
      </c>
      <c r="H88" s="87" t="s">
        <v>72</v>
      </c>
      <c r="I88" s="88">
        <v>3</v>
      </c>
      <c r="J88" s="89"/>
      <c r="K88" s="89"/>
      <c r="L88" s="89"/>
      <c r="M88" s="89"/>
      <c r="N88" s="90"/>
      <c r="O88" s="93"/>
      <c r="P88" s="95"/>
      <c r="Q88" s="89"/>
      <c r="R88" s="89"/>
      <c r="S88" s="89"/>
      <c r="T88" s="91"/>
      <c r="U88" s="91"/>
      <c r="V88" s="92"/>
      <c r="W88" s="90"/>
    </row>
    <row r="89" spans="2:23" ht="13.5" customHeight="1">
      <c r="B89" s="75"/>
      <c r="C89" s="74">
        <v>80</v>
      </c>
      <c r="D89" s="87" t="s">
        <v>5263</v>
      </c>
      <c r="E89" s="87" t="s">
        <v>3282</v>
      </c>
      <c r="F89" s="87" t="s">
        <v>2900</v>
      </c>
      <c r="G89" s="87" t="s">
        <v>3283</v>
      </c>
      <c r="H89" s="87" t="s">
        <v>72</v>
      </c>
      <c r="I89" s="88">
        <v>4</v>
      </c>
      <c r="J89" s="89"/>
      <c r="K89" s="89"/>
      <c r="L89" s="89"/>
      <c r="M89" s="89"/>
      <c r="N89" s="90"/>
      <c r="O89" s="93"/>
      <c r="P89" s="95"/>
      <c r="Q89" s="89"/>
      <c r="R89" s="89"/>
      <c r="S89" s="89"/>
      <c r="T89" s="91"/>
      <c r="U89" s="91"/>
      <c r="V89" s="92"/>
      <c r="W89" s="90"/>
    </row>
    <row r="90" spans="2:23" ht="13.5" customHeight="1">
      <c r="B90" s="75"/>
      <c r="C90" s="74">
        <v>81</v>
      </c>
      <c r="D90" s="87" t="s">
        <v>5263</v>
      </c>
      <c r="E90" s="87" t="s">
        <v>3361</v>
      </c>
      <c r="F90" s="87" t="s">
        <v>84</v>
      </c>
      <c r="G90" s="87" t="s">
        <v>3362</v>
      </c>
      <c r="H90" s="87" t="s">
        <v>72</v>
      </c>
      <c r="I90" s="88">
        <v>4</v>
      </c>
      <c r="J90" s="89"/>
      <c r="K90" s="89"/>
      <c r="L90" s="89"/>
      <c r="M90" s="89"/>
      <c r="N90" s="90"/>
      <c r="O90" s="93"/>
      <c r="P90" s="95"/>
      <c r="Q90" s="89"/>
      <c r="R90" s="89"/>
      <c r="S90" s="89"/>
      <c r="T90" s="91"/>
      <c r="U90" s="91"/>
      <c r="V90" s="92"/>
      <c r="W90" s="90"/>
    </row>
    <row r="91" spans="2:23" ht="13.5" customHeight="1">
      <c r="B91" s="75"/>
      <c r="C91" s="74">
        <v>82</v>
      </c>
      <c r="D91" s="87" t="s">
        <v>5263</v>
      </c>
      <c r="E91" s="87" t="s">
        <v>3378</v>
      </c>
      <c r="F91" s="87" t="s">
        <v>813</v>
      </c>
      <c r="G91" s="87" t="s">
        <v>3379</v>
      </c>
      <c r="H91" s="87" t="s">
        <v>72</v>
      </c>
      <c r="I91" s="88">
        <v>12</v>
      </c>
      <c r="J91" s="89"/>
      <c r="K91" s="89"/>
      <c r="L91" s="89"/>
      <c r="M91" s="89"/>
      <c r="N91" s="90"/>
      <c r="O91" s="93"/>
      <c r="P91" s="95"/>
      <c r="Q91" s="89"/>
      <c r="R91" s="89"/>
      <c r="S91" s="89"/>
      <c r="T91" s="91"/>
      <c r="U91" s="91"/>
      <c r="V91" s="92"/>
      <c r="W91" s="90"/>
    </row>
    <row r="92" spans="2:23" ht="13.5" customHeight="1">
      <c r="B92" s="75"/>
      <c r="C92" s="74">
        <v>83</v>
      </c>
      <c r="D92" s="87" t="s">
        <v>5263</v>
      </c>
      <c r="E92" s="87" t="s">
        <v>3535</v>
      </c>
      <c r="F92" s="87" t="s">
        <v>84</v>
      </c>
      <c r="G92" s="87" t="s">
        <v>3536</v>
      </c>
      <c r="H92" s="87" t="s">
        <v>72</v>
      </c>
      <c r="I92" s="88">
        <v>4</v>
      </c>
      <c r="J92" s="89"/>
      <c r="K92" s="89"/>
      <c r="L92" s="89"/>
      <c r="M92" s="89"/>
      <c r="N92" s="90"/>
      <c r="O92" s="93"/>
      <c r="P92" s="95"/>
      <c r="Q92" s="89"/>
      <c r="R92" s="89"/>
      <c r="S92" s="89"/>
      <c r="T92" s="91"/>
      <c r="U92" s="91"/>
      <c r="V92" s="92"/>
      <c r="W92" s="90"/>
    </row>
    <row r="93" spans="2:23" ht="13.5" customHeight="1">
      <c r="B93" s="75"/>
      <c r="C93" s="74">
        <v>84</v>
      </c>
      <c r="D93" s="87" t="s">
        <v>5263</v>
      </c>
      <c r="E93" s="87" t="s">
        <v>3560</v>
      </c>
      <c r="F93" s="87" t="s">
        <v>84</v>
      </c>
      <c r="G93" s="87" t="s">
        <v>3561</v>
      </c>
      <c r="H93" s="87" t="s">
        <v>72</v>
      </c>
      <c r="I93" s="88">
        <v>3</v>
      </c>
      <c r="J93" s="89"/>
      <c r="K93" s="89"/>
      <c r="L93" s="89"/>
      <c r="M93" s="89"/>
      <c r="N93" s="90"/>
      <c r="O93" s="93"/>
      <c r="P93" s="95"/>
      <c r="Q93" s="89"/>
      <c r="R93" s="89"/>
      <c r="S93" s="89"/>
      <c r="T93" s="91"/>
      <c r="U93" s="91"/>
      <c r="V93" s="92"/>
      <c r="W93" s="90"/>
    </row>
    <row r="94" spans="2:23" ht="13.5" customHeight="1">
      <c r="B94" s="75"/>
      <c r="C94" s="74">
        <v>85</v>
      </c>
      <c r="D94" s="87" t="s">
        <v>5263</v>
      </c>
      <c r="E94" s="87" t="s">
        <v>3569</v>
      </c>
      <c r="F94" s="87" t="s">
        <v>170</v>
      </c>
      <c r="G94" s="87" t="s">
        <v>3570</v>
      </c>
      <c r="H94" s="87" t="s">
        <v>72</v>
      </c>
      <c r="I94" s="88">
        <v>13</v>
      </c>
      <c r="J94" s="89"/>
      <c r="K94" s="89"/>
      <c r="L94" s="89"/>
      <c r="M94" s="89"/>
      <c r="N94" s="90"/>
      <c r="O94" s="93"/>
      <c r="P94" s="95"/>
      <c r="Q94" s="89"/>
      <c r="R94" s="89"/>
      <c r="S94" s="89"/>
      <c r="T94" s="91"/>
      <c r="U94" s="91"/>
      <c r="V94" s="92"/>
      <c r="W94" s="90"/>
    </row>
    <row r="95" spans="2:23" ht="13.5" customHeight="1">
      <c r="B95" s="75"/>
      <c r="C95" s="74">
        <v>86</v>
      </c>
      <c r="D95" s="87" t="s">
        <v>5263</v>
      </c>
      <c r="E95" s="87" t="s">
        <v>3630</v>
      </c>
      <c r="F95" s="87" t="s">
        <v>192</v>
      </c>
      <c r="G95" s="87" t="s">
        <v>3631</v>
      </c>
      <c r="H95" s="87" t="s">
        <v>72</v>
      </c>
      <c r="I95" s="88">
        <v>2</v>
      </c>
      <c r="J95" s="89"/>
      <c r="K95" s="89"/>
      <c r="L95" s="89"/>
      <c r="M95" s="89"/>
      <c r="N95" s="90"/>
      <c r="O95" s="93"/>
      <c r="P95" s="95"/>
      <c r="Q95" s="89"/>
      <c r="R95" s="89"/>
      <c r="S95" s="89"/>
      <c r="T95" s="91"/>
      <c r="U95" s="91"/>
      <c r="V95" s="92"/>
      <c r="W95" s="90"/>
    </row>
    <row r="96" spans="2:23" ht="13.5" customHeight="1">
      <c r="B96" s="75"/>
      <c r="C96" s="74">
        <v>87</v>
      </c>
      <c r="D96" s="87" t="s">
        <v>5263</v>
      </c>
      <c r="E96" s="87" t="s">
        <v>3634</v>
      </c>
      <c r="F96" s="87" t="s">
        <v>84</v>
      </c>
      <c r="G96" s="87" t="s">
        <v>3635</v>
      </c>
      <c r="H96" s="87" t="s">
        <v>72</v>
      </c>
      <c r="I96" s="88">
        <v>4</v>
      </c>
      <c r="J96" s="89"/>
      <c r="K96" s="89"/>
      <c r="L96" s="89"/>
      <c r="M96" s="89"/>
      <c r="N96" s="90"/>
      <c r="O96" s="93"/>
      <c r="P96" s="95"/>
      <c r="Q96" s="89"/>
      <c r="R96" s="89"/>
      <c r="S96" s="89"/>
      <c r="T96" s="91"/>
      <c r="U96" s="91"/>
      <c r="V96" s="92"/>
      <c r="W96" s="90"/>
    </row>
    <row r="97" spans="2:23" ht="13.5" customHeight="1">
      <c r="B97" s="75"/>
      <c r="C97" s="74">
        <v>88</v>
      </c>
      <c r="D97" s="87" t="s">
        <v>5263</v>
      </c>
      <c r="E97" s="87" t="s">
        <v>3712</v>
      </c>
      <c r="F97" s="87" t="s">
        <v>192</v>
      </c>
      <c r="G97" s="87" t="s">
        <v>3713</v>
      </c>
      <c r="H97" s="87" t="s">
        <v>72</v>
      </c>
      <c r="I97" s="88">
        <v>6</v>
      </c>
      <c r="J97" s="89"/>
      <c r="K97" s="89"/>
      <c r="L97" s="89"/>
      <c r="M97" s="89"/>
      <c r="N97" s="90"/>
      <c r="O97" s="93"/>
      <c r="P97" s="95"/>
      <c r="Q97" s="89"/>
      <c r="R97" s="89"/>
      <c r="S97" s="89"/>
      <c r="T97" s="91"/>
      <c r="U97" s="91"/>
      <c r="V97" s="92"/>
      <c r="W97" s="90"/>
    </row>
    <row r="98" spans="2:23" ht="13.5" customHeight="1">
      <c r="B98" s="75"/>
      <c r="C98" s="74">
        <v>89</v>
      </c>
      <c r="D98" s="87" t="s">
        <v>5263</v>
      </c>
      <c r="E98" s="87" t="s">
        <v>3721</v>
      </c>
      <c r="F98" s="87" t="s">
        <v>347</v>
      </c>
      <c r="G98" s="87" t="s">
        <v>3722</v>
      </c>
      <c r="H98" s="87" t="s">
        <v>23</v>
      </c>
      <c r="I98" s="88">
        <v>2</v>
      </c>
      <c r="J98" s="89"/>
      <c r="K98" s="89"/>
      <c r="L98" s="89"/>
      <c r="M98" s="89"/>
      <c r="N98" s="90"/>
      <c r="O98" s="93"/>
      <c r="P98" s="95"/>
      <c r="Q98" s="89"/>
      <c r="R98" s="89"/>
      <c r="S98" s="89"/>
      <c r="T98" s="91"/>
      <c r="U98" s="91"/>
      <c r="V98" s="92"/>
      <c r="W98" s="90"/>
    </row>
    <row r="99" spans="2:23" ht="13.5" customHeight="1">
      <c r="B99" s="75"/>
      <c r="C99" s="74">
        <v>90</v>
      </c>
      <c r="D99" s="87" t="s">
        <v>5263</v>
      </c>
      <c r="E99" s="87" t="s">
        <v>3761</v>
      </c>
      <c r="F99" s="87" t="s">
        <v>3763</v>
      </c>
      <c r="G99" s="87" t="s">
        <v>3762</v>
      </c>
      <c r="H99" s="87" t="s">
        <v>23</v>
      </c>
      <c r="I99" s="88">
        <v>7</v>
      </c>
      <c r="J99" s="89"/>
      <c r="K99" s="89"/>
      <c r="L99" s="89"/>
      <c r="M99" s="89"/>
      <c r="N99" s="90"/>
      <c r="O99" s="93"/>
      <c r="P99" s="95"/>
      <c r="Q99" s="89"/>
      <c r="R99" s="89"/>
      <c r="S99" s="89"/>
      <c r="T99" s="91"/>
      <c r="U99" s="91"/>
      <c r="V99" s="92"/>
      <c r="W99" s="90"/>
    </row>
    <row r="100" spans="2:23" ht="13.5" customHeight="1">
      <c r="B100" s="75"/>
      <c r="C100" s="74">
        <v>91</v>
      </c>
      <c r="D100" s="87" t="s">
        <v>5263</v>
      </c>
      <c r="E100" s="87" t="s">
        <v>3777</v>
      </c>
      <c r="F100" s="87" t="s">
        <v>192</v>
      </c>
      <c r="G100" s="87" t="s">
        <v>3778</v>
      </c>
      <c r="H100" s="87" t="s">
        <v>72</v>
      </c>
      <c r="I100" s="88">
        <v>2</v>
      </c>
      <c r="J100" s="89"/>
      <c r="K100" s="89"/>
      <c r="L100" s="89"/>
      <c r="M100" s="89"/>
      <c r="N100" s="90"/>
      <c r="O100" s="93"/>
      <c r="P100" s="95"/>
      <c r="Q100" s="89"/>
      <c r="R100" s="89"/>
      <c r="S100" s="89"/>
      <c r="T100" s="91"/>
      <c r="U100" s="91"/>
      <c r="V100" s="92"/>
      <c r="W100" s="90"/>
    </row>
    <row r="101" spans="2:23" ht="13.5" customHeight="1">
      <c r="B101" s="75"/>
      <c r="C101" s="74">
        <v>92</v>
      </c>
      <c r="D101" s="87" t="s">
        <v>5263</v>
      </c>
      <c r="E101" s="87" t="s">
        <v>3779</v>
      </c>
      <c r="F101" s="87" t="s">
        <v>84</v>
      </c>
      <c r="G101" s="87" t="s">
        <v>3780</v>
      </c>
      <c r="H101" s="87" t="s">
        <v>72</v>
      </c>
      <c r="I101" s="88">
        <v>4</v>
      </c>
      <c r="J101" s="89"/>
      <c r="K101" s="89"/>
      <c r="L101" s="89"/>
      <c r="M101" s="89"/>
      <c r="N101" s="90"/>
      <c r="O101" s="93"/>
      <c r="P101" s="95"/>
      <c r="Q101" s="89"/>
      <c r="R101" s="89"/>
      <c r="S101" s="89"/>
      <c r="T101" s="91"/>
      <c r="U101" s="91"/>
      <c r="V101" s="92"/>
      <c r="W101" s="90"/>
    </row>
    <row r="102" spans="2:23" ht="13.5" customHeight="1">
      <c r="B102" s="75"/>
      <c r="C102" s="74">
        <v>93</v>
      </c>
      <c r="D102" s="87" t="s">
        <v>5263</v>
      </c>
      <c r="E102" s="87" t="s">
        <v>3826</v>
      </c>
      <c r="F102" s="87" t="s">
        <v>84</v>
      </c>
      <c r="G102" s="87" t="s">
        <v>3827</v>
      </c>
      <c r="H102" s="87" t="s">
        <v>72</v>
      </c>
      <c r="I102" s="88">
        <v>2</v>
      </c>
      <c r="J102" s="89"/>
      <c r="K102" s="89"/>
      <c r="L102" s="89"/>
      <c r="M102" s="89"/>
      <c r="N102" s="90"/>
      <c r="O102" s="93"/>
      <c r="P102" s="95"/>
      <c r="Q102" s="89"/>
      <c r="R102" s="89"/>
      <c r="S102" s="89"/>
      <c r="T102" s="91"/>
      <c r="U102" s="91"/>
      <c r="V102" s="92"/>
      <c r="W102" s="90"/>
    </row>
    <row r="103" spans="2:23" ht="13.5" customHeight="1">
      <c r="B103" s="75"/>
      <c r="C103" s="74">
        <v>94</v>
      </c>
      <c r="D103" s="87" t="s">
        <v>5263</v>
      </c>
      <c r="E103" s="87" t="s">
        <v>3830</v>
      </c>
      <c r="F103" s="87" t="s">
        <v>226</v>
      </c>
      <c r="G103" s="87" t="s">
        <v>3831</v>
      </c>
      <c r="H103" s="87" t="s">
        <v>72</v>
      </c>
      <c r="I103" s="88">
        <v>4.999664879356569</v>
      </c>
      <c r="J103" s="89"/>
      <c r="K103" s="89"/>
      <c r="L103" s="89"/>
      <c r="M103" s="89"/>
      <c r="N103" s="90"/>
      <c r="O103" s="93"/>
      <c r="P103" s="95"/>
      <c r="Q103" s="89"/>
      <c r="R103" s="89"/>
      <c r="S103" s="89"/>
      <c r="T103" s="91"/>
      <c r="U103" s="91"/>
      <c r="V103" s="92"/>
      <c r="W103" s="90"/>
    </row>
    <row r="104" spans="2:23" ht="13.5" customHeight="1">
      <c r="B104" s="75"/>
      <c r="C104" s="74">
        <v>95</v>
      </c>
      <c r="D104" s="87" t="s">
        <v>5263</v>
      </c>
      <c r="E104" s="87" t="s">
        <v>3863</v>
      </c>
      <c r="F104" s="87" t="s">
        <v>1077</v>
      </c>
      <c r="G104" s="87" t="s">
        <v>3864</v>
      </c>
      <c r="H104" s="87" t="s">
        <v>72</v>
      </c>
      <c r="I104" s="88">
        <v>1</v>
      </c>
      <c r="J104" s="89"/>
      <c r="K104" s="89"/>
      <c r="L104" s="89"/>
      <c r="M104" s="89"/>
      <c r="N104" s="90"/>
      <c r="O104" s="93"/>
      <c r="P104" s="95"/>
      <c r="Q104" s="89"/>
      <c r="R104" s="89"/>
      <c r="S104" s="89"/>
      <c r="T104" s="91"/>
      <c r="U104" s="91"/>
      <c r="V104" s="92"/>
      <c r="W104" s="90"/>
    </row>
    <row r="105" spans="2:23" ht="13.5" customHeight="1">
      <c r="B105" s="75"/>
      <c r="C105" s="74">
        <v>96</v>
      </c>
      <c r="D105" s="87" t="s">
        <v>5264</v>
      </c>
      <c r="E105" s="87" t="s">
        <v>153</v>
      </c>
      <c r="F105" s="87" t="s">
        <v>155</v>
      </c>
      <c r="G105" s="87" t="s">
        <v>154</v>
      </c>
      <c r="H105" s="87" t="s">
        <v>22</v>
      </c>
      <c r="I105" s="88">
        <v>165.58556494343406</v>
      </c>
      <c r="J105" s="89"/>
      <c r="K105" s="89"/>
      <c r="L105" s="89"/>
      <c r="M105" s="89"/>
      <c r="N105" s="90"/>
      <c r="O105" s="93"/>
      <c r="P105" s="95"/>
      <c r="Q105" s="89"/>
      <c r="R105" s="89"/>
      <c r="S105" s="89"/>
      <c r="T105" s="91"/>
      <c r="U105" s="91"/>
      <c r="V105" s="92"/>
      <c r="W105" s="90"/>
    </row>
    <row r="106" spans="2:23" ht="13.5" customHeight="1">
      <c r="B106" s="75"/>
      <c r="C106" s="74">
        <v>97</v>
      </c>
      <c r="D106" s="87" t="s">
        <v>5264</v>
      </c>
      <c r="E106" s="87" t="s">
        <v>168</v>
      </c>
      <c r="F106" s="87" t="s">
        <v>170</v>
      </c>
      <c r="G106" s="87" t="s">
        <v>169</v>
      </c>
      <c r="H106" s="87" t="s">
        <v>72</v>
      </c>
      <c r="I106" s="88">
        <v>59</v>
      </c>
      <c r="J106" s="89"/>
      <c r="K106" s="89"/>
      <c r="L106" s="89"/>
      <c r="M106" s="89"/>
      <c r="N106" s="90"/>
      <c r="O106" s="93"/>
      <c r="P106" s="95"/>
      <c r="Q106" s="89"/>
      <c r="R106" s="89"/>
      <c r="S106" s="89"/>
      <c r="T106" s="91"/>
      <c r="U106" s="91"/>
      <c r="V106" s="92"/>
      <c r="W106" s="90"/>
    </row>
    <row r="107" spans="2:23" ht="13.5" customHeight="1">
      <c r="B107" s="75"/>
      <c r="C107" s="74">
        <v>98</v>
      </c>
      <c r="D107" s="87" t="s">
        <v>5264</v>
      </c>
      <c r="E107" s="87" t="s">
        <v>204</v>
      </c>
      <c r="F107" s="87" t="s">
        <v>155</v>
      </c>
      <c r="G107" s="87" t="s">
        <v>205</v>
      </c>
      <c r="H107" s="87" t="s">
        <v>22</v>
      </c>
      <c r="I107" s="88">
        <v>30.000000000000004</v>
      </c>
      <c r="J107" s="89"/>
      <c r="K107" s="89"/>
      <c r="L107" s="89"/>
      <c r="M107" s="89"/>
      <c r="N107" s="90"/>
      <c r="O107" s="93"/>
      <c r="P107" s="95"/>
      <c r="Q107" s="89"/>
      <c r="R107" s="89"/>
      <c r="S107" s="89"/>
      <c r="T107" s="91"/>
      <c r="U107" s="91"/>
      <c r="V107" s="92"/>
      <c r="W107" s="90"/>
    </row>
    <row r="108" spans="2:23" ht="13.5" customHeight="1">
      <c r="B108" s="75"/>
      <c r="C108" s="74">
        <v>99</v>
      </c>
      <c r="D108" s="87" t="s">
        <v>5264</v>
      </c>
      <c r="E108" s="87" t="s">
        <v>359</v>
      </c>
      <c r="F108" s="87" t="s">
        <v>113</v>
      </c>
      <c r="G108" s="87" t="s">
        <v>360</v>
      </c>
      <c r="H108" s="87" t="s">
        <v>72</v>
      </c>
      <c r="I108" s="88">
        <v>13</v>
      </c>
      <c r="J108" s="89"/>
      <c r="K108" s="89"/>
      <c r="L108" s="89"/>
      <c r="M108" s="89"/>
      <c r="N108" s="90"/>
      <c r="O108" s="93"/>
      <c r="P108" s="95"/>
      <c r="Q108" s="89"/>
      <c r="R108" s="89"/>
      <c r="S108" s="89"/>
      <c r="T108" s="91"/>
      <c r="U108" s="91"/>
      <c r="V108" s="92"/>
      <c r="W108" s="90"/>
    </row>
    <row r="109" spans="2:23" ht="13.5" customHeight="1">
      <c r="B109" s="75"/>
      <c r="C109" s="74">
        <v>100</v>
      </c>
      <c r="D109" s="87" t="s">
        <v>5264</v>
      </c>
      <c r="E109" s="87" t="s">
        <v>382</v>
      </c>
      <c r="F109" s="87" t="s">
        <v>155</v>
      </c>
      <c r="G109" s="87" t="s">
        <v>383</v>
      </c>
      <c r="H109" s="87" t="s">
        <v>23</v>
      </c>
      <c r="I109" s="88">
        <v>14</v>
      </c>
      <c r="J109" s="89"/>
      <c r="K109" s="89"/>
      <c r="L109" s="89"/>
      <c r="M109" s="89"/>
      <c r="N109" s="90"/>
      <c r="O109" s="93"/>
      <c r="P109" s="95"/>
      <c r="Q109" s="89"/>
      <c r="R109" s="89"/>
      <c r="S109" s="89"/>
      <c r="T109" s="91"/>
      <c r="U109" s="91"/>
      <c r="V109" s="92"/>
      <c r="W109" s="90"/>
    </row>
    <row r="110" spans="2:23" ht="13.5" customHeight="1">
      <c r="B110" s="75"/>
      <c r="C110" s="74">
        <v>101</v>
      </c>
      <c r="D110" s="87" t="s">
        <v>5264</v>
      </c>
      <c r="E110" s="87" t="s">
        <v>487</v>
      </c>
      <c r="F110" s="87" t="s">
        <v>155</v>
      </c>
      <c r="G110" s="87" t="s">
        <v>488</v>
      </c>
      <c r="H110" s="87" t="s">
        <v>22</v>
      </c>
      <c r="I110" s="88">
        <v>50</v>
      </c>
      <c r="J110" s="89"/>
      <c r="K110" s="89"/>
      <c r="L110" s="89"/>
      <c r="M110" s="89"/>
      <c r="N110" s="90"/>
      <c r="O110" s="93"/>
      <c r="P110" s="95"/>
      <c r="Q110" s="89"/>
      <c r="R110" s="89"/>
      <c r="S110" s="89"/>
      <c r="T110" s="91"/>
      <c r="U110" s="91"/>
      <c r="V110" s="92"/>
      <c r="W110" s="90"/>
    </row>
    <row r="111" spans="2:23" ht="13.5" customHeight="1">
      <c r="B111" s="75"/>
      <c r="C111" s="74">
        <v>102</v>
      </c>
      <c r="D111" s="87" t="s">
        <v>5264</v>
      </c>
      <c r="E111" s="87" t="s">
        <v>489</v>
      </c>
      <c r="F111" s="87" t="s">
        <v>491</v>
      </c>
      <c r="G111" s="87" t="s">
        <v>490</v>
      </c>
      <c r="H111" s="87" t="s">
        <v>72</v>
      </c>
      <c r="I111" s="88">
        <v>59</v>
      </c>
      <c r="J111" s="89"/>
      <c r="K111" s="89"/>
      <c r="L111" s="89"/>
      <c r="M111" s="89"/>
      <c r="N111" s="90"/>
      <c r="O111" s="93"/>
      <c r="P111" s="95"/>
      <c r="Q111" s="89"/>
      <c r="R111" s="89"/>
      <c r="S111" s="89"/>
      <c r="T111" s="91"/>
      <c r="U111" s="91"/>
      <c r="V111" s="92"/>
      <c r="W111" s="90"/>
    </row>
    <row r="112" spans="2:23" ht="13.5" customHeight="1">
      <c r="B112" s="75"/>
      <c r="C112" s="74">
        <v>103</v>
      </c>
      <c r="D112" s="87" t="s">
        <v>5264</v>
      </c>
      <c r="E112" s="87" t="s">
        <v>624</v>
      </c>
      <c r="F112" s="87" t="s">
        <v>155</v>
      </c>
      <c r="G112" s="87" t="s">
        <v>625</v>
      </c>
      <c r="H112" s="87" t="s">
        <v>22</v>
      </c>
      <c r="I112" s="88">
        <v>48</v>
      </c>
      <c r="J112" s="89"/>
      <c r="K112" s="89"/>
      <c r="L112" s="89"/>
      <c r="M112" s="89"/>
      <c r="N112" s="90"/>
      <c r="O112" s="93"/>
      <c r="P112" s="95"/>
      <c r="Q112" s="89"/>
      <c r="R112" s="89"/>
      <c r="S112" s="89"/>
      <c r="T112" s="91"/>
      <c r="U112" s="91"/>
      <c r="V112" s="92"/>
      <c r="W112" s="90"/>
    </row>
    <row r="113" spans="2:23" ht="13.5" customHeight="1">
      <c r="B113" s="75"/>
      <c r="C113" s="74">
        <v>104</v>
      </c>
      <c r="D113" s="87" t="s">
        <v>5264</v>
      </c>
      <c r="E113" s="87" t="s">
        <v>1384</v>
      </c>
      <c r="F113" s="87" t="s">
        <v>1386</v>
      </c>
      <c r="G113" s="87" t="s">
        <v>1385</v>
      </c>
      <c r="H113" s="87" t="s">
        <v>72</v>
      </c>
      <c r="I113" s="88">
        <v>4</v>
      </c>
      <c r="J113" s="89"/>
      <c r="K113" s="89"/>
      <c r="L113" s="89"/>
      <c r="M113" s="89"/>
      <c r="N113" s="90"/>
      <c r="O113" s="93"/>
      <c r="P113" s="95"/>
      <c r="Q113" s="89"/>
      <c r="R113" s="89"/>
      <c r="S113" s="89"/>
      <c r="T113" s="91"/>
      <c r="U113" s="91"/>
      <c r="V113" s="92"/>
      <c r="W113" s="90"/>
    </row>
    <row r="114" spans="2:23" ht="13.5" customHeight="1">
      <c r="B114" s="75"/>
      <c r="C114" s="74">
        <v>105</v>
      </c>
      <c r="D114" s="87" t="s">
        <v>5264</v>
      </c>
      <c r="E114" s="87" t="s">
        <v>1430</v>
      </c>
      <c r="F114" s="87" t="s">
        <v>1432</v>
      </c>
      <c r="G114" s="87" t="s">
        <v>1431</v>
      </c>
      <c r="H114" s="87" t="s">
        <v>72</v>
      </c>
      <c r="I114" s="88">
        <v>10</v>
      </c>
      <c r="J114" s="89"/>
      <c r="K114" s="89"/>
      <c r="L114" s="89"/>
      <c r="M114" s="89"/>
      <c r="N114" s="90"/>
      <c r="O114" s="93"/>
      <c r="P114" s="95"/>
      <c r="Q114" s="89"/>
      <c r="R114" s="89"/>
      <c r="S114" s="89"/>
      <c r="T114" s="91"/>
      <c r="U114" s="91"/>
      <c r="V114" s="92"/>
      <c r="W114" s="90"/>
    </row>
    <row r="115" spans="2:23" ht="13.5" customHeight="1">
      <c r="B115" s="75"/>
      <c r="C115" s="74">
        <v>106</v>
      </c>
      <c r="D115" s="87" t="s">
        <v>5264</v>
      </c>
      <c r="E115" s="87" t="s">
        <v>1557</v>
      </c>
      <c r="F115" s="87" t="s">
        <v>58</v>
      </c>
      <c r="G115" s="87" t="s">
        <v>1558</v>
      </c>
      <c r="H115" s="87" t="s">
        <v>22</v>
      </c>
      <c r="I115" s="88">
        <v>5</v>
      </c>
      <c r="J115" s="89"/>
      <c r="K115" s="89"/>
      <c r="L115" s="89"/>
      <c r="M115" s="89"/>
      <c r="N115" s="90"/>
      <c r="O115" s="93"/>
      <c r="P115" s="95"/>
      <c r="Q115" s="89"/>
      <c r="R115" s="89"/>
      <c r="S115" s="89"/>
      <c r="T115" s="91"/>
      <c r="U115" s="91"/>
      <c r="V115" s="92"/>
      <c r="W115" s="90"/>
    </row>
    <row r="116" spans="2:23" ht="13.5" customHeight="1">
      <c r="B116" s="75"/>
      <c r="C116" s="74">
        <v>107</v>
      </c>
      <c r="D116" s="87" t="s">
        <v>5264</v>
      </c>
      <c r="E116" s="87" t="s">
        <v>1579</v>
      </c>
      <c r="F116" s="87" t="s">
        <v>155</v>
      </c>
      <c r="G116" s="87" t="s">
        <v>1580</v>
      </c>
      <c r="H116" s="87" t="s">
        <v>22</v>
      </c>
      <c r="I116" s="88">
        <v>38</v>
      </c>
      <c r="J116" s="89"/>
      <c r="K116" s="89"/>
      <c r="L116" s="89"/>
      <c r="M116" s="89"/>
      <c r="N116" s="90"/>
      <c r="O116" s="93"/>
      <c r="P116" s="95"/>
      <c r="Q116" s="89"/>
      <c r="R116" s="89"/>
      <c r="S116" s="89"/>
      <c r="T116" s="91"/>
      <c r="U116" s="91"/>
      <c r="V116" s="92"/>
      <c r="W116" s="90"/>
    </row>
    <row r="117" spans="2:23" ht="13.5" customHeight="1">
      <c r="B117" s="75"/>
      <c r="C117" s="74">
        <v>108</v>
      </c>
      <c r="D117" s="87" t="s">
        <v>5264</v>
      </c>
      <c r="E117" s="87" t="s">
        <v>1674</v>
      </c>
      <c r="F117" s="87" t="s">
        <v>155</v>
      </c>
      <c r="G117" s="87" t="s">
        <v>1675</v>
      </c>
      <c r="H117" s="87" t="s">
        <v>72</v>
      </c>
      <c r="I117" s="88">
        <v>2</v>
      </c>
      <c r="J117" s="89"/>
      <c r="K117" s="89"/>
      <c r="L117" s="89"/>
      <c r="M117" s="89"/>
      <c r="N117" s="90"/>
      <c r="O117" s="93"/>
      <c r="P117" s="95"/>
      <c r="Q117" s="89"/>
      <c r="R117" s="89"/>
      <c r="S117" s="89"/>
      <c r="T117" s="91"/>
      <c r="U117" s="91"/>
      <c r="V117" s="92"/>
      <c r="W117" s="90"/>
    </row>
    <row r="118" spans="2:23" ht="13.5" customHeight="1">
      <c r="B118" s="75"/>
      <c r="C118" s="74">
        <v>109</v>
      </c>
      <c r="D118" s="87" t="s">
        <v>5264</v>
      </c>
      <c r="E118" s="87" t="s">
        <v>1796</v>
      </c>
      <c r="F118" s="87" t="s">
        <v>155</v>
      </c>
      <c r="G118" s="87" t="s">
        <v>1797</v>
      </c>
      <c r="H118" s="87" t="s">
        <v>22</v>
      </c>
      <c r="I118" s="88">
        <v>24.934487021013599</v>
      </c>
      <c r="J118" s="89"/>
      <c r="K118" s="89"/>
      <c r="L118" s="89"/>
      <c r="M118" s="89"/>
      <c r="N118" s="90"/>
      <c r="O118" s="93"/>
      <c r="P118" s="95"/>
      <c r="Q118" s="89"/>
      <c r="R118" s="89"/>
      <c r="S118" s="89"/>
      <c r="T118" s="91"/>
      <c r="U118" s="91"/>
      <c r="V118" s="92"/>
      <c r="W118" s="90"/>
    </row>
    <row r="119" spans="2:23" ht="13.5" customHeight="1">
      <c r="B119" s="75"/>
      <c r="C119" s="74">
        <v>110</v>
      </c>
      <c r="D119" s="87" t="s">
        <v>5264</v>
      </c>
      <c r="E119" s="87" t="s">
        <v>1859</v>
      </c>
      <c r="F119" s="87" t="s">
        <v>1861</v>
      </c>
      <c r="G119" s="87" t="s">
        <v>1860</v>
      </c>
      <c r="H119" s="87" t="s">
        <v>72</v>
      </c>
      <c r="I119" s="88">
        <v>10</v>
      </c>
      <c r="J119" s="89"/>
      <c r="K119" s="89"/>
      <c r="L119" s="89"/>
      <c r="M119" s="89"/>
      <c r="N119" s="90"/>
      <c r="O119" s="93"/>
      <c r="P119" s="95"/>
      <c r="Q119" s="89"/>
      <c r="R119" s="89"/>
      <c r="S119" s="89"/>
      <c r="T119" s="91"/>
      <c r="U119" s="91"/>
      <c r="V119" s="92"/>
      <c r="W119" s="90"/>
    </row>
    <row r="120" spans="2:23" ht="13.5" customHeight="1">
      <c r="B120" s="75"/>
      <c r="C120" s="74">
        <v>111</v>
      </c>
      <c r="D120" s="87" t="s">
        <v>5264</v>
      </c>
      <c r="E120" s="87" t="s">
        <v>1915</v>
      </c>
      <c r="F120" s="87" t="s">
        <v>175</v>
      </c>
      <c r="G120" s="87" t="s">
        <v>1916</v>
      </c>
      <c r="H120" s="87" t="s">
        <v>22</v>
      </c>
      <c r="I120" s="88">
        <v>50.018012608826176</v>
      </c>
      <c r="J120" s="89"/>
      <c r="K120" s="89"/>
      <c r="L120" s="89"/>
      <c r="M120" s="89"/>
      <c r="N120" s="90"/>
      <c r="O120" s="93"/>
      <c r="P120" s="95"/>
      <c r="Q120" s="89"/>
      <c r="R120" s="89"/>
      <c r="S120" s="89"/>
      <c r="T120" s="91"/>
      <c r="U120" s="91"/>
      <c r="V120" s="92"/>
      <c r="W120" s="90"/>
    </row>
    <row r="121" spans="2:23" ht="13.5" customHeight="1">
      <c r="B121" s="75"/>
      <c r="C121" s="74">
        <v>112</v>
      </c>
      <c r="D121" s="87" t="s">
        <v>5264</v>
      </c>
      <c r="E121" s="87" t="s">
        <v>2004</v>
      </c>
      <c r="F121" s="87" t="s">
        <v>2006</v>
      </c>
      <c r="G121" s="87" t="s">
        <v>2005</v>
      </c>
      <c r="H121" s="87" t="s">
        <v>72</v>
      </c>
      <c r="I121" s="88">
        <v>2</v>
      </c>
      <c r="J121" s="89"/>
      <c r="K121" s="89"/>
      <c r="L121" s="89"/>
      <c r="M121" s="89"/>
      <c r="N121" s="90"/>
      <c r="O121" s="93"/>
      <c r="P121" s="95"/>
      <c r="Q121" s="89"/>
      <c r="R121" s="89"/>
      <c r="S121" s="89"/>
      <c r="T121" s="91"/>
      <c r="U121" s="91"/>
      <c r="V121" s="92"/>
      <c r="W121" s="90"/>
    </row>
    <row r="122" spans="2:23" ht="13.5" customHeight="1">
      <c r="B122" s="75"/>
      <c r="C122" s="74">
        <v>113</v>
      </c>
      <c r="D122" s="87" t="s">
        <v>5264</v>
      </c>
      <c r="E122" s="87" t="s">
        <v>2041</v>
      </c>
      <c r="F122" s="87" t="s">
        <v>175</v>
      </c>
      <c r="G122" s="87" t="s">
        <v>2042</v>
      </c>
      <c r="H122" s="87" t="s">
        <v>23</v>
      </c>
      <c r="I122" s="88">
        <v>2</v>
      </c>
      <c r="J122" s="89"/>
      <c r="K122" s="89"/>
      <c r="L122" s="89"/>
      <c r="M122" s="89"/>
      <c r="N122" s="90"/>
      <c r="O122" s="93"/>
      <c r="P122" s="95"/>
      <c r="Q122" s="89"/>
      <c r="R122" s="89"/>
      <c r="S122" s="89"/>
      <c r="T122" s="91"/>
      <c r="U122" s="91"/>
      <c r="V122" s="92"/>
      <c r="W122" s="90"/>
    </row>
    <row r="123" spans="2:23" ht="13.5" customHeight="1">
      <c r="B123" s="75"/>
      <c r="C123" s="74">
        <v>114</v>
      </c>
      <c r="D123" s="87" t="s">
        <v>5264</v>
      </c>
      <c r="E123" s="87" t="s">
        <v>2355</v>
      </c>
      <c r="F123" s="87" t="s">
        <v>155</v>
      </c>
      <c r="G123" s="87" t="s">
        <v>2356</v>
      </c>
      <c r="H123" s="87" t="s">
        <v>22</v>
      </c>
      <c r="I123" s="88">
        <v>18</v>
      </c>
      <c r="J123" s="89"/>
      <c r="K123" s="89"/>
      <c r="L123" s="89"/>
      <c r="M123" s="89"/>
      <c r="N123" s="90"/>
      <c r="O123" s="93"/>
      <c r="P123" s="95"/>
      <c r="Q123" s="89"/>
      <c r="R123" s="89"/>
      <c r="S123" s="89"/>
      <c r="T123" s="91"/>
      <c r="U123" s="91"/>
      <c r="V123" s="92"/>
      <c r="W123" s="90"/>
    </row>
    <row r="124" spans="2:23" ht="13.5" customHeight="1">
      <c r="B124" s="75"/>
      <c r="C124" s="74">
        <v>115</v>
      </c>
      <c r="D124" s="87" t="s">
        <v>5264</v>
      </c>
      <c r="E124" s="87" t="s">
        <v>2422</v>
      </c>
      <c r="F124" s="87" t="s">
        <v>58</v>
      </c>
      <c r="G124" s="87" t="s">
        <v>2423</v>
      </c>
      <c r="H124" s="87" t="s">
        <v>22</v>
      </c>
      <c r="I124" s="88">
        <v>6</v>
      </c>
      <c r="J124" s="89"/>
      <c r="K124" s="89"/>
      <c r="L124" s="89"/>
      <c r="M124" s="89"/>
      <c r="N124" s="90"/>
      <c r="O124" s="93"/>
      <c r="P124" s="95"/>
      <c r="Q124" s="89"/>
      <c r="R124" s="89"/>
      <c r="S124" s="89"/>
      <c r="T124" s="91"/>
      <c r="U124" s="91"/>
      <c r="V124" s="92"/>
      <c r="W124" s="90"/>
    </row>
    <row r="125" spans="2:23" ht="13.5" customHeight="1">
      <c r="B125" s="75"/>
      <c r="C125" s="74">
        <v>116</v>
      </c>
      <c r="D125" s="87" t="s">
        <v>5264</v>
      </c>
      <c r="E125" s="87" t="s">
        <v>2632</v>
      </c>
      <c r="F125" s="87" t="s">
        <v>491</v>
      </c>
      <c r="G125" s="87" t="s">
        <v>2633</v>
      </c>
      <c r="H125" s="87" t="s">
        <v>72</v>
      </c>
      <c r="I125" s="88">
        <v>14</v>
      </c>
      <c r="J125" s="89"/>
      <c r="K125" s="89"/>
      <c r="L125" s="89"/>
      <c r="M125" s="89"/>
      <c r="N125" s="90"/>
      <c r="O125" s="93"/>
      <c r="P125" s="95"/>
      <c r="Q125" s="89"/>
      <c r="R125" s="89"/>
      <c r="S125" s="89"/>
      <c r="T125" s="91"/>
      <c r="U125" s="91"/>
      <c r="V125" s="92"/>
      <c r="W125" s="90"/>
    </row>
    <row r="126" spans="2:23" ht="13.5" customHeight="1">
      <c r="B126" s="75"/>
      <c r="C126" s="74">
        <v>117</v>
      </c>
      <c r="D126" s="87" t="s">
        <v>5264</v>
      </c>
      <c r="E126" s="87" t="s">
        <v>2655</v>
      </c>
      <c r="F126" s="87" t="s">
        <v>155</v>
      </c>
      <c r="G126" s="87" t="s">
        <v>2656</v>
      </c>
      <c r="H126" s="87" t="s">
        <v>22</v>
      </c>
      <c r="I126" s="88">
        <v>24.889226100151745</v>
      </c>
      <c r="J126" s="89"/>
      <c r="K126" s="89"/>
      <c r="L126" s="89"/>
      <c r="M126" s="89"/>
      <c r="N126" s="90"/>
      <c r="O126" s="93"/>
      <c r="P126" s="95"/>
      <c r="Q126" s="89"/>
      <c r="R126" s="89"/>
      <c r="S126" s="89"/>
      <c r="T126" s="91"/>
      <c r="U126" s="91"/>
      <c r="V126" s="92"/>
      <c r="W126" s="90"/>
    </row>
    <row r="127" spans="2:23" ht="13.5" customHeight="1">
      <c r="B127" s="75"/>
      <c r="C127" s="74">
        <v>118</v>
      </c>
      <c r="D127" s="87" t="s">
        <v>5264</v>
      </c>
      <c r="E127" s="87" t="s">
        <v>2694</v>
      </c>
      <c r="F127" s="87" t="s">
        <v>155</v>
      </c>
      <c r="G127" s="87" t="s">
        <v>2695</v>
      </c>
      <c r="H127" s="87" t="s">
        <v>22</v>
      </c>
      <c r="I127" s="88">
        <v>25.000000000000004</v>
      </c>
      <c r="J127" s="89"/>
      <c r="K127" s="89"/>
      <c r="L127" s="89"/>
      <c r="M127" s="89"/>
      <c r="N127" s="90"/>
      <c r="O127" s="93"/>
      <c r="P127" s="95"/>
      <c r="Q127" s="89"/>
      <c r="R127" s="89"/>
      <c r="S127" s="89"/>
      <c r="T127" s="91"/>
      <c r="U127" s="91"/>
      <c r="V127" s="92"/>
      <c r="W127" s="90"/>
    </row>
    <row r="128" spans="2:23" ht="13.5" customHeight="1">
      <c r="B128" s="75"/>
      <c r="C128" s="74">
        <v>119</v>
      </c>
      <c r="D128" s="87" t="s">
        <v>5264</v>
      </c>
      <c r="E128" s="87" t="s">
        <v>2718</v>
      </c>
      <c r="F128" s="87" t="s">
        <v>175</v>
      </c>
      <c r="G128" s="87" t="s">
        <v>2719</v>
      </c>
      <c r="H128" s="87" t="s">
        <v>22</v>
      </c>
      <c r="I128" s="88">
        <v>2</v>
      </c>
      <c r="J128" s="89"/>
      <c r="K128" s="89"/>
      <c r="L128" s="89"/>
      <c r="M128" s="89"/>
      <c r="N128" s="90"/>
      <c r="O128" s="93"/>
      <c r="P128" s="95"/>
      <c r="Q128" s="89"/>
      <c r="R128" s="89"/>
      <c r="S128" s="89"/>
      <c r="T128" s="91"/>
      <c r="U128" s="91"/>
      <c r="V128" s="92"/>
      <c r="W128" s="90"/>
    </row>
    <row r="129" spans="2:23" ht="13.5" customHeight="1">
      <c r="B129" s="75"/>
      <c r="C129" s="74">
        <v>120</v>
      </c>
      <c r="D129" s="87" t="s">
        <v>5264</v>
      </c>
      <c r="E129" s="87" t="s">
        <v>2745</v>
      </c>
      <c r="F129" s="87" t="s">
        <v>155</v>
      </c>
      <c r="G129" s="87" t="s">
        <v>2746</v>
      </c>
      <c r="H129" s="87" t="s">
        <v>22</v>
      </c>
      <c r="I129" s="88">
        <v>9</v>
      </c>
      <c r="J129" s="89"/>
      <c r="K129" s="89"/>
      <c r="L129" s="89"/>
      <c r="M129" s="89"/>
      <c r="N129" s="90"/>
      <c r="O129" s="93"/>
      <c r="P129" s="95"/>
      <c r="Q129" s="89"/>
      <c r="R129" s="89"/>
      <c r="S129" s="89"/>
      <c r="T129" s="91"/>
      <c r="U129" s="91"/>
      <c r="V129" s="92"/>
      <c r="W129" s="90"/>
    </row>
    <row r="130" spans="2:23" ht="13.5" customHeight="1">
      <c r="B130" s="75"/>
      <c r="C130" s="74">
        <v>121</v>
      </c>
      <c r="D130" s="87" t="s">
        <v>5264</v>
      </c>
      <c r="E130" s="87" t="s">
        <v>2762</v>
      </c>
      <c r="F130" s="87" t="s">
        <v>491</v>
      </c>
      <c r="G130" s="87" t="s">
        <v>2763</v>
      </c>
      <c r="H130" s="87" t="s">
        <v>72</v>
      </c>
      <c r="I130" s="88">
        <v>21</v>
      </c>
      <c r="J130" s="89"/>
      <c r="K130" s="89"/>
      <c r="L130" s="89"/>
      <c r="M130" s="89"/>
      <c r="N130" s="90"/>
      <c r="O130" s="93"/>
      <c r="P130" s="95"/>
      <c r="Q130" s="89"/>
      <c r="R130" s="89"/>
      <c r="S130" s="89"/>
      <c r="T130" s="91"/>
      <c r="U130" s="91"/>
      <c r="V130" s="92"/>
      <c r="W130" s="90"/>
    </row>
    <row r="131" spans="2:23" ht="13.5" customHeight="1">
      <c r="B131" s="75"/>
      <c r="C131" s="74">
        <v>122</v>
      </c>
      <c r="D131" s="87" t="s">
        <v>5264</v>
      </c>
      <c r="E131" s="87" t="s">
        <v>2914</v>
      </c>
      <c r="F131" s="87" t="s">
        <v>155</v>
      </c>
      <c r="G131" s="87" t="s">
        <v>2915</v>
      </c>
      <c r="H131" s="87" t="s">
        <v>22</v>
      </c>
      <c r="I131" s="88">
        <v>27.999999999999996</v>
      </c>
      <c r="J131" s="89"/>
      <c r="K131" s="89"/>
      <c r="L131" s="89"/>
      <c r="M131" s="89"/>
      <c r="N131" s="90"/>
      <c r="O131" s="93"/>
      <c r="P131" s="95"/>
      <c r="Q131" s="89"/>
      <c r="R131" s="89"/>
      <c r="S131" s="89"/>
      <c r="T131" s="91"/>
      <c r="U131" s="91"/>
      <c r="V131" s="92"/>
      <c r="W131" s="90"/>
    </row>
    <row r="132" spans="2:23" ht="13.5" customHeight="1">
      <c r="B132" s="75"/>
      <c r="C132" s="74">
        <v>123</v>
      </c>
      <c r="D132" s="87" t="s">
        <v>5264</v>
      </c>
      <c r="E132" s="87" t="s">
        <v>2955</v>
      </c>
      <c r="F132" s="87" t="s">
        <v>155</v>
      </c>
      <c r="G132" s="87" t="s">
        <v>2956</v>
      </c>
      <c r="H132" s="87" t="s">
        <v>72</v>
      </c>
      <c r="I132" s="88">
        <v>2</v>
      </c>
      <c r="J132" s="89"/>
      <c r="K132" s="89"/>
      <c r="L132" s="89"/>
      <c r="M132" s="89"/>
      <c r="N132" s="90"/>
      <c r="O132" s="93"/>
      <c r="P132" s="95"/>
      <c r="Q132" s="89"/>
      <c r="R132" s="89"/>
      <c r="S132" s="89"/>
      <c r="T132" s="91"/>
      <c r="U132" s="91"/>
      <c r="V132" s="92"/>
      <c r="W132" s="90"/>
    </row>
    <row r="133" spans="2:23" ht="13.5" customHeight="1">
      <c r="B133" s="75"/>
      <c r="C133" s="74">
        <v>124</v>
      </c>
      <c r="D133" s="87" t="s">
        <v>5264</v>
      </c>
      <c r="E133" s="87" t="s">
        <v>3168</v>
      </c>
      <c r="F133" s="87" t="s">
        <v>155</v>
      </c>
      <c r="G133" s="87" t="s">
        <v>3169</v>
      </c>
      <c r="H133" s="87" t="s">
        <v>23</v>
      </c>
      <c r="I133" s="88">
        <v>5</v>
      </c>
      <c r="J133" s="89"/>
      <c r="K133" s="89"/>
      <c r="L133" s="89"/>
      <c r="M133" s="89"/>
      <c r="N133" s="90"/>
      <c r="O133" s="93"/>
      <c r="P133" s="95"/>
      <c r="Q133" s="89"/>
      <c r="R133" s="89"/>
      <c r="S133" s="89"/>
      <c r="T133" s="91"/>
      <c r="U133" s="91"/>
      <c r="V133" s="92"/>
      <c r="W133" s="90"/>
    </row>
    <row r="134" spans="2:23" ht="13.5" customHeight="1">
      <c r="B134" s="75"/>
      <c r="C134" s="74">
        <v>125</v>
      </c>
      <c r="D134" s="87" t="s">
        <v>5264</v>
      </c>
      <c r="E134" s="87" t="s">
        <v>3396</v>
      </c>
      <c r="F134" s="87" t="s">
        <v>170</v>
      </c>
      <c r="G134" s="87" t="s">
        <v>3397</v>
      </c>
      <c r="H134" s="87" t="s">
        <v>72</v>
      </c>
      <c r="I134" s="88">
        <v>2</v>
      </c>
      <c r="J134" s="89"/>
      <c r="K134" s="89"/>
      <c r="L134" s="89"/>
      <c r="M134" s="89"/>
      <c r="N134" s="90"/>
      <c r="O134" s="93"/>
      <c r="P134" s="95"/>
      <c r="Q134" s="89"/>
      <c r="R134" s="89"/>
      <c r="S134" s="89"/>
      <c r="T134" s="91"/>
      <c r="U134" s="91"/>
      <c r="V134" s="92"/>
      <c r="W134" s="90"/>
    </row>
    <row r="135" spans="2:23" ht="13.5" customHeight="1">
      <c r="B135" s="75"/>
      <c r="C135" s="74">
        <v>126</v>
      </c>
      <c r="D135" s="87" t="s">
        <v>5264</v>
      </c>
      <c r="E135" s="87" t="s">
        <v>3494</v>
      </c>
      <c r="F135" s="87" t="s">
        <v>1077</v>
      </c>
      <c r="G135" s="87" t="s">
        <v>3495</v>
      </c>
      <c r="H135" s="87" t="s">
        <v>72</v>
      </c>
      <c r="I135" s="88">
        <v>2</v>
      </c>
      <c r="J135" s="89"/>
      <c r="K135" s="89"/>
      <c r="L135" s="89"/>
      <c r="M135" s="89"/>
      <c r="N135" s="90"/>
      <c r="O135" s="93"/>
      <c r="P135" s="95"/>
      <c r="Q135" s="89"/>
      <c r="R135" s="89"/>
      <c r="S135" s="89"/>
      <c r="T135" s="91"/>
      <c r="U135" s="91"/>
      <c r="V135" s="92"/>
      <c r="W135" s="90"/>
    </row>
    <row r="136" spans="2:23" ht="13.5" customHeight="1">
      <c r="B136" s="75"/>
      <c r="C136" s="74">
        <v>127</v>
      </c>
      <c r="D136" s="87" t="s">
        <v>5264</v>
      </c>
      <c r="E136" s="87" t="s">
        <v>3729</v>
      </c>
      <c r="F136" s="87" t="s">
        <v>1432</v>
      </c>
      <c r="G136" s="87" t="s">
        <v>3730</v>
      </c>
      <c r="H136" s="87" t="s">
        <v>72</v>
      </c>
      <c r="I136" s="88">
        <v>8</v>
      </c>
      <c r="J136" s="89"/>
      <c r="K136" s="89"/>
      <c r="L136" s="89"/>
      <c r="M136" s="89"/>
      <c r="N136" s="90"/>
      <c r="O136" s="93"/>
      <c r="P136" s="95"/>
      <c r="Q136" s="89"/>
      <c r="R136" s="89"/>
      <c r="S136" s="89"/>
      <c r="T136" s="91"/>
      <c r="U136" s="91"/>
      <c r="V136" s="92"/>
      <c r="W136" s="90"/>
    </row>
    <row r="137" spans="2:23" ht="13.5" customHeight="1">
      <c r="C137" s="74">
        <v>128</v>
      </c>
      <c r="D137" s="87" t="s">
        <v>5265</v>
      </c>
      <c r="E137" s="112" t="s">
        <v>5266</v>
      </c>
      <c r="F137" s="87" t="s">
        <v>5267</v>
      </c>
      <c r="G137" s="87" t="s">
        <v>5268</v>
      </c>
      <c r="H137" s="112" t="s">
        <v>72</v>
      </c>
      <c r="I137" s="112">
        <v>1829</v>
      </c>
      <c r="J137" s="112"/>
      <c r="K137" s="131"/>
      <c r="L137" s="131"/>
      <c r="M137" s="131"/>
      <c r="N137" s="132"/>
      <c r="O137" s="133"/>
      <c r="P137" s="134"/>
      <c r="Q137" s="131"/>
      <c r="R137" s="131"/>
      <c r="S137" s="131"/>
      <c r="T137" s="135"/>
      <c r="U137" s="135"/>
      <c r="V137" s="136"/>
      <c r="W137" s="132"/>
    </row>
    <row r="138" spans="2:23" ht="13.5" customHeight="1">
      <c r="C138" s="74">
        <v>129</v>
      </c>
      <c r="D138" s="87" t="s">
        <v>5265</v>
      </c>
      <c r="E138" s="112" t="s">
        <v>5269</v>
      </c>
      <c r="F138" s="87" t="s">
        <v>5270</v>
      </c>
      <c r="G138" s="87" t="s">
        <v>36</v>
      </c>
      <c r="H138" s="112" t="s">
        <v>23</v>
      </c>
      <c r="I138" s="112">
        <v>1781</v>
      </c>
      <c r="J138" s="112"/>
      <c r="K138" s="131"/>
      <c r="L138" s="131"/>
      <c r="M138" s="131"/>
      <c r="N138" s="132"/>
      <c r="O138" s="133"/>
      <c r="P138" s="134"/>
      <c r="Q138" s="131"/>
      <c r="R138" s="131"/>
      <c r="S138" s="131"/>
      <c r="T138" s="135"/>
      <c r="U138" s="135"/>
      <c r="V138" s="136"/>
      <c r="W138" s="132"/>
    </row>
    <row r="139" spans="2:23" ht="13.5" customHeight="1">
      <c r="C139" s="74">
        <v>130</v>
      </c>
      <c r="D139" s="87" t="s">
        <v>5265</v>
      </c>
      <c r="E139" s="112" t="s">
        <v>5271</v>
      </c>
      <c r="F139" s="87" t="s">
        <v>5267</v>
      </c>
      <c r="G139" s="87" t="s">
        <v>5272</v>
      </c>
      <c r="H139" s="112" t="s">
        <v>72</v>
      </c>
      <c r="I139" s="112">
        <v>2200</v>
      </c>
      <c r="J139" s="112"/>
      <c r="K139" s="131"/>
      <c r="L139" s="131"/>
      <c r="M139" s="131"/>
      <c r="N139" s="132"/>
      <c r="O139" s="133"/>
      <c r="P139" s="134"/>
      <c r="Q139" s="131"/>
      <c r="R139" s="131"/>
      <c r="S139" s="131"/>
      <c r="T139" s="135"/>
      <c r="U139" s="135"/>
      <c r="V139" s="136"/>
      <c r="W139" s="132"/>
    </row>
    <row r="140" spans="2:23" ht="13.5" customHeight="1">
      <c r="C140" s="74">
        <v>131</v>
      </c>
      <c r="D140" s="87" t="s">
        <v>5265</v>
      </c>
      <c r="E140" s="112" t="s">
        <v>5273</v>
      </c>
      <c r="F140" s="87" t="s">
        <v>5274</v>
      </c>
      <c r="G140" s="87" t="s">
        <v>5275</v>
      </c>
      <c r="H140" s="112" t="s">
        <v>23</v>
      </c>
      <c r="I140" s="112">
        <v>201</v>
      </c>
      <c r="J140" s="112"/>
      <c r="K140" s="131"/>
      <c r="L140" s="131"/>
      <c r="M140" s="131"/>
      <c r="N140" s="132"/>
      <c r="O140" s="133"/>
      <c r="P140" s="134"/>
      <c r="Q140" s="131"/>
      <c r="R140" s="131"/>
      <c r="S140" s="131"/>
      <c r="T140" s="135"/>
      <c r="U140" s="135"/>
      <c r="V140" s="136"/>
      <c r="W140" s="132"/>
    </row>
    <row r="141" spans="2:23" ht="13.5" customHeight="1">
      <c r="C141" s="74">
        <v>132</v>
      </c>
      <c r="D141" s="87" t="s">
        <v>5265</v>
      </c>
      <c r="E141" s="112" t="s">
        <v>5276</v>
      </c>
      <c r="F141" s="87" t="s">
        <v>5270</v>
      </c>
      <c r="G141" s="87" t="s">
        <v>307</v>
      </c>
      <c r="H141" s="112" t="s">
        <v>22</v>
      </c>
      <c r="I141" s="112">
        <v>440</v>
      </c>
      <c r="J141" s="112"/>
      <c r="K141" s="131"/>
      <c r="L141" s="131"/>
      <c r="M141" s="131"/>
      <c r="N141" s="132"/>
      <c r="O141" s="133"/>
      <c r="P141" s="134"/>
      <c r="Q141" s="131"/>
      <c r="R141" s="131"/>
      <c r="S141" s="131"/>
      <c r="T141" s="135"/>
      <c r="U141" s="135"/>
      <c r="V141" s="136"/>
      <c r="W141" s="132"/>
    </row>
    <row r="142" spans="2:23" ht="13.5" customHeight="1">
      <c r="C142" s="74">
        <v>133</v>
      </c>
      <c r="D142" s="87" t="s">
        <v>5265</v>
      </c>
      <c r="E142" s="112" t="s">
        <v>5277</v>
      </c>
      <c r="F142" s="87" t="s">
        <v>5278</v>
      </c>
      <c r="G142" s="87" t="s">
        <v>5279</v>
      </c>
      <c r="H142" s="112" t="s">
        <v>22</v>
      </c>
      <c r="I142" s="112">
        <v>32</v>
      </c>
      <c r="J142" s="112"/>
      <c r="K142" s="131"/>
      <c r="L142" s="131"/>
      <c r="M142" s="131"/>
      <c r="N142" s="132"/>
      <c r="O142" s="133"/>
      <c r="P142" s="134"/>
      <c r="Q142" s="131"/>
      <c r="R142" s="131"/>
      <c r="S142" s="131"/>
      <c r="T142" s="135"/>
      <c r="U142" s="135"/>
      <c r="V142" s="136"/>
      <c r="W142" s="132"/>
    </row>
    <row r="143" spans="2:23" ht="13.5" customHeight="1">
      <c r="C143" s="74">
        <v>134</v>
      </c>
      <c r="D143" s="87" t="s">
        <v>5265</v>
      </c>
      <c r="E143" s="112" t="s">
        <v>5280</v>
      </c>
      <c r="F143" s="87" t="s">
        <v>5270</v>
      </c>
      <c r="G143" s="87" t="s">
        <v>3936</v>
      </c>
      <c r="H143" s="112" t="s">
        <v>22</v>
      </c>
      <c r="I143" s="112">
        <v>2471</v>
      </c>
      <c r="J143" s="112"/>
      <c r="K143" s="131"/>
      <c r="L143" s="131"/>
      <c r="M143" s="131"/>
      <c r="N143" s="132"/>
      <c r="O143" s="133"/>
      <c r="P143" s="134"/>
      <c r="Q143" s="131"/>
      <c r="R143" s="131"/>
      <c r="S143" s="131"/>
      <c r="T143" s="135"/>
      <c r="U143" s="135"/>
      <c r="V143" s="136"/>
      <c r="W143" s="132"/>
    </row>
    <row r="144" spans="2:23" ht="13.5" customHeight="1">
      <c r="C144" s="74">
        <v>135</v>
      </c>
      <c r="D144" s="87" t="s">
        <v>5265</v>
      </c>
      <c r="E144" s="112" t="s">
        <v>5281</v>
      </c>
      <c r="F144" s="87" t="s">
        <v>5282</v>
      </c>
      <c r="G144" s="87" t="s">
        <v>971</v>
      </c>
      <c r="H144" s="112" t="s">
        <v>23</v>
      </c>
      <c r="I144" s="112">
        <v>26</v>
      </c>
      <c r="J144" s="112"/>
      <c r="K144" s="131"/>
      <c r="L144" s="131"/>
      <c r="M144" s="131"/>
      <c r="N144" s="132"/>
      <c r="O144" s="133"/>
      <c r="P144" s="134"/>
      <c r="Q144" s="131"/>
      <c r="R144" s="131"/>
      <c r="S144" s="131"/>
      <c r="T144" s="135"/>
      <c r="U144" s="135"/>
      <c r="V144" s="136"/>
      <c r="W144" s="132"/>
    </row>
    <row r="145" spans="2:23" ht="13.5" customHeight="1">
      <c r="C145" s="74">
        <v>136</v>
      </c>
      <c r="D145" s="87" t="s">
        <v>5265</v>
      </c>
      <c r="E145" s="112" t="s">
        <v>5283</v>
      </c>
      <c r="F145" s="87" t="s">
        <v>5270</v>
      </c>
      <c r="G145" s="87" t="s">
        <v>605</v>
      </c>
      <c r="H145" s="112" t="s">
        <v>23</v>
      </c>
      <c r="I145" s="112">
        <v>27</v>
      </c>
      <c r="J145" s="112"/>
      <c r="K145" s="131"/>
      <c r="L145" s="131"/>
      <c r="M145" s="131"/>
      <c r="N145" s="132"/>
      <c r="O145" s="133"/>
      <c r="P145" s="134"/>
      <c r="Q145" s="131"/>
      <c r="R145" s="131"/>
      <c r="S145" s="131"/>
      <c r="T145" s="135"/>
      <c r="U145" s="135"/>
      <c r="V145" s="136"/>
      <c r="W145" s="132"/>
    </row>
    <row r="146" spans="2:23" ht="13.5" customHeight="1">
      <c r="C146" s="74">
        <v>137</v>
      </c>
      <c r="D146" s="87" t="s">
        <v>5265</v>
      </c>
      <c r="E146" s="112" t="s">
        <v>5284</v>
      </c>
      <c r="F146" s="87" t="s">
        <v>5282</v>
      </c>
      <c r="G146" s="87" t="s">
        <v>937</v>
      </c>
      <c r="H146" s="112" t="s">
        <v>72</v>
      </c>
      <c r="I146" s="112">
        <v>58</v>
      </c>
      <c r="J146" s="112"/>
      <c r="K146" s="131"/>
      <c r="L146" s="131"/>
      <c r="M146" s="131"/>
      <c r="N146" s="132"/>
      <c r="O146" s="133"/>
      <c r="P146" s="134"/>
      <c r="Q146" s="131"/>
      <c r="R146" s="131"/>
      <c r="S146" s="131"/>
      <c r="T146" s="135"/>
      <c r="U146" s="135"/>
      <c r="V146" s="136"/>
      <c r="W146" s="132"/>
    </row>
    <row r="147" spans="2:23" ht="13.5" customHeight="1">
      <c r="C147" s="74">
        <v>138</v>
      </c>
      <c r="D147" s="87" t="s">
        <v>5265</v>
      </c>
      <c r="E147" s="112" t="s">
        <v>5285</v>
      </c>
      <c r="F147" s="87" t="s">
        <v>5286</v>
      </c>
      <c r="G147" s="87" t="s">
        <v>1265</v>
      </c>
      <c r="H147" s="112" t="s">
        <v>22</v>
      </c>
      <c r="I147" s="112">
        <v>14</v>
      </c>
      <c r="J147" s="112"/>
      <c r="K147" s="131"/>
      <c r="L147" s="131"/>
      <c r="M147" s="131"/>
      <c r="N147" s="132"/>
      <c r="O147" s="133"/>
      <c r="P147" s="134"/>
      <c r="Q147" s="131"/>
      <c r="R147" s="131"/>
      <c r="S147" s="131"/>
      <c r="T147" s="135"/>
      <c r="U147" s="135"/>
      <c r="V147" s="136"/>
      <c r="W147" s="132"/>
    </row>
    <row r="148" spans="2:23" ht="13.5" customHeight="1">
      <c r="C148" s="74">
        <v>139</v>
      </c>
      <c r="D148" s="87" t="s">
        <v>5265</v>
      </c>
      <c r="E148" s="112" t="s">
        <v>5287</v>
      </c>
      <c r="F148" s="87" t="s">
        <v>5288</v>
      </c>
      <c r="G148" s="87" t="s">
        <v>5289</v>
      </c>
      <c r="H148" s="112" t="s">
        <v>23</v>
      </c>
      <c r="I148" s="112">
        <v>13</v>
      </c>
      <c r="J148" s="112"/>
      <c r="K148" s="131"/>
      <c r="L148" s="131"/>
      <c r="M148" s="131"/>
      <c r="N148" s="132"/>
      <c r="O148" s="133"/>
      <c r="P148" s="134"/>
      <c r="Q148" s="131"/>
      <c r="R148" s="131"/>
      <c r="S148" s="131"/>
      <c r="T148" s="135"/>
      <c r="U148" s="135"/>
      <c r="V148" s="136"/>
      <c r="W148" s="132"/>
    </row>
    <row r="149" spans="2:23" ht="13.5" customHeight="1">
      <c r="C149" s="74">
        <v>140</v>
      </c>
      <c r="D149" s="87" t="s">
        <v>5265</v>
      </c>
      <c r="E149" s="112" t="s">
        <v>5290</v>
      </c>
      <c r="F149" s="87" t="s">
        <v>5270</v>
      </c>
      <c r="G149" s="87" t="s">
        <v>1022</v>
      </c>
      <c r="H149" s="112" t="s">
        <v>23</v>
      </c>
      <c r="I149" s="112">
        <v>27</v>
      </c>
      <c r="J149" s="112"/>
      <c r="K149" s="131"/>
      <c r="L149" s="131"/>
      <c r="M149" s="131"/>
      <c r="N149" s="132"/>
      <c r="O149" s="133"/>
      <c r="P149" s="134"/>
      <c r="Q149" s="131"/>
      <c r="R149" s="131"/>
      <c r="S149" s="131"/>
      <c r="T149" s="135"/>
      <c r="U149" s="135"/>
      <c r="V149" s="136"/>
      <c r="W149" s="132"/>
    </row>
    <row r="150" spans="2:23" ht="13.5" customHeight="1">
      <c r="C150" s="74">
        <v>141</v>
      </c>
      <c r="D150" s="87" t="s">
        <v>5265</v>
      </c>
      <c r="E150" s="112" t="s">
        <v>5291</v>
      </c>
      <c r="F150" s="87" t="s">
        <v>5292</v>
      </c>
      <c r="G150" s="87" t="s">
        <v>5293</v>
      </c>
      <c r="H150" s="112" t="s">
        <v>72</v>
      </c>
      <c r="I150" s="112">
        <v>10</v>
      </c>
      <c r="J150" s="112"/>
      <c r="K150" s="131"/>
      <c r="L150" s="131"/>
      <c r="M150" s="131"/>
      <c r="N150" s="132"/>
      <c r="O150" s="133"/>
      <c r="P150" s="134"/>
      <c r="Q150" s="131"/>
      <c r="R150" s="131"/>
      <c r="S150" s="131"/>
      <c r="T150" s="135"/>
      <c r="U150" s="135"/>
      <c r="V150" s="136"/>
      <c r="W150" s="132"/>
    </row>
    <row r="151" spans="2:23" ht="13.5" customHeight="1">
      <c r="B151" s="75"/>
      <c r="C151" s="74">
        <v>142</v>
      </c>
      <c r="D151" s="87" t="s">
        <v>5294</v>
      </c>
      <c r="E151" s="87" t="s">
        <v>5295</v>
      </c>
      <c r="F151" s="87" t="s">
        <v>5296</v>
      </c>
      <c r="G151" s="87" t="s">
        <v>5297</v>
      </c>
      <c r="H151" s="87" t="s">
        <v>72</v>
      </c>
      <c r="I151" s="88">
        <v>6</v>
      </c>
      <c r="J151" s="89"/>
      <c r="K151" s="89"/>
      <c r="L151" s="89"/>
      <c r="M151" s="89"/>
      <c r="N151" s="90"/>
      <c r="O151" s="93"/>
      <c r="P151" s="95"/>
      <c r="Q151" s="89"/>
      <c r="R151" s="89"/>
      <c r="S151" s="89"/>
      <c r="T151" s="91"/>
      <c r="U151" s="91"/>
      <c r="V151" s="92"/>
      <c r="W151" s="90"/>
    </row>
    <row r="152" spans="2:23" ht="13.5" customHeight="1">
      <c r="B152" s="75"/>
      <c r="C152" s="74">
        <v>143</v>
      </c>
      <c r="D152" s="87" t="s">
        <v>5294</v>
      </c>
      <c r="E152" s="87" t="s">
        <v>5298</v>
      </c>
      <c r="F152" s="87" t="s">
        <v>5296</v>
      </c>
      <c r="G152" s="87" t="s">
        <v>5299</v>
      </c>
      <c r="H152" s="87" t="s">
        <v>72</v>
      </c>
      <c r="I152" s="88">
        <v>3</v>
      </c>
      <c r="J152" s="89"/>
      <c r="K152" s="89"/>
      <c r="L152" s="89"/>
      <c r="M152" s="89"/>
      <c r="N152" s="90"/>
      <c r="O152" s="93"/>
      <c r="P152" s="95"/>
      <c r="Q152" s="89"/>
      <c r="R152" s="89"/>
      <c r="S152" s="89"/>
      <c r="T152" s="91"/>
      <c r="U152" s="91"/>
      <c r="V152" s="92"/>
      <c r="W152" s="90"/>
    </row>
    <row r="153" spans="2:23" ht="13.5" customHeight="1">
      <c r="C153" s="74">
        <v>144</v>
      </c>
      <c r="D153" s="87" t="s">
        <v>5300</v>
      </c>
      <c r="E153" s="112" t="s">
        <v>5301</v>
      </c>
      <c r="F153" s="87" t="s">
        <v>5302</v>
      </c>
      <c r="G153" s="87" t="s">
        <v>5303</v>
      </c>
      <c r="H153" s="112" t="s">
        <v>72</v>
      </c>
      <c r="I153" s="112">
        <v>78</v>
      </c>
      <c r="J153" s="112"/>
      <c r="K153" s="131"/>
      <c r="L153" s="131"/>
      <c r="M153" s="131"/>
      <c r="N153" s="132"/>
      <c r="O153" s="133"/>
      <c r="P153" s="134"/>
      <c r="Q153" s="131"/>
      <c r="R153" s="131"/>
      <c r="S153" s="131"/>
      <c r="T153" s="135"/>
      <c r="U153" s="135"/>
      <c r="V153" s="136"/>
      <c r="W153" s="132"/>
    </row>
    <row r="154" spans="2:23" ht="13.5" customHeight="1">
      <c r="C154" s="74">
        <v>145</v>
      </c>
      <c r="D154" s="87" t="s">
        <v>5300</v>
      </c>
      <c r="E154" s="112" t="s">
        <v>5304</v>
      </c>
      <c r="F154" s="87" t="s">
        <v>5305</v>
      </c>
      <c r="G154" s="87" t="s">
        <v>5306</v>
      </c>
      <c r="H154" s="112" t="s">
        <v>72</v>
      </c>
      <c r="I154" s="112">
        <v>159</v>
      </c>
      <c r="J154" s="112"/>
      <c r="K154" s="131"/>
      <c r="L154" s="131"/>
      <c r="M154" s="131"/>
      <c r="N154" s="132"/>
      <c r="O154" s="133"/>
      <c r="P154" s="134"/>
      <c r="Q154" s="131"/>
      <c r="R154" s="131"/>
      <c r="S154" s="131"/>
      <c r="T154" s="135"/>
      <c r="U154" s="135"/>
      <c r="V154" s="136"/>
      <c r="W154" s="132"/>
    </row>
    <row r="155" spans="2:23" ht="13.5" customHeight="1">
      <c r="C155" s="74">
        <v>146</v>
      </c>
      <c r="D155" s="87" t="s">
        <v>5300</v>
      </c>
      <c r="E155" s="112" t="s">
        <v>5307</v>
      </c>
      <c r="F155" s="87" t="s">
        <v>5247</v>
      </c>
      <c r="G155" s="87" t="s">
        <v>5308</v>
      </c>
      <c r="H155" s="112" t="s">
        <v>72</v>
      </c>
      <c r="I155" s="112">
        <v>12</v>
      </c>
      <c r="J155" s="112"/>
      <c r="K155" s="131"/>
      <c r="L155" s="131"/>
      <c r="M155" s="131"/>
      <c r="N155" s="132"/>
      <c r="O155" s="133"/>
      <c r="P155" s="134"/>
      <c r="Q155" s="131"/>
      <c r="R155" s="131"/>
      <c r="S155" s="131"/>
      <c r="T155" s="135"/>
      <c r="U155" s="135"/>
      <c r="V155" s="136"/>
      <c r="W155" s="132"/>
    </row>
    <row r="156" spans="2:23" ht="13.5" customHeight="1">
      <c r="C156" s="74">
        <v>147</v>
      </c>
      <c r="D156" s="87" t="s">
        <v>5300</v>
      </c>
      <c r="E156" s="112" t="s">
        <v>5309</v>
      </c>
      <c r="F156" s="87" t="s">
        <v>5310</v>
      </c>
      <c r="G156" s="87" t="s">
        <v>5311</v>
      </c>
      <c r="H156" s="112" t="s">
        <v>72</v>
      </c>
      <c r="I156" s="112">
        <v>18</v>
      </c>
      <c r="J156" s="112"/>
      <c r="K156" s="131"/>
      <c r="L156" s="131"/>
      <c r="M156" s="131"/>
      <c r="N156" s="132"/>
      <c r="O156" s="133"/>
      <c r="P156" s="134"/>
      <c r="Q156" s="131"/>
      <c r="R156" s="131"/>
      <c r="S156" s="131"/>
      <c r="T156" s="135"/>
      <c r="U156" s="135"/>
      <c r="V156" s="136"/>
      <c r="W156" s="132"/>
    </row>
    <row r="157" spans="2:23" ht="13.5" customHeight="1">
      <c r="C157" s="74">
        <v>148</v>
      </c>
      <c r="D157" s="87" t="s">
        <v>5300</v>
      </c>
      <c r="E157" s="112" t="s">
        <v>5312</v>
      </c>
      <c r="F157" s="87" t="s">
        <v>5302</v>
      </c>
      <c r="G157" s="87" t="s">
        <v>5313</v>
      </c>
      <c r="H157" s="112" t="s">
        <v>72</v>
      </c>
      <c r="I157" s="112">
        <v>29</v>
      </c>
      <c r="J157" s="112"/>
      <c r="K157" s="131"/>
      <c r="L157" s="131"/>
      <c r="M157" s="131"/>
      <c r="N157" s="132"/>
      <c r="O157" s="133"/>
      <c r="P157" s="134"/>
      <c r="Q157" s="131"/>
      <c r="R157" s="131"/>
      <c r="S157" s="131"/>
      <c r="T157" s="135"/>
      <c r="U157" s="135"/>
      <c r="V157" s="136"/>
      <c r="W157" s="132"/>
    </row>
    <row r="158" spans="2:23" ht="13.5" customHeight="1">
      <c r="C158" s="74">
        <v>149</v>
      </c>
      <c r="D158" s="87" t="s">
        <v>5300</v>
      </c>
      <c r="E158" s="112" t="s">
        <v>5314</v>
      </c>
      <c r="F158" s="87" t="s">
        <v>5315</v>
      </c>
      <c r="G158" s="87" t="s">
        <v>5316</v>
      </c>
      <c r="H158" s="112" t="s">
        <v>72</v>
      </c>
      <c r="I158" s="112">
        <v>8</v>
      </c>
      <c r="J158" s="112"/>
      <c r="K158" s="131"/>
      <c r="L158" s="131"/>
      <c r="M158" s="131"/>
      <c r="N158" s="132"/>
      <c r="O158" s="133"/>
      <c r="P158" s="134"/>
      <c r="Q158" s="131"/>
      <c r="R158" s="131"/>
      <c r="S158" s="131"/>
      <c r="T158" s="135"/>
      <c r="U158" s="135"/>
      <c r="V158" s="136"/>
      <c r="W158" s="132"/>
    </row>
    <row r="159" spans="2:23" ht="13.5" customHeight="1">
      <c r="C159" s="74">
        <v>150</v>
      </c>
      <c r="D159" s="87" t="s">
        <v>5300</v>
      </c>
      <c r="E159" s="112" t="s">
        <v>5317</v>
      </c>
      <c r="F159" s="87" t="s">
        <v>5318</v>
      </c>
      <c r="G159" s="87" t="s">
        <v>476</v>
      </c>
      <c r="H159" s="112" t="s">
        <v>72</v>
      </c>
      <c r="I159" s="112">
        <v>22</v>
      </c>
      <c r="J159" s="112"/>
      <c r="K159" s="131"/>
      <c r="L159" s="131"/>
      <c r="M159" s="131"/>
      <c r="N159" s="132"/>
      <c r="O159" s="133"/>
      <c r="P159" s="134"/>
      <c r="Q159" s="131"/>
      <c r="R159" s="131"/>
      <c r="S159" s="131"/>
      <c r="T159" s="135"/>
      <c r="U159" s="135"/>
      <c r="V159" s="136"/>
      <c r="W159" s="132"/>
    </row>
    <row r="160" spans="2:23" ht="13.5" customHeight="1">
      <c r="C160" s="74">
        <v>151</v>
      </c>
      <c r="D160" s="87" t="s">
        <v>5300</v>
      </c>
      <c r="E160" s="112" t="s">
        <v>5319</v>
      </c>
      <c r="F160" s="87" t="s">
        <v>5305</v>
      </c>
      <c r="G160" s="87" t="s">
        <v>5320</v>
      </c>
      <c r="H160" s="112" t="s">
        <v>72</v>
      </c>
      <c r="I160" s="112">
        <v>53</v>
      </c>
      <c r="J160" s="112"/>
      <c r="K160" s="131"/>
      <c r="L160" s="131"/>
      <c r="M160" s="131"/>
      <c r="N160" s="132"/>
      <c r="O160" s="133"/>
      <c r="P160" s="134"/>
      <c r="Q160" s="131"/>
      <c r="R160" s="131"/>
      <c r="S160" s="131"/>
      <c r="T160" s="135"/>
      <c r="U160" s="135"/>
      <c r="V160" s="136"/>
      <c r="W160" s="132"/>
    </row>
    <row r="161" spans="2:23" ht="13.5" customHeight="1">
      <c r="C161" s="74">
        <v>152</v>
      </c>
      <c r="D161" s="87" t="s">
        <v>5300</v>
      </c>
      <c r="E161" s="112" t="s">
        <v>5321</v>
      </c>
      <c r="F161" s="87" t="s">
        <v>5322</v>
      </c>
      <c r="G161" s="87" t="s">
        <v>5323</v>
      </c>
      <c r="H161" s="112" t="s">
        <v>72</v>
      </c>
      <c r="I161" s="112">
        <v>4</v>
      </c>
      <c r="J161" s="112"/>
      <c r="K161" s="131"/>
      <c r="L161" s="131"/>
      <c r="M161" s="131"/>
      <c r="N161" s="132"/>
      <c r="O161" s="133"/>
      <c r="P161" s="134"/>
      <c r="Q161" s="131"/>
      <c r="R161" s="131"/>
      <c r="S161" s="131"/>
      <c r="T161" s="135"/>
      <c r="U161" s="135"/>
      <c r="V161" s="136"/>
      <c r="W161" s="132"/>
    </row>
    <row r="162" spans="2:23" ht="13.5" customHeight="1">
      <c r="C162" s="74">
        <v>153</v>
      </c>
      <c r="D162" s="87" t="s">
        <v>5300</v>
      </c>
      <c r="E162" s="112" t="s">
        <v>5324</v>
      </c>
      <c r="F162" s="87" t="s">
        <v>5322</v>
      </c>
      <c r="G162" s="87" t="s">
        <v>5325</v>
      </c>
      <c r="H162" s="112" t="s">
        <v>72</v>
      </c>
      <c r="I162" s="112">
        <v>10</v>
      </c>
      <c r="J162" s="112"/>
      <c r="K162" s="131"/>
      <c r="L162" s="131"/>
      <c r="M162" s="131"/>
      <c r="N162" s="132"/>
      <c r="O162" s="133"/>
      <c r="P162" s="134"/>
      <c r="Q162" s="131"/>
      <c r="R162" s="131"/>
      <c r="S162" s="131"/>
      <c r="T162" s="135"/>
      <c r="U162" s="135"/>
      <c r="V162" s="136"/>
      <c r="W162" s="132"/>
    </row>
    <row r="163" spans="2:23" ht="13.5" customHeight="1">
      <c r="C163" s="74">
        <v>154</v>
      </c>
      <c r="D163" s="87" t="s">
        <v>5300</v>
      </c>
      <c r="E163" s="112" t="s">
        <v>5326</v>
      </c>
      <c r="F163" s="87" t="s">
        <v>5327</v>
      </c>
      <c r="G163" s="87" t="s">
        <v>5328</v>
      </c>
      <c r="H163" s="112" t="s">
        <v>72</v>
      </c>
      <c r="I163" s="112">
        <v>3</v>
      </c>
      <c r="J163" s="112"/>
      <c r="K163" s="131"/>
      <c r="L163" s="131"/>
      <c r="M163" s="131"/>
      <c r="N163" s="132"/>
      <c r="O163" s="133"/>
      <c r="P163" s="134"/>
      <c r="Q163" s="131"/>
      <c r="R163" s="131"/>
      <c r="S163" s="131"/>
      <c r="T163" s="135"/>
      <c r="U163" s="135"/>
      <c r="V163" s="136"/>
      <c r="W163" s="132"/>
    </row>
    <row r="164" spans="2:23" ht="13.5" customHeight="1">
      <c r="C164" s="74">
        <v>155</v>
      </c>
      <c r="D164" s="87" t="s">
        <v>5300</v>
      </c>
      <c r="E164" s="112" t="s">
        <v>5329</v>
      </c>
      <c r="F164" s="87" t="s">
        <v>5322</v>
      </c>
      <c r="G164" s="87" t="s">
        <v>5330</v>
      </c>
      <c r="H164" s="112" t="s">
        <v>72</v>
      </c>
      <c r="I164" s="112">
        <v>11</v>
      </c>
      <c r="J164" s="112"/>
      <c r="K164" s="131"/>
      <c r="L164" s="131"/>
      <c r="M164" s="131"/>
      <c r="N164" s="132"/>
      <c r="O164" s="133"/>
      <c r="P164" s="134"/>
      <c r="Q164" s="131"/>
      <c r="R164" s="131"/>
      <c r="S164" s="131"/>
      <c r="T164" s="135"/>
      <c r="U164" s="135"/>
      <c r="V164" s="136"/>
      <c r="W164" s="132"/>
    </row>
    <row r="165" spans="2:23" ht="13.5" customHeight="1">
      <c r="C165" s="74">
        <v>156</v>
      </c>
      <c r="D165" s="87" t="s">
        <v>5300</v>
      </c>
      <c r="E165" s="112" t="s">
        <v>5331</v>
      </c>
      <c r="F165" s="87" t="s">
        <v>5310</v>
      </c>
      <c r="G165" s="87" t="s">
        <v>1690</v>
      </c>
      <c r="H165" s="112" t="s">
        <v>72</v>
      </c>
      <c r="I165" s="112">
        <v>9</v>
      </c>
      <c r="J165" s="112"/>
      <c r="K165" s="131"/>
      <c r="L165" s="131"/>
      <c r="M165" s="131"/>
      <c r="N165" s="132"/>
      <c r="O165" s="133"/>
      <c r="P165" s="134"/>
      <c r="Q165" s="131"/>
      <c r="R165" s="131"/>
      <c r="S165" s="131"/>
      <c r="T165" s="135"/>
      <c r="U165" s="135"/>
      <c r="V165" s="136"/>
      <c r="W165" s="132"/>
    </row>
    <row r="166" spans="2:23" ht="13.5" customHeight="1">
      <c r="C166" s="74">
        <v>157</v>
      </c>
      <c r="D166" s="87" t="s">
        <v>5300</v>
      </c>
      <c r="E166" s="112" t="s">
        <v>5332</v>
      </c>
      <c r="F166" s="87" t="s">
        <v>5322</v>
      </c>
      <c r="G166" s="87" t="s">
        <v>5333</v>
      </c>
      <c r="H166" s="112" t="s">
        <v>72</v>
      </c>
      <c r="I166" s="112">
        <v>19</v>
      </c>
      <c r="J166" s="112"/>
      <c r="K166" s="131"/>
      <c r="L166" s="131"/>
      <c r="M166" s="131"/>
      <c r="N166" s="132"/>
      <c r="O166" s="133"/>
      <c r="P166" s="134"/>
      <c r="Q166" s="131"/>
      <c r="R166" s="131"/>
      <c r="S166" s="131"/>
      <c r="T166" s="135"/>
      <c r="U166" s="135"/>
      <c r="V166" s="136"/>
      <c r="W166" s="132"/>
    </row>
    <row r="167" spans="2:23" ht="13.5" customHeight="1">
      <c r="B167" s="75"/>
      <c r="C167" s="74">
        <v>158</v>
      </c>
      <c r="D167" s="87" t="s">
        <v>5334</v>
      </c>
      <c r="E167" s="87" t="s">
        <v>5335</v>
      </c>
      <c r="F167" s="87" t="s">
        <v>5253</v>
      </c>
      <c r="G167" s="87" t="s">
        <v>5336</v>
      </c>
      <c r="H167" s="87" t="s">
        <v>5249</v>
      </c>
      <c r="I167" s="88">
        <v>19</v>
      </c>
      <c r="J167" s="89"/>
      <c r="K167" s="89"/>
      <c r="L167" s="89"/>
      <c r="M167" s="89"/>
      <c r="N167" s="90"/>
      <c r="O167" s="93"/>
      <c r="P167" s="95"/>
      <c r="Q167" s="89"/>
      <c r="R167" s="89"/>
      <c r="S167" s="89"/>
      <c r="T167" s="91"/>
      <c r="U167" s="91"/>
      <c r="V167" s="92"/>
      <c r="W167" s="90"/>
    </row>
    <row r="168" spans="2:23" ht="13.5" customHeight="1">
      <c r="B168" s="75"/>
      <c r="C168" s="74">
        <v>159</v>
      </c>
      <c r="D168" s="87" t="s">
        <v>5334</v>
      </c>
      <c r="E168" s="87" t="s">
        <v>5337</v>
      </c>
      <c r="F168" s="87" t="s">
        <v>5244</v>
      </c>
      <c r="G168" s="87" t="s">
        <v>5338</v>
      </c>
      <c r="H168" s="87" t="s">
        <v>23</v>
      </c>
      <c r="I168" s="88">
        <v>6</v>
      </c>
      <c r="J168" s="89"/>
      <c r="K168" s="89"/>
      <c r="L168" s="89"/>
      <c r="M168" s="89"/>
      <c r="N168" s="90"/>
      <c r="O168" s="93"/>
      <c r="P168" s="95"/>
      <c r="Q168" s="89"/>
      <c r="R168" s="89"/>
      <c r="S168" s="89"/>
      <c r="T168" s="91"/>
      <c r="U168" s="91"/>
      <c r="V168" s="92"/>
      <c r="W168" s="90"/>
    </row>
    <row r="169" spans="2:23" ht="13.5" customHeight="1">
      <c r="B169" s="75"/>
      <c r="C169" s="74">
        <v>160</v>
      </c>
      <c r="D169" s="87" t="s">
        <v>5334</v>
      </c>
      <c r="E169" s="87" t="s">
        <v>5339</v>
      </c>
      <c r="F169" s="87" t="s">
        <v>5244</v>
      </c>
      <c r="G169" s="87" t="s">
        <v>5340</v>
      </c>
      <c r="H169" s="87" t="s">
        <v>23</v>
      </c>
      <c r="I169" s="88">
        <v>4</v>
      </c>
      <c r="J169" s="89"/>
      <c r="K169" s="89"/>
      <c r="L169" s="89"/>
      <c r="M169" s="89"/>
      <c r="N169" s="90"/>
      <c r="O169" s="93"/>
      <c r="P169" s="95"/>
      <c r="Q169" s="89"/>
      <c r="R169" s="89"/>
      <c r="S169" s="89"/>
      <c r="T169" s="91"/>
      <c r="U169" s="91"/>
      <c r="V169" s="92"/>
      <c r="W169" s="90"/>
    </row>
    <row r="170" spans="2:23" ht="13.5" customHeight="1">
      <c r="B170" s="75"/>
      <c r="C170" s="74">
        <v>161</v>
      </c>
      <c r="D170" s="87" t="s">
        <v>5341</v>
      </c>
      <c r="E170" s="87" t="s">
        <v>5342</v>
      </c>
      <c r="F170" s="87" t="s">
        <v>5343</v>
      </c>
      <c r="G170" s="87" t="s">
        <v>5344</v>
      </c>
      <c r="H170" s="87" t="s">
        <v>72</v>
      </c>
      <c r="I170" s="88">
        <v>115</v>
      </c>
      <c r="J170" s="89"/>
      <c r="K170" s="89"/>
      <c r="L170" s="89"/>
      <c r="M170" s="89"/>
      <c r="N170" s="90"/>
      <c r="O170" s="93"/>
      <c r="P170" s="95"/>
      <c r="Q170" s="89"/>
      <c r="R170" s="89"/>
      <c r="S170" s="89"/>
      <c r="T170" s="91"/>
      <c r="U170" s="91"/>
      <c r="V170" s="92"/>
      <c r="W170" s="90"/>
    </row>
    <row r="171" spans="2:23" ht="13.5" customHeight="1">
      <c r="B171" s="75"/>
      <c r="C171" s="74">
        <v>162</v>
      </c>
      <c r="D171" s="87" t="s">
        <v>5341</v>
      </c>
      <c r="E171" s="87" t="s">
        <v>5345</v>
      </c>
      <c r="F171" s="87" t="s">
        <v>5343</v>
      </c>
      <c r="G171" s="87" t="s">
        <v>5346</v>
      </c>
      <c r="H171" s="87" t="s">
        <v>72</v>
      </c>
      <c r="I171" s="88">
        <v>15</v>
      </c>
      <c r="J171" s="89"/>
      <c r="K171" s="89"/>
      <c r="L171" s="89"/>
      <c r="M171" s="89"/>
      <c r="N171" s="90"/>
      <c r="O171" s="93"/>
      <c r="P171" s="95"/>
      <c r="Q171" s="89"/>
      <c r="R171" s="89"/>
      <c r="S171" s="89"/>
      <c r="T171" s="91"/>
      <c r="U171" s="91"/>
      <c r="V171" s="92"/>
      <c r="W171" s="90"/>
    </row>
    <row r="172" spans="2:23" ht="13.5" customHeight="1">
      <c r="B172" s="75"/>
      <c r="C172" s="74">
        <v>163</v>
      </c>
      <c r="D172" s="87" t="s">
        <v>5347</v>
      </c>
      <c r="E172" s="87" t="s">
        <v>5348</v>
      </c>
      <c r="F172" s="87" t="s">
        <v>5349</v>
      </c>
      <c r="G172" s="87" t="s">
        <v>5350</v>
      </c>
      <c r="H172" s="87" t="s">
        <v>72</v>
      </c>
      <c r="I172" s="88">
        <v>10</v>
      </c>
      <c r="J172" s="89"/>
      <c r="K172" s="89"/>
      <c r="L172" s="89"/>
      <c r="M172" s="89"/>
      <c r="N172" s="90"/>
      <c r="O172" s="93"/>
      <c r="P172" s="95"/>
      <c r="Q172" s="89"/>
      <c r="R172" s="89"/>
      <c r="S172" s="89"/>
      <c r="T172" s="91"/>
      <c r="U172" s="91"/>
      <c r="V172" s="92"/>
      <c r="W172" s="90"/>
    </row>
    <row r="173" spans="2:23" ht="13.5" customHeight="1">
      <c r="B173" s="75"/>
      <c r="C173" s="74">
        <v>164</v>
      </c>
      <c r="D173" s="87" t="s">
        <v>5351</v>
      </c>
      <c r="E173" s="87" t="s">
        <v>111</v>
      </c>
      <c r="F173" s="87" t="s">
        <v>113</v>
      </c>
      <c r="G173" s="87" t="s">
        <v>112</v>
      </c>
      <c r="H173" s="87" t="s">
        <v>72</v>
      </c>
      <c r="I173" s="88">
        <v>5091.9003322259132</v>
      </c>
      <c r="J173" s="89"/>
      <c r="K173" s="89"/>
      <c r="L173" s="89"/>
      <c r="M173" s="89"/>
      <c r="N173" s="90"/>
      <c r="O173" s="93"/>
      <c r="P173" s="95"/>
      <c r="Q173" s="89"/>
      <c r="R173" s="89"/>
      <c r="S173" s="89"/>
      <c r="T173" s="91"/>
      <c r="U173" s="91"/>
      <c r="V173" s="92"/>
      <c r="W173" s="90"/>
    </row>
    <row r="174" spans="2:23" ht="13.5" customHeight="1">
      <c r="B174" s="75"/>
      <c r="C174" s="74">
        <v>165</v>
      </c>
      <c r="D174" s="87" t="s">
        <v>5351</v>
      </c>
      <c r="E174" s="87" t="s">
        <v>145</v>
      </c>
      <c r="F174" s="87" t="s">
        <v>113</v>
      </c>
      <c r="G174" s="87" t="s">
        <v>146</v>
      </c>
      <c r="H174" s="87" t="s">
        <v>72</v>
      </c>
      <c r="I174" s="88">
        <v>2576.1318681318685</v>
      </c>
      <c r="J174" s="89"/>
      <c r="K174" s="89"/>
      <c r="L174" s="89"/>
      <c r="M174" s="89"/>
      <c r="N174" s="90"/>
      <c r="O174" s="93"/>
      <c r="P174" s="95"/>
      <c r="Q174" s="89"/>
      <c r="R174" s="89"/>
      <c r="S174" s="89"/>
      <c r="T174" s="91"/>
      <c r="U174" s="91"/>
      <c r="V174" s="92"/>
      <c r="W174" s="90"/>
    </row>
    <row r="175" spans="2:23" ht="13.5" customHeight="1">
      <c r="B175" s="75"/>
      <c r="C175" s="74">
        <v>166</v>
      </c>
      <c r="D175" s="87" t="s">
        <v>5351</v>
      </c>
      <c r="E175" s="87" t="s">
        <v>312</v>
      </c>
      <c r="F175" s="87" t="s">
        <v>113</v>
      </c>
      <c r="G175" s="87" t="s">
        <v>313</v>
      </c>
      <c r="H175" s="87" t="s">
        <v>22</v>
      </c>
      <c r="I175" s="88">
        <v>132</v>
      </c>
      <c r="J175" s="89"/>
      <c r="K175" s="89"/>
      <c r="L175" s="89"/>
      <c r="M175" s="89"/>
      <c r="N175" s="90"/>
      <c r="O175" s="93"/>
      <c r="P175" s="95"/>
      <c r="Q175" s="89"/>
      <c r="R175" s="89"/>
      <c r="S175" s="89"/>
      <c r="T175" s="91"/>
      <c r="U175" s="91"/>
      <c r="V175" s="92"/>
      <c r="W175" s="90"/>
    </row>
    <row r="176" spans="2:23" ht="13.5" customHeight="1">
      <c r="B176" s="75"/>
      <c r="C176" s="74">
        <v>167</v>
      </c>
      <c r="D176" s="87" t="s">
        <v>5351</v>
      </c>
      <c r="E176" s="87" t="s">
        <v>494</v>
      </c>
      <c r="F176" s="87" t="s">
        <v>113</v>
      </c>
      <c r="G176" s="87" t="s">
        <v>495</v>
      </c>
      <c r="H176" s="87" t="s">
        <v>72</v>
      </c>
      <c r="I176" s="88">
        <v>1133.4029850746269</v>
      </c>
      <c r="J176" s="89"/>
      <c r="K176" s="89"/>
      <c r="L176" s="89"/>
      <c r="M176" s="89"/>
      <c r="N176" s="90"/>
      <c r="O176" s="93"/>
      <c r="P176" s="95"/>
      <c r="Q176" s="89"/>
      <c r="R176" s="89"/>
      <c r="S176" s="89"/>
      <c r="T176" s="91"/>
      <c r="U176" s="91"/>
      <c r="V176" s="92"/>
      <c r="W176" s="90"/>
    </row>
    <row r="177" spans="2:23" ht="13.5" customHeight="1">
      <c r="B177" s="75"/>
      <c r="C177" s="74">
        <v>168</v>
      </c>
      <c r="D177" s="87" t="s">
        <v>5351</v>
      </c>
      <c r="E177" s="87" t="s">
        <v>547</v>
      </c>
      <c r="F177" s="87" t="s">
        <v>113</v>
      </c>
      <c r="G177" s="87" t="s">
        <v>548</v>
      </c>
      <c r="H177" s="87" t="s">
        <v>22</v>
      </c>
      <c r="I177" s="88">
        <v>77</v>
      </c>
      <c r="J177" s="89"/>
      <c r="K177" s="89"/>
      <c r="L177" s="89"/>
      <c r="M177" s="89"/>
      <c r="N177" s="90"/>
      <c r="O177" s="93"/>
      <c r="P177" s="95"/>
      <c r="Q177" s="89"/>
      <c r="R177" s="89"/>
      <c r="S177" s="89"/>
      <c r="T177" s="91"/>
      <c r="U177" s="91"/>
      <c r="V177" s="92"/>
      <c r="W177" s="90"/>
    </row>
    <row r="178" spans="2:23" ht="13.5" customHeight="1">
      <c r="B178" s="75"/>
      <c r="C178" s="74">
        <v>169</v>
      </c>
      <c r="D178" s="87" t="s">
        <v>5351</v>
      </c>
      <c r="E178" s="87" t="s">
        <v>560</v>
      </c>
      <c r="F178" s="87" t="s">
        <v>562</v>
      </c>
      <c r="G178" s="87" t="s">
        <v>561</v>
      </c>
      <c r="H178" s="87" t="s">
        <v>72</v>
      </c>
      <c r="I178" s="88">
        <v>51.999999999999993</v>
      </c>
      <c r="J178" s="89"/>
      <c r="K178" s="89"/>
      <c r="L178" s="89"/>
      <c r="M178" s="89"/>
      <c r="N178" s="90"/>
      <c r="O178" s="93"/>
      <c r="P178" s="95"/>
      <c r="Q178" s="89"/>
      <c r="R178" s="89"/>
      <c r="S178" s="89"/>
      <c r="T178" s="91"/>
      <c r="U178" s="91"/>
      <c r="V178" s="92"/>
      <c r="W178" s="90"/>
    </row>
    <row r="179" spans="2:23" ht="13.5" customHeight="1">
      <c r="B179" s="75"/>
      <c r="C179" s="74">
        <v>170</v>
      </c>
      <c r="D179" s="87" t="s">
        <v>5351</v>
      </c>
      <c r="E179" s="87" t="s">
        <v>572</v>
      </c>
      <c r="F179" s="87" t="s">
        <v>113</v>
      </c>
      <c r="G179" s="87" t="s">
        <v>573</v>
      </c>
      <c r="H179" s="87" t="s">
        <v>72</v>
      </c>
      <c r="I179" s="88">
        <v>33</v>
      </c>
      <c r="J179" s="89"/>
      <c r="K179" s="89"/>
      <c r="L179" s="89"/>
      <c r="M179" s="89"/>
      <c r="N179" s="90"/>
      <c r="O179" s="93"/>
      <c r="P179" s="95"/>
      <c r="Q179" s="89"/>
      <c r="R179" s="89"/>
      <c r="S179" s="89"/>
      <c r="T179" s="91"/>
      <c r="U179" s="91"/>
      <c r="V179" s="92"/>
      <c r="W179" s="90"/>
    </row>
    <row r="180" spans="2:23" ht="13.5" customHeight="1">
      <c r="B180" s="75"/>
      <c r="C180" s="74">
        <v>171</v>
      </c>
      <c r="D180" s="87" t="s">
        <v>5351</v>
      </c>
      <c r="E180" s="87" t="s">
        <v>1027</v>
      </c>
      <c r="F180" s="87" t="s">
        <v>1029</v>
      </c>
      <c r="G180" s="87" t="s">
        <v>1028</v>
      </c>
      <c r="H180" s="87" t="s">
        <v>72</v>
      </c>
      <c r="I180" s="88">
        <v>5</v>
      </c>
      <c r="J180" s="89"/>
      <c r="K180" s="89"/>
      <c r="L180" s="89"/>
      <c r="M180" s="89"/>
      <c r="N180" s="90"/>
      <c r="O180" s="93"/>
      <c r="P180" s="95"/>
      <c r="Q180" s="89"/>
      <c r="R180" s="89"/>
      <c r="S180" s="89"/>
      <c r="T180" s="91"/>
      <c r="U180" s="91"/>
      <c r="V180" s="92"/>
      <c r="W180" s="90"/>
    </row>
    <row r="181" spans="2:23" ht="13.5" customHeight="1">
      <c r="B181" s="75"/>
      <c r="C181" s="74">
        <v>172</v>
      </c>
      <c r="D181" s="87" t="s">
        <v>5351</v>
      </c>
      <c r="E181" s="87" t="s">
        <v>1116</v>
      </c>
      <c r="F181" s="87" t="s">
        <v>113</v>
      </c>
      <c r="G181" s="87" t="s">
        <v>1117</v>
      </c>
      <c r="H181" s="87" t="s">
        <v>72</v>
      </c>
      <c r="I181" s="88">
        <v>1008.7894736842104</v>
      </c>
      <c r="J181" s="89"/>
      <c r="K181" s="89"/>
      <c r="L181" s="89"/>
      <c r="M181" s="89"/>
      <c r="N181" s="90"/>
      <c r="O181" s="93"/>
      <c r="P181" s="95"/>
      <c r="Q181" s="89"/>
      <c r="R181" s="89"/>
      <c r="S181" s="89"/>
      <c r="T181" s="91"/>
      <c r="U181" s="91"/>
      <c r="V181" s="92"/>
      <c r="W181" s="90"/>
    </row>
    <row r="182" spans="2:23" ht="13.5" customHeight="1">
      <c r="B182" s="75"/>
      <c r="C182" s="74">
        <v>173</v>
      </c>
      <c r="D182" s="87" t="s">
        <v>5351</v>
      </c>
      <c r="E182" s="87" t="s">
        <v>1172</v>
      </c>
      <c r="F182" s="87" t="s">
        <v>113</v>
      </c>
      <c r="G182" s="87" t="s">
        <v>1173</v>
      </c>
      <c r="H182" s="87" t="s">
        <v>72</v>
      </c>
      <c r="I182" s="88">
        <v>379</v>
      </c>
      <c r="J182" s="89"/>
      <c r="K182" s="89"/>
      <c r="L182" s="89"/>
      <c r="M182" s="89"/>
      <c r="N182" s="90"/>
      <c r="O182" s="93"/>
      <c r="P182" s="95"/>
      <c r="Q182" s="89"/>
      <c r="R182" s="89"/>
      <c r="S182" s="89"/>
      <c r="T182" s="91"/>
      <c r="U182" s="91"/>
      <c r="V182" s="92"/>
      <c r="W182" s="90"/>
    </row>
    <row r="183" spans="2:23" ht="13.5" customHeight="1">
      <c r="B183" s="75"/>
      <c r="C183" s="74">
        <v>174</v>
      </c>
      <c r="D183" s="87" t="s">
        <v>5351</v>
      </c>
      <c r="E183" s="87" t="s">
        <v>1174</v>
      </c>
      <c r="F183" s="87" t="s">
        <v>1176</v>
      </c>
      <c r="G183" s="87" t="s">
        <v>1175</v>
      </c>
      <c r="H183" s="87" t="s">
        <v>72</v>
      </c>
      <c r="I183" s="88">
        <v>473.82207578253713</v>
      </c>
      <c r="J183" s="89"/>
      <c r="K183" s="89"/>
      <c r="L183" s="89"/>
      <c r="M183" s="89"/>
      <c r="N183" s="90"/>
      <c r="O183" s="93"/>
      <c r="P183" s="95"/>
      <c r="Q183" s="89"/>
      <c r="R183" s="89"/>
      <c r="S183" s="89"/>
      <c r="T183" s="91"/>
      <c r="U183" s="91"/>
      <c r="V183" s="92"/>
      <c r="W183" s="90"/>
    </row>
    <row r="184" spans="2:23" ht="13.5" customHeight="1">
      <c r="B184" s="75"/>
      <c r="C184" s="74">
        <v>175</v>
      </c>
      <c r="D184" s="87" t="s">
        <v>5351</v>
      </c>
      <c r="E184" s="87" t="s">
        <v>1213</v>
      </c>
      <c r="F184" s="87" t="s">
        <v>125</v>
      </c>
      <c r="G184" s="87" t="s">
        <v>1214</v>
      </c>
      <c r="H184" s="87" t="s">
        <v>22</v>
      </c>
      <c r="I184" s="88">
        <v>3</v>
      </c>
      <c r="J184" s="89"/>
      <c r="K184" s="89"/>
      <c r="L184" s="89"/>
      <c r="M184" s="89"/>
      <c r="N184" s="90"/>
      <c r="O184" s="93"/>
      <c r="P184" s="95"/>
      <c r="Q184" s="89"/>
      <c r="R184" s="89"/>
      <c r="S184" s="89"/>
      <c r="T184" s="91"/>
      <c r="U184" s="91"/>
      <c r="V184" s="92"/>
      <c r="W184" s="90"/>
    </row>
    <row r="185" spans="2:23" ht="13.5" customHeight="1">
      <c r="B185" s="75"/>
      <c r="C185" s="74">
        <v>176</v>
      </c>
      <c r="D185" s="87" t="s">
        <v>5351</v>
      </c>
      <c r="E185" s="87" t="s">
        <v>1227</v>
      </c>
      <c r="F185" s="87" t="s">
        <v>113</v>
      </c>
      <c r="G185" s="87" t="s">
        <v>1228</v>
      </c>
      <c r="H185" s="87" t="s">
        <v>72</v>
      </c>
      <c r="I185" s="88">
        <v>4</v>
      </c>
      <c r="J185" s="89"/>
      <c r="K185" s="89"/>
      <c r="L185" s="89"/>
      <c r="M185" s="89"/>
      <c r="N185" s="90"/>
      <c r="O185" s="93"/>
      <c r="P185" s="95"/>
      <c r="Q185" s="89"/>
      <c r="R185" s="89"/>
      <c r="S185" s="89"/>
      <c r="T185" s="91"/>
      <c r="U185" s="91"/>
      <c r="V185" s="92"/>
      <c r="W185" s="90"/>
    </row>
    <row r="186" spans="2:23" ht="13.5" customHeight="1">
      <c r="B186" s="75"/>
      <c r="C186" s="74">
        <v>177</v>
      </c>
      <c r="D186" s="87" t="s">
        <v>5351</v>
      </c>
      <c r="E186" s="87" t="s">
        <v>1280</v>
      </c>
      <c r="F186" s="87" t="s">
        <v>1029</v>
      </c>
      <c r="G186" s="87" t="s">
        <v>1281</v>
      </c>
      <c r="H186" s="87" t="s">
        <v>72</v>
      </c>
      <c r="I186" s="88">
        <v>7</v>
      </c>
      <c r="J186" s="89"/>
      <c r="K186" s="89"/>
      <c r="L186" s="89"/>
      <c r="M186" s="89"/>
      <c r="N186" s="90"/>
      <c r="O186" s="93"/>
      <c r="P186" s="95"/>
      <c r="Q186" s="89"/>
      <c r="R186" s="89"/>
      <c r="S186" s="89"/>
      <c r="T186" s="91"/>
      <c r="U186" s="91"/>
      <c r="V186" s="92"/>
      <c r="W186" s="90"/>
    </row>
    <row r="187" spans="2:23" ht="13.5" customHeight="1">
      <c r="B187" s="75"/>
      <c r="C187" s="74">
        <v>178</v>
      </c>
      <c r="D187" s="87" t="s">
        <v>5351</v>
      </c>
      <c r="E187" s="87" t="s">
        <v>1291</v>
      </c>
      <c r="F187" s="87" t="s">
        <v>1293</v>
      </c>
      <c r="G187" s="87" t="s">
        <v>1292</v>
      </c>
      <c r="H187" s="87" t="s">
        <v>72</v>
      </c>
      <c r="I187" s="88">
        <v>5.9999999999999991</v>
      </c>
      <c r="J187" s="89"/>
      <c r="K187" s="89"/>
      <c r="L187" s="89"/>
      <c r="M187" s="89"/>
      <c r="N187" s="90"/>
      <c r="O187" s="93"/>
      <c r="P187" s="95"/>
      <c r="Q187" s="89"/>
      <c r="R187" s="89"/>
      <c r="S187" s="89"/>
      <c r="T187" s="91"/>
      <c r="U187" s="91"/>
      <c r="V187" s="92"/>
      <c r="W187" s="90"/>
    </row>
    <row r="188" spans="2:23" ht="13.5" customHeight="1">
      <c r="B188" s="75"/>
      <c r="C188" s="74">
        <v>179</v>
      </c>
      <c r="D188" s="87" t="s">
        <v>5351</v>
      </c>
      <c r="E188" s="87" t="s">
        <v>1318</v>
      </c>
      <c r="F188" s="87" t="s">
        <v>1320</v>
      </c>
      <c r="G188" s="87" t="s">
        <v>1319</v>
      </c>
      <c r="H188" s="87" t="s">
        <v>72</v>
      </c>
      <c r="I188" s="88">
        <v>4</v>
      </c>
      <c r="J188" s="89"/>
      <c r="K188" s="89"/>
      <c r="L188" s="89"/>
      <c r="M188" s="89"/>
      <c r="N188" s="90"/>
      <c r="O188" s="93"/>
      <c r="P188" s="95"/>
      <c r="Q188" s="89"/>
      <c r="R188" s="89"/>
      <c r="S188" s="89"/>
      <c r="T188" s="91"/>
      <c r="U188" s="91"/>
      <c r="V188" s="92"/>
      <c r="W188" s="90"/>
    </row>
    <row r="189" spans="2:23" ht="13.5" customHeight="1">
      <c r="B189" s="75"/>
      <c r="C189" s="74">
        <v>180</v>
      </c>
      <c r="D189" s="87" t="s">
        <v>5351</v>
      </c>
      <c r="E189" s="87" t="s">
        <v>1372</v>
      </c>
      <c r="F189" s="87" t="s">
        <v>1320</v>
      </c>
      <c r="G189" s="87" t="s">
        <v>1373</v>
      </c>
      <c r="H189" s="87" t="s">
        <v>72</v>
      </c>
      <c r="I189" s="88">
        <v>2</v>
      </c>
      <c r="J189" s="89"/>
      <c r="K189" s="89"/>
      <c r="L189" s="89"/>
      <c r="M189" s="89"/>
      <c r="N189" s="90"/>
      <c r="O189" s="93"/>
      <c r="P189" s="95"/>
      <c r="Q189" s="89"/>
      <c r="R189" s="89"/>
      <c r="S189" s="89"/>
      <c r="T189" s="91"/>
      <c r="U189" s="91"/>
      <c r="V189" s="92"/>
      <c r="W189" s="90"/>
    </row>
    <row r="190" spans="2:23" ht="13.5" customHeight="1">
      <c r="B190" s="75"/>
      <c r="C190" s="74">
        <v>181</v>
      </c>
      <c r="D190" s="87" t="s">
        <v>5351</v>
      </c>
      <c r="E190" s="87" t="s">
        <v>1406</v>
      </c>
      <c r="F190" s="87" t="s">
        <v>1408</v>
      </c>
      <c r="G190" s="87" t="s">
        <v>1407</v>
      </c>
      <c r="H190" s="87" t="s">
        <v>72</v>
      </c>
      <c r="I190" s="88">
        <v>2.9999999999999996</v>
      </c>
      <c r="J190" s="89"/>
      <c r="K190" s="89"/>
      <c r="L190" s="89"/>
      <c r="M190" s="89"/>
      <c r="N190" s="90"/>
      <c r="O190" s="93"/>
      <c r="P190" s="95"/>
      <c r="Q190" s="89"/>
      <c r="R190" s="89"/>
      <c r="S190" s="89"/>
      <c r="T190" s="91"/>
      <c r="U190" s="91"/>
      <c r="V190" s="92"/>
      <c r="W190" s="90"/>
    </row>
    <row r="191" spans="2:23" ht="13.5" customHeight="1">
      <c r="B191" s="75"/>
      <c r="C191" s="74">
        <v>182</v>
      </c>
      <c r="D191" s="87" t="s">
        <v>5351</v>
      </c>
      <c r="E191" s="87" t="s">
        <v>1531</v>
      </c>
      <c r="F191" s="87" t="s">
        <v>1293</v>
      </c>
      <c r="G191" s="87" t="s">
        <v>1532</v>
      </c>
      <c r="H191" s="87" t="s">
        <v>72</v>
      </c>
      <c r="I191" s="88">
        <v>6</v>
      </c>
      <c r="J191" s="89"/>
      <c r="K191" s="89"/>
      <c r="L191" s="89"/>
      <c r="M191" s="89"/>
      <c r="N191" s="90"/>
      <c r="O191" s="93"/>
      <c r="P191" s="95"/>
      <c r="Q191" s="89"/>
      <c r="R191" s="89"/>
      <c r="S191" s="89"/>
      <c r="T191" s="91"/>
      <c r="U191" s="91"/>
      <c r="V191" s="92"/>
      <c r="W191" s="90"/>
    </row>
    <row r="192" spans="2:23" ht="13.5" customHeight="1">
      <c r="B192" s="75"/>
      <c r="C192" s="74">
        <v>183</v>
      </c>
      <c r="D192" s="87" t="s">
        <v>5351</v>
      </c>
      <c r="E192" s="87" t="s">
        <v>1549</v>
      </c>
      <c r="F192" s="87" t="s">
        <v>1293</v>
      </c>
      <c r="G192" s="87" t="s">
        <v>1550</v>
      </c>
      <c r="H192" s="87" t="s">
        <v>72</v>
      </c>
      <c r="I192" s="88">
        <v>3</v>
      </c>
      <c r="J192" s="89"/>
      <c r="K192" s="89"/>
      <c r="L192" s="89"/>
      <c r="M192" s="89"/>
      <c r="N192" s="90"/>
      <c r="O192" s="93"/>
      <c r="P192" s="95"/>
      <c r="Q192" s="89"/>
      <c r="R192" s="89"/>
      <c r="S192" s="89"/>
      <c r="T192" s="91"/>
      <c r="U192" s="91"/>
      <c r="V192" s="92"/>
      <c r="W192" s="90"/>
    </row>
    <row r="193" spans="2:23" ht="13.5" customHeight="1">
      <c r="B193" s="75"/>
      <c r="C193" s="74">
        <v>184</v>
      </c>
      <c r="D193" s="87" t="s">
        <v>5351</v>
      </c>
      <c r="E193" s="87" t="s">
        <v>1574</v>
      </c>
      <c r="F193" s="87" t="s">
        <v>1293</v>
      </c>
      <c r="G193" s="87" t="s">
        <v>1532</v>
      </c>
      <c r="H193" s="87" t="s">
        <v>72</v>
      </c>
      <c r="I193" s="88">
        <v>3</v>
      </c>
      <c r="J193" s="89"/>
      <c r="K193" s="89"/>
      <c r="L193" s="89"/>
      <c r="M193" s="89"/>
      <c r="N193" s="90"/>
      <c r="O193" s="93"/>
      <c r="P193" s="95"/>
      <c r="Q193" s="89"/>
      <c r="R193" s="89"/>
      <c r="S193" s="89"/>
      <c r="T193" s="91"/>
      <c r="U193" s="91"/>
      <c r="V193" s="92"/>
      <c r="W193" s="90"/>
    </row>
    <row r="194" spans="2:23" ht="13.5" customHeight="1">
      <c r="B194" s="75"/>
      <c r="C194" s="74">
        <v>185</v>
      </c>
      <c r="D194" s="87" t="s">
        <v>5351</v>
      </c>
      <c r="E194" s="87" t="s">
        <v>1606</v>
      </c>
      <c r="F194" s="87" t="s">
        <v>1320</v>
      </c>
      <c r="G194" s="87" t="s">
        <v>1607</v>
      </c>
      <c r="H194" s="87" t="s">
        <v>72</v>
      </c>
      <c r="I194" s="88">
        <v>5</v>
      </c>
      <c r="J194" s="89"/>
      <c r="K194" s="89"/>
      <c r="L194" s="89"/>
      <c r="M194" s="89"/>
      <c r="N194" s="90"/>
      <c r="O194" s="93"/>
      <c r="P194" s="95"/>
      <c r="Q194" s="89"/>
      <c r="R194" s="89"/>
      <c r="S194" s="89"/>
      <c r="T194" s="91"/>
      <c r="U194" s="91"/>
      <c r="V194" s="92"/>
      <c r="W194" s="90"/>
    </row>
    <row r="195" spans="2:23" ht="13.5" customHeight="1">
      <c r="B195" s="75"/>
      <c r="C195" s="74">
        <v>186</v>
      </c>
      <c r="D195" s="87" t="s">
        <v>5351</v>
      </c>
      <c r="E195" s="87" t="s">
        <v>1639</v>
      </c>
      <c r="F195" s="87" t="s">
        <v>1034</v>
      </c>
      <c r="G195" s="87" t="s">
        <v>1640</v>
      </c>
      <c r="H195" s="87" t="s">
        <v>72</v>
      </c>
      <c r="I195" s="88">
        <v>2</v>
      </c>
      <c r="J195" s="89"/>
      <c r="K195" s="89"/>
      <c r="L195" s="89"/>
      <c r="M195" s="89"/>
      <c r="N195" s="90"/>
      <c r="O195" s="93"/>
      <c r="P195" s="95"/>
      <c r="Q195" s="89"/>
      <c r="R195" s="89"/>
      <c r="S195" s="89"/>
      <c r="T195" s="91"/>
      <c r="U195" s="91"/>
      <c r="V195" s="92"/>
      <c r="W195" s="90"/>
    </row>
    <row r="196" spans="2:23" ht="13.5" customHeight="1">
      <c r="B196" s="75"/>
      <c r="C196" s="74">
        <v>187</v>
      </c>
      <c r="D196" s="87" t="s">
        <v>5351</v>
      </c>
      <c r="E196" s="87" t="s">
        <v>1697</v>
      </c>
      <c r="F196" s="87" t="s">
        <v>584</v>
      </c>
      <c r="G196" s="87" t="s">
        <v>1698</v>
      </c>
      <c r="H196" s="87" t="s">
        <v>72</v>
      </c>
      <c r="I196" s="88">
        <v>162</v>
      </c>
      <c r="J196" s="89"/>
      <c r="K196" s="89"/>
      <c r="L196" s="89"/>
      <c r="M196" s="89"/>
      <c r="N196" s="90"/>
      <c r="O196" s="93"/>
      <c r="P196" s="95"/>
      <c r="Q196" s="89"/>
      <c r="R196" s="89"/>
      <c r="S196" s="89"/>
      <c r="T196" s="91"/>
      <c r="U196" s="91"/>
      <c r="V196" s="92"/>
      <c r="W196" s="90"/>
    </row>
    <row r="197" spans="2:23" ht="13.5" customHeight="1">
      <c r="B197" s="75"/>
      <c r="C197" s="74">
        <v>188</v>
      </c>
      <c r="D197" s="87" t="s">
        <v>5351</v>
      </c>
      <c r="E197" s="87" t="s">
        <v>1896</v>
      </c>
      <c r="F197" s="87" t="s">
        <v>584</v>
      </c>
      <c r="G197" s="87" t="s">
        <v>1897</v>
      </c>
      <c r="H197" s="87" t="s">
        <v>72</v>
      </c>
      <c r="I197" s="88">
        <v>243.71304347826089</v>
      </c>
      <c r="J197" s="89"/>
      <c r="K197" s="89"/>
      <c r="L197" s="89"/>
      <c r="M197" s="89"/>
      <c r="N197" s="90"/>
      <c r="O197" s="93"/>
      <c r="P197" s="95"/>
      <c r="Q197" s="89"/>
      <c r="R197" s="89"/>
      <c r="S197" s="89"/>
      <c r="T197" s="91"/>
      <c r="U197" s="91"/>
      <c r="V197" s="92"/>
      <c r="W197" s="90"/>
    </row>
    <row r="198" spans="2:23" ht="13.5" customHeight="1">
      <c r="B198" s="75"/>
      <c r="C198" s="74">
        <v>189</v>
      </c>
      <c r="D198" s="87" t="s">
        <v>5351</v>
      </c>
      <c r="E198" s="87" t="s">
        <v>1902</v>
      </c>
      <c r="F198" s="87" t="s">
        <v>113</v>
      </c>
      <c r="G198" s="87" t="s">
        <v>1903</v>
      </c>
      <c r="H198" s="87" t="s">
        <v>72</v>
      </c>
      <c r="I198" s="88">
        <v>1</v>
      </c>
      <c r="J198" s="89"/>
      <c r="K198" s="89"/>
      <c r="L198" s="89"/>
      <c r="M198" s="89"/>
      <c r="N198" s="90"/>
      <c r="O198" s="93"/>
      <c r="P198" s="95"/>
      <c r="Q198" s="89"/>
      <c r="R198" s="89"/>
      <c r="S198" s="89"/>
      <c r="T198" s="91"/>
      <c r="U198" s="91"/>
      <c r="V198" s="92"/>
      <c r="W198" s="90"/>
    </row>
    <row r="199" spans="2:23" ht="13.5" customHeight="1">
      <c r="B199" s="75"/>
      <c r="C199" s="74">
        <v>190</v>
      </c>
      <c r="D199" s="87" t="s">
        <v>5351</v>
      </c>
      <c r="E199" s="87" t="s">
        <v>1913</v>
      </c>
      <c r="F199" s="87" t="s">
        <v>113</v>
      </c>
      <c r="G199" s="87" t="s">
        <v>1914</v>
      </c>
      <c r="H199" s="87" t="s">
        <v>22</v>
      </c>
      <c r="I199" s="88">
        <v>3</v>
      </c>
      <c r="J199" s="89"/>
      <c r="K199" s="89"/>
      <c r="L199" s="89"/>
      <c r="M199" s="89"/>
      <c r="N199" s="90"/>
      <c r="O199" s="93"/>
      <c r="P199" s="95"/>
      <c r="Q199" s="89"/>
      <c r="R199" s="89"/>
      <c r="S199" s="89"/>
      <c r="T199" s="91"/>
      <c r="U199" s="91"/>
      <c r="V199" s="92"/>
      <c r="W199" s="90"/>
    </row>
    <row r="200" spans="2:23" ht="13.5" customHeight="1">
      <c r="B200" s="75"/>
      <c r="C200" s="74">
        <v>191</v>
      </c>
      <c r="D200" s="87" t="s">
        <v>5351</v>
      </c>
      <c r="E200" s="87" t="s">
        <v>1928</v>
      </c>
      <c r="F200" s="87" t="s">
        <v>1930</v>
      </c>
      <c r="G200" s="87" t="s">
        <v>1929</v>
      </c>
      <c r="H200" s="87" t="s">
        <v>72</v>
      </c>
      <c r="I200" s="88">
        <v>3</v>
      </c>
      <c r="J200" s="89"/>
      <c r="K200" s="89"/>
      <c r="L200" s="89"/>
      <c r="M200" s="89"/>
      <c r="N200" s="90"/>
      <c r="O200" s="93"/>
      <c r="P200" s="95"/>
      <c r="Q200" s="89"/>
      <c r="R200" s="89"/>
      <c r="S200" s="89"/>
      <c r="T200" s="91"/>
      <c r="U200" s="91"/>
      <c r="V200" s="92"/>
      <c r="W200" s="90"/>
    </row>
    <row r="201" spans="2:23" ht="13.5" customHeight="1">
      <c r="B201" s="75"/>
      <c r="C201" s="74">
        <v>192</v>
      </c>
      <c r="D201" s="87" t="s">
        <v>5351</v>
      </c>
      <c r="E201" s="87" t="s">
        <v>1955</v>
      </c>
      <c r="F201" s="87" t="s">
        <v>1029</v>
      </c>
      <c r="G201" s="87" t="s">
        <v>1956</v>
      </c>
      <c r="H201" s="87" t="s">
        <v>72</v>
      </c>
      <c r="I201" s="88">
        <v>2</v>
      </c>
      <c r="J201" s="89"/>
      <c r="K201" s="89"/>
      <c r="L201" s="89"/>
      <c r="M201" s="89"/>
      <c r="N201" s="90"/>
      <c r="O201" s="93"/>
      <c r="P201" s="95"/>
      <c r="Q201" s="89"/>
      <c r="R201" s="89"/>
      <c r="S201" s="89"/>
      <c r="T201" s="91"/>
      <c r="U201" s="91"/>
      <c r="V201" s="92"/>
      <c r="W201" s="90"/>
    </row>
    <row r="202" spans="2:23" ht="13.5" customHeight="1">
      <c r="B202" s="75"/>
      <c r="C202" s="74">
        <v>193</v>
      </c>
      <c r="D202" s="87" t="s">
        <v>5351</v>
      </c>
      <c r="E202" s="87" t="s">
        <v>1975</v>
      </c>
      <c r="F202" s="87" t="s">
        <v>1293</v>
      </c>
      <c r="G202" s="87" t="s">
        <v>1976</v>
      </c>
      <c r="H202" s="87" t="s">
        <v>72</v>
      </c>
      <c r="I202" s="88">
        <v>6</v>
      </c>
      <c r="J202" s="89"/>
      <c r="K202" s="89"/>
      <c r="L202" s="89"/>
      <c r="M202" s="89"/>
      <c r="N202" s="90"/>
      <c r="O202" s="93"/>
      <c r="P202" s="95"/>
      <c r="Q202" s="89"/>
      <c r="R202" s="89"/>
      <c r="S202" s="89"/>
      <c r="T202" s="91"/>
      <c r="U202" s="91"/>
      <c r="V202" s="92"/>
      <c r="W202" s="90"/>
    </row>
    <row r="203" spans="2:23" ht="13.5" customHeight="1">
      <c r="B203" s="75"/>
      <c r="C203" s="74">
        <v>194</v>
      </c>
      <c r="D203" s="87" t="s">
        <v>5351</v>
      </c>
      <c r="E203" s="87" t="s">
        <v>2026</v>
      </c>
      <c r="F203" s="87" t="s">
        <v>175</v>
      </c>
      <c r="G203" s="87" t="s">
        <v>2027</v>
      </c>
      <c r="H203" s="87" t="s">
        <v>23</v>
      </c>
      <c r="I203" s="88">
        <v>11.999999999999998</v>
      </c>
      <c r="J203" s="89"/>
      <c r="K203" s="89"/>
      <c r="L203" s="89"/>
      <c r="M203" s="89"/>
      <c r="N203" s="90"/>
      <c r="O203" s="93"/>
      <c r="P203" s="95"/>
      <c r="Q203" s="89"/>
      <c r="R203" s="89"/>
      <c r="S203" s="89"/>
      <c r="T203" s="91"/>
      <c r="U203" s="91"/>
      <c r="V203" s="92"/>
      <c r="W203" s="90"/>
    </row>
    <row r="204" spans="2:23" ht="13.5" customHeight="1">
      <c r="B204" s="75"/>
      <c r="C204" s="74">
        <v>195</v>
      </c>
      <c r="D204" s="87" t="s">
        <v>5351</v>
      </c>
      <c r="E204" s="87" t="s">
        <v>2061</v>
      </c>
      <c r="F204" s="87" t="s">
        <v>1176</v>
      </c>
      <c r="G204" s="87" t="s">
        <v>2062</v>
      </c>
      <c r="H204" s="87" t="s">
        <v>72</v>
      </c>
      <c r="I204" s="88">
        <v>238.94779771615009</v>
      </c>
      <c r="J204" s="89"/>
      <c r="K204" s="89"/>
      <c r="L204" s="89"/>
      <c r="M204" s="89"/>
      <c r="N204" s="90"/>
      <c r="O204" s="93"/>
      <c r="P204" s="95"/>
      <c r="Q204" s="89"/>
      <c r="R204" s="89"/>
      <c r="S204" s="89"/>
      <c r="T204" s="91"/>
      <c r="U204" s="91"/>
      <c r="V204" s="92"/>
      <c r="W204" s="90"/>
    </row>
    <row r="205" spans="2:23" ht="13.5" customHeight="1">
      <c r="B205" s="75"/>
      <c r="C205" s="74">
        <v>196</v>
      </c>
      <c r="D205" s="87" t="s">
        <v>5351</v>
      </c>
      <c r="E205" s="87" t="s">
        <v>2125</v>
      </c>
      <c r="F205" s="87" t="s">
        <v>1320</v>
      </c>
      <c r="G205" s="87" t="s">
        <v>2126</v>
      </c>
      <c r="H205" s="87" t="s">
        <v>72</v>
      </c>
      <c r="I205" s="88">
        <v>2</v>
      </c>
      <c r="J205" s="89"/>
      <c r="K205" s="89"/>
      <c r="L205" s="89"/>
      <c r="M205" s="89"/>
      <c r="N205" s="90"/>
      <c r="O205" s="93"/>
      <c r="P205" s="95"/>
      <c r="Q205" s="89"/>
      <c r="R205" s="89"/>
      <c r="S205" s="89"/>
      <c r="T205" s="91"/>
      <c r="U205" s="91"/>
      <c r="V205" s="92"/>
      <c r="W205" s="90"/>
    </row>
    <row r="206" spans="2:23" ht="13.5" customHeight="1">
      <c r="B206" s="75"/>
      <c r="C206" s="74">
        <v>197</v>
      </c>
      <c r="D206" s="87" t="s">
        <v>5351</v>
      </c>
      <c r="E206" s="87" t="s">
        <v>2163</v>
      </c>
      <c r="F206" s="87" t="s">
        <v>1293</v>
      </c>
      <c r="G206" s="87" t="s">
        <v>2164</v>
      </c>
      <c r="H206" s="87" t="s">
        <v>72</v>
      </c>
      <c r="I206" s="88">
        <v>4</v>
      </c>
      <c r="J206" s="89"/>
      <c r="K206" s="89"/>
      <c r="L206" s="89"/>
      <c r="M206" s="89"/>
      <c r="N206" s="90"/>
      <c r="O206" s="93"/>
      <c r="P206" s="95"/>
      <c r="Q206" s="89"/>
      <c r="R206" s="89"/>
      <c r="S206" s="89"/>
      <c r="T206" s="91"/>
      <c r="U206" s="91"/>
      <c r="V206" s="92"/>
      <c r="W206" s="90"/>
    </row>
    <row r="207" spans="2:23" ht="13.5" customHeight="1">
      <c r="B207" s="75"/>
      <c r="C207" s="74">
        <v>198</v>
      </c>
      <c r="D207" s="87" t="s">
        <v>5351</v>
      </c>
      <c r="E207" s="87" t="s">
        <v>2169</v>
      </c>
      <c r="F207" s="87" t="s">
        <v>113</v>
      </c>
      <c r="G207" s="87" t="s">
        <v>2170</v>
      </c>
      <c r="H207" s="87" t="s">
        <v>72</v>
      </c>
      <c r="I207" s="88">
        <v>2</v>
      </c>
      <c r="J207" s="89"/>
      <c r="K207" s="89"/>
      <c r="L207" s="89"/>
      <c r="M207" s="89"/>
      <c r="N207" s="90"/>
      <c r="O207" s="93"/>
      <c r="P207" s="95"/>
      <c r="Q207" s="89"/>
      <c r="R207" s="89"/>
      <c r="S207" s="89"/>
      <c r="T207" s="91"/>
      <c r="U207" s="91"/>
      <c r="V207" s="92"/>
      <c r="W207" s="90"/>
    </row>
    <row r="208" spans="2:23" ht="13.5" customHeight="1">
      <c r="B208" s="75"/>
      <c r="C208" s="74">
        <v>199</v>
      </c>
      <c r="D208" s="87" t="s">
        <v>5351</v>
      </c>
      <c r="E208" s="87" t="s">
        <v>2186</v>
      </c>
      <c r="F208" s="87" t="s">
        <v>1320</v>
      </c>
      <c r="G208" s="87" t="s">
        <v>2187</v>
      </c>
      <c r="H208" s="87" t="s">
        <v>72</v>
      </c>
      <c r="I208" s="88">
        <v>2</v>
      </c>
      <c r="J208" s="89"/>
      <c r="K208" s="89"/>
      <c r="L208" s="89"/>
      <c r="M208" s="89"/>
      <c r="N208" s="90"/>
      <c r="O208" s="93"/>
      <c r="P208" s="95"/>
      <c r="Q208" s="89"/>
      <c r="R208" s="89"/>
      <c r="S208" s="89"/>
      <c r="T208" s="91"/>
      <c r="U208" s="91"/>
      <c r="V208" s="92"/>
      <c r="W208" s="90"/>
    </row>
    <row r="209" spans="2:23" ht="13.5" customHeight="1">
      <c r="B209" s="75"/>
      <c r="C209" s="74">
        <v>200</v>
      </c>
      <c r="D209" s="87" t="s">
        <v>5351</v>
      </c>
      <c r="E209" s="87" t="s">
        <v>2216</v>
      </c>
      <c r="F209" s="87" t="s">
        <v>2218</v>
      </c>
      <c r="G209" s="87" t="s">
        <v>2217</v>
      </c>
      <c r="H209" s="87" t="s">
        <v>72</v>
      </c>
      <c r="I209" s="88">
        <v>112</v>
      </c>
      <c r="J209" s="89"/>
      <c r="K209" s="89"/>
      <c r="L209" s="89"/>
      <c r="M209" s="89"/>
      <c r="N209" s="90"/>
      <c r="O209" s="93"/>
      <c r="P209" s="95"/>
      <c r="Q209" s="89"/>
      <c r="R209" s="89"/>
      <c r="S209" s="89"/>
      <c r="T209" s="91"/>
      <c r="U209" s="91"/>
      <c r="V209" s="92"/>
      <c r="W209" s="90"/>
    </row>
    <row r="210" spans="2:23" ht="13.5" customHeight="1">
      <c r="B210" s="75"/>
      <c r="C210" s="74">
        <v>201</v>
      </c>
      <c r="D210" s="87" t="s">
        <v>5351</v>
      </c>
      <c r="E210" s="87" t="s">
        <v>2245</v>
      </c>
      <c r="F210" s="87" t="s">
        <v>113</v>
      </c>
      <c r="G210" s="87" t="s">
        <v>2246</v>
      </c>
      <c r="H210" s="87" t="s">
        <v>72</v>
      </c>
      <c r="I210" s="88">
        <v>4</v>
      </c>
      <c r="J210" s="89"/>
      <c r="K210" s="89"/>
      <c r="L210" s="89"/>
      <c r="M210" s="89"/>
      <c r="N210" s="90"/>
      <c r="O210" s="93"/>
      <c r="P210" s="95"/>
      <c r="Q210" s="89"/>
      <c r="R210" s="89"/>
      <c r="S210" s="89"/>
      <c r="T210" s="91"/>
      <c r="U210" s="91"/>
      <c r="V210" s="92"/>
      <c r="W210" s="90"/>
    </row>
    <row r="211" spans="2:23" ht="13.5" customHeight="1">
      <c r="B211" s="75"/>
      <c r="C211" s="74">
        <v>202</v>
      </c>
      <c r="D211" s="87" t="s">
        <v>5351</v>
      </c>
      <c r="E211" s="87" t="s">
        <v>2290</v>
      </c>
      <c r="F211" s="87" t="s">
        <v>24</v>
      </c>
      <c r="G211" s="87" t="s">
        <v>2291</v>
      </c>
      <c r="H211" s="87" t="s">
        <v>23</v>
      </c>
      <c r="I211" s="88">
        <v>2</v>
      </c>
      <c r="J211" s="89"/>
      <c r="K211" s="89"/>
      <c r="L211" s="89"/>
      <c r="M211" s="89"/>
      <c r="N211" s="90"/>
      <c r="O211" s="93"/>
      <c r="P211" s="95"/>
      <c r="Q211" s="89"/>
      <c r="R211" s="89"/>
      <c r="S211" s="89"/>
      <c r="T211" s="91"/>
      <c r="U211" s="91"/>
      <c r="V211" s="92"/>
      <c r="W211" s="90"/>
    </row>
    <row r="212" spans="2:23" ht="13.5" customHeight="1">
      <c r="B212" s="75"/>
      <c r="C212" s="74">
        <v>203</v>
      </c>
      <c r="D212" s="87" t="s">
        <v>5351</v>
      </c>
      <c r="E212" s="87" t="s">
        <v>2344</v>
      </c>
      <c r="F212" s="87" t="s">
        <v>113</v>
      </c>
      <c r="G212" s="87" t="s">
        <v>2345</v>
      </c>
      <c r="H212" s="87" t="s">
        <v>72</v>
      </c>
      <c r="I212" s="88">
        <v>1</v>
      </c>
      <c r="J212" s="89"/>
      <c r="K212" s="89"/>
      <c r="L212" s="89"/>
      <c r="M212" s="89"/>
      <c r="N212" s="90"/>
      <c r="O212" s="93"/>
      <c r="P212" s="95"/>
      <c r="Q212" s="89"/>
      <c r="R212" s="89"/>
      <c r="S212" s="89"/>
      <c r="T212" s="91"/>
      <c r="U212" s="91"/>
      <c r="V212" s="92"/>
      <c r="W212" s="90"/>
    </row>
    <row r="213" spans="2:23" ht="13.5" customHeight="1">
      <c r="B213" s="75"/>
      <c r="C213" s="74">
        <v>204</v>
      </c>
      <c r="D213" s="87" t="s">
        <v>5351</v>
      </c>
      <c r="E213" s="87" t="s">
        <v>2401</v>
      </c>
      <c r="F213" s="87" t="s">
        <v>1320</v>
      </c>
      <c r="G213" s="87" t="s">
        <v>2402</v>
      </c>
      <c r="H213" s="87" t="s">
        <v>72</v>
      </c>
      <c r="I213" s="88">
        <v>2</v>
      </c>
      <c r="J213" s="89"/>
      <c r="K213" s="89"/>
      <c r="L213" s="89"/>
      <c r="M213" s="89"/>
      <c r="N213" s="90"/>
      <c r="O213" s="93"/>
      <c r="P213" s="95"/>
      <c r="Q213" s="89"/>
      <c r="R213" s="89"/>
      <c r="S213" s="89"/>
      <c r="T213" s="91"/>
      <c r="U213" s="91"/>
      <c r="V213" s="92"/>
      <c r="W213" s="90"/>
    </row>
    <row r="214" spans="2:23" ht="13.5" customHeight="1">
      <c r="B214" s="75"/>
      <c r="C214" s="74">
        <v>205</v>
      </c>
      <c r="D214" s="87" t="s">
        <v>5351</v>
      </c>
      <c r="E214" s="87" t="s">
        <v>2426</v>
      </c>
      <c r="F214" s="87" t="s">
        <v>1029</v>
      </c>
      <c r="G214" s="87" t="s">
        <v>2427</v>
      </c>
      <c r="H214" s="87" t="s">
        <v>72</v>
      </c>
      <c r="I214" s="88">
        <v>2</v>
      </c>
      <c r="J214" s="89"/>
      <c r="K214" s="89"/>
      <c r="L214" s="89"/>
      <c r="M214" s="89"/>
      <c r="N214" s="90"/>
      <c r="O214" s="93"/>
      <c r="P214" s="95"/>
      <c r="Q214" s="89"/>
      <c r="R214" s="89"/>
      <c r="S214" s="89"/>
      <c r="T214" s="91"/>
      <c r="U214" s="91"/>
      <c r="V214" s="92"/>
      <c r="W214" s="90"/>
    </row>
    <row r="215" spans="2:23" ht="13.5" customHeight="1">
      <c r="B215" s="75"/>
      <c r="C215" s="74">
        <v>206</v>
      </c>
      <c r="D215" s="87" t="s">
        <v>5351</v>
      </c>
      <c r="E215" s="87" t="s">
        <v>2492</v>
      </c>
      <c r="F215" s="87" t="s">
        <v>250</v>
      </c>
      <c r="G215" s="87" t="s">
        <v>2493</v>
      </c>
      <c r="H215" s="87" t="s">
        <v>72</v>
      </c>
      <c r="I215" s="88">
        <v>1</v>
      </c>
      <c r="J215" s="89"/>
      <c r="K215" s="89"/>
      <c r="L215" s="89"/>
      <c r="M215" s="89"/>
      <c r="N215" s="90"/>
      <c r="O215" s="93"/>
      <c r="P215" s="95"/>
      <c r="Q215" s="89"/>
      <c r="R215" s="89"/>
      <c r="S215" s="89"/>
      <c r="T215" s="91"/>
      <c r="U215" s="91"/>
      <c r="V215" s="92"/>
      <c r="W215" s="90"/>
    </row>
    <row r="216" spans="2:23" ht="13.5" customHeight="1">
      <c r="B216" s="75"/>
      <c r="C216" s="74">
        <v>207</v>
      </c>
      <c r="D216" s="87" t="s">
        <v>5351</v>
      </c>
      <c r="E216" s="87" t="s">
        <v>2496</v>
      </c>
      <c r="F216" s="87" t="s">
        <v>1320</v>
      </c>
      <c r="G216" s="87" t="s">
        <v>2497</v>
      </c>
      <c r="H216" s="87" t="s">
        <v>72</v>
      </c>
      <c r="I216" s="88">
        <v>2</v>
      </c>
      <c r="J216" s="89"/>
      <c r="K216" s="89"/>
      <c r="L216" s="89"/>
      <c r="M216" s="89"/>
      <c r="N216" s="90"/>
      <c r="O216" s="93"/>
      <c r="P216" s="95"/>
      <c r="Q216" s="89"/>
      <c r="R216" s="89"/>
      <c r="S216" s="89"/>
      <c r="T216" s="91"/>
      <c r="U216" s="91"/>
      <c r="V216" s="92"/>
      <c r="W216" s="90"/>
    </row>
    <row r="217" spans="2:23" ht="13.5" customHeight="1">
      <c r="B217" s="75"/>
      <c r="C217" s="74">
        <v>208</v>
      </c>
      <c r="D217" s="87" t="s">
        <v>5351</v>
      </c>
      <c r="E217" s="87" t="s">
        <v>2520</v>
      </c>
      <c r="F217" s="87" t="s">
        <v>113</v>
      </c>
      <c r="G217" s="87" t="s">
        <v>2521</v>
      </c>
      <c r="H217" s="87" t="s">
        <v>22</v>
      </c>
      <c r="I217" s="88">
        <v>13</v>
      </c>
      <c r="J217" s="89"/>
      <c r="K217" s="89"/>
      <c r="L217" s="89"/>
      <c r="M217" s="89"/>
      <c r="N217" s="90"/>
      <c r="O217" s="93"/>
      <c r="P217" s="95"/>
      <c r="Q217" s="89"/>
      <c r="R217" s="89"/>
      <c r="S217" s="89"/>
      <c r="T217" s="91"/>
      <c r="U217" s="91"/>
      <c r="V217" s="92"/>
      <c r="W217" s="90"/>
    </row>
    <row r="218" spans="2:23" ht="13.5" customHeight="1">
      <c r="B218" s="75"/>
      <c r="C218" s="74">
        <v>209</v>
      </c>
      <c r="D218" s="87" t="s">
        <v>5351</v>
      </c>
      <c r="E218" s="87" t="s">
        <v>2643</v>
      </c>
      <c r="F218" s="87" t="s">
        <v>1320</v>
      </c>
      <c r="G218" s="87" t="s">
        <v>2644</v>
      </c>
      <c r="H218" s="87" t="s">
        <v>72</v>
      </c>
      <c r="I218" s="88">
        <v>2</v>
      </c>
      <c r="J218" s="89"/>
      <c r="K218" s="89"/>
      <c r="L218" s="89"/>
      <c r="M218" s="89"/>
      <c r="N218" s="90"/>
      <c r="O218" s="93"/>
      <c r="P218" s="95"/>
      <c r="Q218" s="89"/>
      <c r="R218" s="89"/>
      <c r="S218" s="89"/>
      <c r="T218" s="91"/>
      <c r="U218" s="91"/>
      <c r="V218" s="92"/>
      <c r="W218" s="90"/>
    </row>
    <row r="219" spans="2:23" ht="13.5" customHeight="1">
      <c r="B219" s="75"/>
      <c r="C219" s="74">
        <v>210</v>
      </c>
      <c r="D219" s="87" t="s">
        <v>5351</v>
      </c>
      <c r="E219" s="87" t="s">
        <v>2671</v>
      </c>
      <c r="F219" s="87" t="s">
        <v>113</v>
      </c>
      <c r="G219" s="87" t="s">
        <v>2672</v>
      </c>
      <c r="H219" s="87" t="s">
        <v>72</v>
      </c>
      <c r="I219" s="88">
        <v>6</v>
      </c>
      <c r="J219" s="89"/>
      <c r="K219" s="89"/>
      <c r="L219" s="89"/>
      <c r="M219" s="89"/>
      <c r="N219" s="90"/>
      <c r="O219" s="93"/>
      <c r="P219" s="95"/>
      <c r="Q219" s="89"/>
      <c r="R219" s="89"/>
      <c r="S219" s="89"/>
      <c r="T219" s="91"/>
      <c r="U219" s="91"/>
      <c r="V219" s="92"/>
      <c r="W219" s="90"/>
    </row>
    <row r="220" spans="2:23" ht="13.5" customHeight="1">
      <c r="B220" s="75"/>
      <c r="C220" s="74">
        <v>211</v>
      </c>
      <c r="D220" s="87" t="s">
        <v>5351</v>
      </c>
      <c r="E220" s="87" t="s">
        <v>2683</v>
      </c>
      <c r="F220" s="87" t="s">
        <v>1320</v>
      </c>
      <c r="G220" s="87" t="s">
        <v>2684</v>
      </c>
      <c r="H220" s="87" t="s">
        <v>72</v>
      </c>
      <c r="I220" s="88">
        <v>3</v>
      </c>
      <c r="J220" s="89"/>
      <c r="K220" s="89"/>
      <c r="L220" s="89"/>
      <c r="M220" s="89"/>
      <c r="N220" s="90"/>
      <c r="O220" s="93"/>
      <c r="P220" s="95"/>
      <c r="Q220" s="89"/>
      <c r="R220" s="89"/>
      <c r="S220" s="89"/>
      <c r="T220" s="91"/>
      <c r="U220" s="91"/>
      <c r="V220" s="92"/>
      <c r="W220" s="90"/>
    </row>
    <row r="221" spans="2:23" ht="13.5" customHeight="1">
      <c r="B221" s="75"/>
      <c r="C221" s="74">
        <v>212</v>
      </c>
      <c r="D221" s="87" t="s">
        <v>5351</v>
      </c>
      <c r="E221" s="87" t="s">
        <v>2728</v>
      </c>
      <c r="F221" s="87" t="s">
        <v>24</v>
      </c>
      <c r="G221" s="87" t="s">
        <v>2729</v>
      </c>
      <c r="H221" s="87" t="s">
        <v>23</v>
      </c>
      <c r="I221" s="88">
        <v>4</v>
      </c>
      <c r="J221" s="89"/>
      <c r="K221" s="89"/>
      <c r="L221" s="89"/>
      <c r="M221" s="89"/>
      <c r="N221" s="90"/>
      <c r="O221" s="93"/>
      <c r="P221" s="95"/>
      <c r="Q221" s="89"/>
      <c r="R221" s="89"/>
      <c r="S221" s="89"/>
      <c r="T221" s="91"/>
      <c r="U221" s="91"/>
      <c r="V221" s="92"/>
      <c r="W221" s="90"/>
    </row>
    <row r="222" spans="2:23" ht="13.5" customHeight="1">
      <c r="B222" s="75"/>
      <c r="C222" s="74">
        <v>213</v>
      </c>
      <c r="D222" s="87" t="s">
        <v>5351</v>
      </c>
      <c r="E222" s="87" t="s">
        <v>2803</v>
      </c>
      <c r="F222" s="87" t="s">
        <v>113</v>
      </c>
      <c r="G222" s="87" t="s">
        <v>2804</v>
      </c>
      <c r="H222" s="87" t="s">
        <v>72</v>
      </c>
      <c r="I222" s="88">
        <v>4</v>
      </c>
      <c r="J222" s="89"/>
      <c r="K222" s="89"/>
      <c r="L222" s="89"/>
      <c r="M222" s="89"/>
      <c r="N222" s="90"/>
      <c r="O222" s="93"/>
      <c r="P222" s="95"/>
      <c r="Q222" s="89"/>
      <c r="R222" s="89"/>
      <c r="S222" s="89"/>
      <c r="T222" s="91"/>
      <c r="U222" s="91"/>
      <c r="V222" s="92"/>
      <c r="W222" s="90"/>
    </row>
    <row r="223" spans="2:23" ht="13.5" customHeight="1">
      <c r="B223" s="75"/>
      <c r="C223" s="74">
        <v>214</v>
      </c>
      <c r="D223" s="87" t="s">
        <v>5351</v>
      </c>
      <c r="E223" s="87" t="s">
        <v>2815</v>
      </c>
      <c r="F223" s="87" t="s">
        <v>584</v>
      </c>
      <c r="G223" s="87" t="s">
        <v>2816</v>
      </c>
      <c r="H223" s="87" t="s">
        <v>72</v>
      </c>
      <c r="I223" s="88">
        <v>60</v>
      </c>
      <c r="J223" s="89"/>
      <c r="K223" s="89"/>
      <c r="L223" s="89"/>
      <c r="M223" s="89"/>
      <c r="N223" s="90"/>
      <c r="O223" s="93"/>
      <c r="P223" s="95"/>
      <c r="Q223" s="89"/>
      <c r="R223" s="89"/>
      <c r="S223" s="89"/>
      <c r="T223" s="91"/>
      <c r="U223" s="91"/>
      <c r="V223" s="92"/>
      <c r="W223" s="90"/>
    </row>
    <row r="224" spans="2:23" ht="13.5" customHeight="1">
      <c r="B224" s="75"/>
      <c r="C224" s="74">
        <v>215</v>
      </c>
      <c r="D224" s="87" t="s">
        <v>5351</v>
      </c>
      <c r="E224" s="87" t="s">
        <v>2838</v>
      </c>
      <c r="F224" s="87" t="s">
        <v>1408</v>
      </c>
      <c r="G224" s="87" t="s">
        <v>2839</v>
      </c>
      <c r="H224" s="87" t="s">
        <v>72</v>
      </c>
      <c r="I224" s="88">
        <v>2</v>
      </c>
      <c r="J224" s="89"/>
      <c r="K224" s="89"/>
      <c r="L224" s="89"/>
      <c r="M224" s="89"/>
      <c r="N224" s="90"/>
      <c r="O224" s="93"/>
      <c r="P224" s="95"/>
      <c r="Q224" s="89"/>
      <c r="R224" s="89"/>
      <c r="S224" s="89"/>
      <c r="T224" s="91"/>
      <c r="U224" s="91"/>
      <c r="V224" s="92"/>
      <c r="W224" s="90"/>
    </row>
    <row r="225" spans="2:23" ht="13.5" customHeight="1">
      <c r="B225" s="75"/>
      <c r="C225" s="74">
        <v>216</v>
      </c>
      <c r="D225" s="87" t="s">
        <v>5351</v>
      </c>
      <c r="E225" s="87" t="s">
        <v>2881</v>
      </c>
      <c r="F225" s="87" t="s">
        <v>2883</v>
      </c>
      <c r="G225" s="87" t="s">
        <v>2882</v>
      </c>
      <c r="H225" s="87" t="s">
        <v>72</v>
      </c>
      <c r="I225" s="88">
        <v>11.999999999999998</v>
      </c>
      <c r="J225" s="89"/>
      <c r="K225" s="89"/>
      <c r="L225" s="89"/>
      <c r="M225" s="89"/>
      <c r="N225" s="90"/>
      <c r="O225" s="93"/>
      <c r="P225" s="95"/>
      <c r="Q225" s="89"/>
      <c r="R225" s="89"/>
      <c r="S225" s="89"/>
      <c r="T225" s="91"/>
      <c r="U225" s="91"/>
      <c r="V225" s="92"/>
      <c r="W225" s="90"/>
    </row>
    <row r="226" spans="2:23" ht="13.5" customHeight="1">
      <c r="B226" s="75"/>
      <c r="C226" s="74">
        <v>217</v>
      </c>
      <c r="D226" s="87" t="s">
        <v>5351</v>
      </c>
      <c r="E226" s="87" t="s">
        <v>2916</v>
      </c>
      <c r="F226" s="87" t="s">
        <v>1029</v>
      </c>
      <c r="G226" s="87" t="s">
        <v>2917</v>
      </c>
      <c r="H226" s="87" t="s">
        <v>72</v>
      </c>
      <c r="I226" s="88">
        <v>1</v>
      </c>
      <c r="J226" s="89"/>
      <c r="K226" s="89"/>
      <c r="L226" s="89"/>
      <c r="M226" s="89"/>
      <c r="N226" s="90"/>
      <c r="O226" s="93"/>
      <c r="P226" s="95"/>
      <c r="Q226" s="89"/>
      <c r="R226" s="89"/>
      <c r="S226" s="89"/>
      <c r="T226" s="91"/>
      <c r="U226" s="91"/>
      <c r="V226" s="92"/>
      <c r="W226" s="90"/>
    </row>
    <row r="227" spans="2:23" ht="13.5" customHeight="1">
      <c r="B227" s="75"/>
      <c r="C227" s="74">
        <v>218</v>
      </c>
      <c r="D227" s="87" t="s">
        <v>5351</v>
      </c>
      <c r="E227" s="87" t="s">
        <v>2969</v>
      </c>
      <c r="F227" s="87" t="s">
        <v>113</v>
      </c>
      <c r="G227" s="87" t="s">
        <v>2970</v>
      </c>
      <c r="H227" s="87" t="s">
        <v>72</v>
      </c>
      <c r="I227" s="88">
        <v>161</v>
      </c>
      <c r="J227" s="89"/>
      <c r="K227" s="89"/>
      <c r="L227" s="89"/>
      <c r="M227" s="89"/>
      <c r="N227" s="90"/>
      <c r="O227" s="93"/>
      <c r="P227" s="95"/>
      <c r="Q227" s="89"/>
      <c r="R227" s="89"/>
      <c r="S227" s="89"/>
      <c r="T227" s="91"/>
      <c r="U227" s="91"/>
      <c r="V227" s="92"/>
      <c r="W227" s="90"/>
    </row>
    <row r="228" spans="2:23" ht="13.5" customHeight="1">
      <c r="B228" s="75"/>
      <c r="C228" s="74">
        <v>219</v>
      </c>
      <c r="D228" s="87" t="s">
        <v>5351</v>
      </c>
      <c r="E228" s="87" t="s">
        <v>2989</v>
      </c>
      <c r="F228" s="87" t="s">
        <v>1320</v>
      </c>
      <c r="G228" s="87" t="s">
        <v>2990</v>
      </c>
      <c r="H228" s="87" t="s">
        <v>72</v>
      </c>
      <c r="I228" s="88">
        <v>2</v>
      </c>
      <c r="J228" s="89"/>
      <c r="K228" s="89"/>
      <c r="L228" s="89"/>
      <c r="M228" s="89"/>
      <c r="N228" s="90"/>
      <c r="O228" s="93"/>
      <c r="P228" s="95"/>
      <c r="Q228" s="89"/>
      <c r="R228" s="89"/>
      <c r="S228" s="89"/>
      <c r="T228" s="91"/>
      <c r="U228" s="91"/>
      <c r="V228" s="92"/>
      <c r="W228" s="90"/>
    </row>
    <row r="229" spans="2:23" ht="13.5" customHeight="1">
      <c r="B229" s="75"/>
      <c r="C229" s="74">
        <v>220</v>
      </c>
      <c r="D229" s="87" t="s">
        <v>5351</v>
      </c>
      <c r="E229" s="87" t="s">
        <v>3043</v>
      </c>
      <c r="F229" s="87" t="s">
        <v>113</v>
      </c>
      <c r="G229" s="87" t="s">
        <v>3044</v>
      </c>
      <c r="H229" s="87" t="s">
        <v>72</v>
      </c>
      <c r="I229" s="88">
        <v>2</v>
      </c>
      <c r="J229" s="89"/>
      <c r="K229" s="89"/>
      <c r="L229" s="89"/>
      <c r="M229" s="89"/>
      <c r="N229" s="90"/>
      <c r="O229" s="93"/>
      <c r="P229" s="95"/>
      <c r="Q229" s="89"/>
      <c r="R229" s="89"/>
      <c r="S229" s="89"/>
      <c r="T229" s="91"/>
      <c r="U229" s="91"/>
      <c r="V229" s="92"/>
      <c r="W229" s="90"/>
    </row>
    <row r="230" spans="2:23" ht="13.5" customHeight="1">
      <c r="B230" s="75"/>
      <c r="C230" s="74">
        <v>221</v>
      </c>
      <c r="D230" s="87" t="s">
        <v>5351</v>
      </c>
      <c r="E230" s="87" t="s">
        <v>3053</v>
      </c>
      <c r="F230" s="87" t="s">
        <v>3055</v>
      </c>
      <c r="G230" s="87" t="s">
        <v>3054</v>
      </c>
      <c r="H230" s="87" t="s">
        <v>72</v>
      </c>
      <c r="I230" s="88">
        <v>20</v>
      </c>
      <c r="J230" s="89"/>
      <c r="K230" s="89"/>
      <c r="L230" s="89"/>
      <c r="M230" s="89"/>
      <c r="N230" s="90"/>
      <c r="O230" s="93"/>
      <c r="P230" s="95"/>
      <c r="Q230" s="89"/>
      <c r="R230" s="89"/>
      <c r="S230" s="89"/>
      <c r="T230" s="91"/>
      <c r="U230" s="91"/>
      <c r="V230" s="92"/>
      <c r="W230" s="90"/>
    </row>
    <row r="231" spans="2:23" ht="13.5" customHeight="1">
      <c r="B231" s="75"/>
      <c r="C231" s="74">
        <v>222</v>
      </c>
      <c r="D231" s="87" t="s">
        <v>5351</v>
      </c>
      <c r="E231" s="87" t="s">
        <v>3148</v>
      </c>
      <c r="F231" s="87" t="s">
        <v>1029</v>
      </c>
      <c r="G231" s="87" t="s">
        <v>3149</v>
      </c>
      <c r="H231" s="87" t="s">
        <v>72</v>
      </c>
      <c r="I231" s="88">
        <v>2</v>
      </c>
      <c r="J231" s="89"/>
      <c r="K231" s="89"/>
      <c r="L231" s="89"/>
      <c r="M231" s="89"/>
      <c r="N231" s="90"/>
      <c r="O231" s="93"/>
      <c r="P231" s="95"/>
      <c r="Q231" s="89"/>
      <c r="R231" s="89"/>
      <c r="S231" s="89"/>
      <c r="T231" s="91"/>
      <c r="U231" s="91"/>
      <c r="V231" s="92"/>
      <c r="W231" s="90"/>
    </row>
    <row r="232" spans="2:23" ht="13.5" customHeight="1">
      <c r="B232" s="75"/>
      <c r="C232" s="74">
        <v>223</v>
      </c>
      <c r="D232" s="87" t="s">
        <v>5351</v>
      </c>
      <c r="E232" s="87" t="s">
        <v>3181</v>
      </c>
      <c r="F232" s="87" t="s">
        <v>1930</v>
      </c>
      <c r="G232" s="87" t="s">
        <v>3182</v>
      </c>
      <c r="H232" s="87" t="s">
        <v>72</v>
      </c>
      <c r="I232" s="88">
        <v>4</v>
      </c>
      <c r="J232" s="89"/>
      <c r="K232" s="89"/>
      <c r="L232" s="89"/>
      <c r="M232" s="89"/>
      <c r="N232" s="90"/>
      <c r="O232" s="93"/>
      <c r="P232" s="95"/>
      <c r="Q232" s="89"/>
      <c r="R232" s="89"/>
      <c r="S232" s="89"/>
      <c r="T232" s="91"/>
      <c r="U232" s="91"/>
      <c r="V232" s="92"/>
      <c r="W232" s="90"/>
    </row>
    <row r="233" spans="2:23" ht="13.5" customHeight="1">
      <c r="B233" s="75"/>
      <c r="C233" s="74">
        <v>224</v>
      </c>
      <c r="D233" s="87" t="s">
        <v>5351</v>
      </c>
      <c r="E233" s="87" t="s">
        <v>3216</v>
      </c>
      <c r="F233" s="87" t="s">
        <v>1029</v>
      </c>
      <c r="G233" s="87" t="s">
        <v>3217</v>
      </c>
      <c r="H233" s="87" t="s">
        <v>72</v>
      </c>
      <c r="I233" s="88">
        <v>1</v>
      </c>
      <c r="J233" s="89"/>
      <c r="K233" s="89"/>
      <c r="L233" s="89"/>
      <c r="M233" s="89"/>
      <c r="N233" s="90"/>
      <c r="O233" s="93"/>
      <c r="P233" s="95"/>
      <c r="Q233" s="89"/>
      <c r="R233" s="89"/>
      <c r="S233" s="89"/>
      <c r="T233" s="91"/>
      <c r="U233" s="91"/>
      <c r="V233" s="92"/>
      <c r="W233" s="90"/>
    </row>
    <row r="234" spans="2:23" ht="13.5" customHeight="1">
      <c r="B234" s="75"/>
      <c r="C234" s="74">
        <v>225</v>
      </c>
      <c r="D234" s="87" t="s">
        <v>5351</v>
      </c>
      <c r="E234" s="87" t="s">
        <v>3254</v>
      </c>
      <c r="F234" s="87" t="s">
        <v>1029</v>
      </c>
      <c r="G234" s="87" t="s">
        <v>3255</v>
      </c>
      <c r="H234" s="87" t="s">
        <v>72</v>
      </c>
      <c r="I234" s="88">
        <v>3</v>
      </c>
      <c r="J234" s="89"/>
      <c r="K234" s="89"/>
      <c r="L234" s="89"/>
      <c r="M234" s="89"/>
      <c r="N234" s="90"/>
      <c r="O234" s="93"/>
      <c r="P234" s="95"/>
      <c r="Q234" s="89"/>
      <c r="R234" s="89"/>
      <c r="S234" s="89"/>
      <c r="T234" s="91"/>
      <c r="U234" s="91"/>
      <c r="V234" s="92"/>
      <c r="W234" s="90"/>
    </row>
    <row r="235" spans="2:23" ht="13.5" customHeight="1">
      <c r="B235" s="75"/>
      <c r="C235" s="74">
        <v>226</v>
      </c>
      <c r="D235" s="87" t="s">
        <v>5351</v>
      </c>
      <c r="E235" s="87" t="s">
        <v>3258</v>
      </c>
      <c r="F235" s="87" t="s">
        <v>1408</v>
      </c>
      <c r="G235" s="87" t="s">
        <v>3259</v>
      </c>
      <c r="H235" s="87" t="s">
        <v>72</v>
      </c>
      <c r="I235" s="88">
        <v>2</v>
      </c>
      <c r="J235" s="89"/>
      <c r="K235" s="89"/>
      <c r="L235" s="89"/>
      <c r="M235" s="89"/>
      <c r="N235" s="90"/>
      <c r="O235" s="93"/>
      <c r="P235" s="95"/>
      <c r="Q235" s="89"/>
      <c r="R235" s="89"/>
      <c r="S235" s="89"/>
      <c r="T235" s="91"/>
      <c r="U235" s="91"/>
      <c r="V235" s="92"/>
      <c r="W235" s="90"/>
    </row>
    <row r="236" spans="2:23" ht="13.5" customHeight="1">
      <c r="B236" s="75"/>
      <c r="C236" s="74">
        <v>227</v>
      </c>
      <c r="D236" s="87" t="s">
        <v>5351</v>
      </c>
      <c r="E236" s="87" t="s">
        <v>3349</v>
      </c>
      <c r="F236" s="87" t="s">
        <v>113</v>
      </c>
      <c r="G236" s="87" t="s">
        <v>3350</v>
      </c>
      <c r="H236" s="87" t="s">
        <v>72</v>
      </c>
      <c r="I236" s="88">
        <v>63.014101057579317</v>
      </c>
      <c r="J236" s="89"/>
      <c r="K236" s="89"/>
      <c r="L236" s="89"/>
      <c r="M236" s="89"/>
      <c r="N236" s="90"/>
      <c r="O236" s="93"/>
      <c r="P236" s="95"/>
      <c r="Q236" s="89"/>
      <c r="R236" s="89"/>
      <c r="S236" s="89"/>
      <c r="T236" s="91"/>
      <c r="U236" s="91"/>
      <c r="V236" s="92"/>
      <c r="W236" s="90"/>
    </row>
    <row r="237" spans="2:23" ht="13.5" customHeight="1">
      <c r="B237" s="75"/>
      <c r="C237" s="74">
        <v>228</v>
      </c>
      <c r="D237" s="87" t="s">
        <v>5351</v>
      </c>
      <c r="E237" s="87" t="s">
        <v>3386</v>
      </c>
      <c r="F237" s="87" t="s">
        <v>125</v>
      </c>
      <c r="G237" s="87" t="s">
        <v>3387</v>
      </c>
      <c r="H237" s="87" t="s">
        <v>72</v>
      </c>
      <c r="I237" s="88">
        <v>1</v>
      </c>
      <c r="J237" s="89"/>
      <c r="K237" s="89"/>
      <c r="L237" s="89"/>
      <c r="M237" s="89"/>
      <c r="N237" s="90"/>
      <c r="O237" s="93"/>
      <c r="P237" s="95"/>
      <c r="Q237" s="89"/>
      <c r="R237" s="89"/>
      <c r="S237" s="89"/>
      <c r="T237" s="91"/>
      <c r="U237" s="91"/>
      <c r="V237" s="92"/>
      <c r="W237" s="90"/>
    </row>
    <row r="238" spans="2:23" ht="13.5" customHeight="1">
      <c r="B238" s="75"/>
      <c r="C238" s="74">
        <v>229</v>
      </c>
      <c r="D238" s="87" t="s">
        <v>5351</v>
      </c>
      <c r="E238" s="87" t="s">
        <v>3411</v>
      </c>
      <c r="F238" s="87" t="s">
        <v>1408</v>
      </c>
      <c r="G238" s="87" t="s">
        <v>3412</v>
      </c>
      <c r="H238" s="87" t="s">
        <v>72</v>
      </c>
      <c r="I238" s="88">
        <v>1</v>
      </c>
      <c r="J238" s="89"/>
      <c r="K238" s="89"/>
      <c r="L238" s="89"/>
      <c r="M238" s="89"/>
      <c r="N238" s="90"/>
      <c r="O238" s="93"/>
      <c r="P238" s="95"/>
      <c r="Q238" s="89"/>
      <c r="R238" s="89"/>
      <c r="S238" s="89"/>
      <c r="T238" s="91"/>
      <c r="U238" s="91"/>
      <c r="V238" s="92"/>
      <c r="W238" s="90"/>
    </row>
    <row r="239" spans="2:23" ht="13.5" customHeight="1">
      <c r="B239" s="75"/>
      <c r="C239" s="74">
        <v>230</v>
      </c>
      <c r="D239" s="87" t="s">
        <v>5351</v>
      </c>
      <c r="E239" s="87" t="s">
        <v>3460</v>
      </c>
      <c r="F239" s="87" t="s">
        <v>3462</v>
      </c>
      <c r="G239" s="87" t="s">
        <v>3461</v>
      </c>
      <c r="H239" s="87" t="s">
        <v>72</v>
      </c>
      <c r="I239" s="88">
        <v>1</v>
      </c>
      <c r="J239" s="89"/>
      <c r="K239" s="89"/>
      <c r="L239" s="89"/>
      <c r="M239" s="89"/>
      <c r="N239" s="90"/>
      <c r="O239" s="93"/>
      <c r="P239" s="95"/>
      <c r="Q239" s="89"/>
      <c r="R239" s="89"/>
      <c r="S239" s="89"/>
      <c r="T239" s="91"/>
      <c r="U239" s="91"/>
      <c r="V239" s="92"/>
      <c r="W239" s="90"/>
    </row>
    <row r="240" spans="2:23" ht="13.5" customHeight="1">
      <c r="B240" s="75"/>
      <c r="C240" s="74">
        <v>231</v>
      </c>
      <c r="D240" s="87" t="s">
        <v>5351</v>
      </c>
      <c r="E240" s="87" t="s">
        <v>3466</v>
      </c>
      <c r="F240" s="87" t="s">
        <v>66</v>
      </c>
      <c r="G240" s="87" t="s">
        <v>3467</v>
      </c>
      <c r="H240" s="87" t="s">
        <v>22</v>
      </c>
      <c r="I240" s="88">
        <v>16.144663787785316</v>
      </c>
      <c r="J240" s="89"/>
      <c r="K240" s="89"/>
      <c r="L240" s="89"/>
      <c r="M240" s="89"/>
      <c r="N240" s="90"/>
      <c r="O240" s="93"/>
      <c r="P240" s="95"/>
      <c r="Q240" s="89"/>
      <c r="R240" s="89"/>
      <c r="S240" s="89"/>
      <c r="T240" s="91"/>
      <c r="U240" s="91"/>
      <c r="V240" s="92"/>
      <c r="W240" s="90"/>
    </row>
    <row r="241" spans="2:23" ht="13.5" customHeight="1">
      <c r="B241" s="75"/>
      <c r="C241" s="74">
        <v>232</v>
      </c>
      <c r="D241" s="87" t="s">
        <v>5351</v>
      </c>
      <c r="E241" s="87" t="s">
        <v>3525</v>
      </c>
      <c r="F241" s="87" t="s">
        <v>125</v>
      </c>
      <c r="G241" s="87" t="s">
        <v>3526</v>
      </c>
      <c r="H241" s="87" t="s">
        <v>72</v>
      </c>
      <c r="I241" s="88">
        <v>1</v>
      </c>
      <c r="J241" s="89"/>
      <c r="K241" s="89"/>
      <c r="L241" s="89"/>
      <c r="M241" s="89"/>
      <c r="N241" s="90"/>
      <c r="O241" s="93"/>
      <c r="P241" s="95"/>
      <c r="Q241" s="89"/>
      <c r="R241" s="89"/>
      <c r="S241" s="89"/>
      <c r="T241" s="91"/>
      <c r="U241" s="91"/>
      <c r="V241" s="92"/>
      <c r="W241" s="90"/>
    </row>
    <row r="242" spans="2:23" ht="13.5" customHeight="1">
      <c r="B242" s="75"/>
      <c r="C242" s="74">
        <v>233</v>
      </c>
      <c r="D242" s="87" t="s">
        <v>5351</v>
      </c>
      <c r="E242" s="87" t="s">
        <v>3537</v>
      </c>
      <c r="F242" s="87" t="s">
        <v>113</v>
      </c>
      <c r="G242" s="87" t="s">
        <v>3538</v>
      </c>
      <c r="H242" s="87" t="s">
        <v>2411</v>
      </c>
      <c r="I242" s="88">
        <v>2</v>
      </c>
      <c r="J242" s="89"/>
      <c r="K242" s="89"/>
      <c r="L242" s="89"/>
      <c r="M242" s="89"/>
      <c r="N242" s="90"/>
      <c r="O242" s="93"/>
      <c r="P242" s="95"/>
      <c r="Q242" s="89"/>
      <c r="R242" s="89"/>
      <c r="S242" s="89"/>
      <c r="T242" s="91"/>
      <c r="U242" s="91"/>
      <c r="V242" s="92"/>
      <c r="W242" s="90"/>
    </row>
    <row r="243" spans="2:23" ht="13.5" customHeight="1">
      <c r="B243" s="75"/>
      <c r="C243" s="74">
        <v>234</v>
      </c>
      <c r="D243" s="87" t="s">
        <v>5351</v>
      </c>
      <c r="E243" s="87" t="s">
        <v>3562</v>
      </c>
      <c r="F243" s="87" t="s">
        <v>1293</v>
      </c>
      <c r="G243" s="87" t="s">
        <v>1976</v>
      </c>
      <c r="H243" s="87" t="s">
        <v>72</v>
      </c>
      <c r="I243" s="88">
        <v>1</v>
      </c>
      <c r="J243" s="89"/>
      <c r="K243" s="89"/>
      <c r="L243" s="89"/>
      <c r="M243" s="89"/>
      <c r="N243" s="90"/>
      <c r="O243" s="93"/>
      <c r="P243" s="95"/>
      <c r="Q243" s="89"/>
      <c r="R243" s="89"/>
      <c r="S243" s="89"/>
      <c r="T243" s="91"/>
      <c r="U243" s="91"/>
      <c r="V243" s="92"/>
      <c r="W243" s="90"/>
    </row>
    <row r="244" spans="2:23" ht="13.5" customHeight="1">
      <c r="B244" s="75"/>
      <c r="C244" s="74">
        <v>235</v>
      </c>
      <c r="D244" s="87" t="s">
        <v>5351</v>
      </c>
      <c r="E244" s="87" t="s">
        <v>3565</v>
      </c>
      <c r="F244" s="87" t="s">
        <v>1293</v>
      </c>
      <c r="G244" s="87" t="s">
        <v>3566</v>
      </c>
      <c r="H244" s="87" t="s">
        <v>72</v>
      </c>
      <c r="I244" s="88">
        <v>6</v>
      </c>
      <c r="J244" s="89"/>
      <c r="K244" s="89"/>
      <c r="L244" s="89"/>
      <c r="M244" s="89"/>
      <c r="N244" s="90"/>
      <c r="O244" s="93"/>
      <c r="P244" s="95"/>
      <c r="Q244" s="89"/>
      <c r="R244" s="89"/>
      <c r="S244" s="89"/>
      <c r="T244" s="91"/>
      <c r="U244" s="91"/>
      <c r="V244" s="92"/>
      <c r="W244" s="90"/>
    </row>
    <row r="245" spans="2:23" ht="13.5" customHeight="1">
      <c r="B245" s="75"/>
      <c r="C245" s="74">
        <v>236</v>
      </c>
      <c r="D245" s="87" t="s">
        <v>5351</v>
      </c>
      <c r="E245" s="87" t="s">
        <v>3636</v>
      </c>
      <c r="F245" s="87" t="s">
        <v>3638</v>
      </c>
      <c r="G245" s="87" t="s">
        <v>3637</v>
      </c>
      <c r="H245" s="87" t="s">
        <v>72</v>
      </c>
      <c r="I245" s="88">
        <v>198.83486238532109</v>
      </c>
      <c r="J245" s="89"/>
      <c r="K245" s="89"/>
      <c r="L245" s="89"/>
      <c r="M245" s="89"/>
      <c r="N245" s="90"/>
      <c r="O245" s="93"/>
      <c r="P245" s="95"/>
      <c r="Q245" s="89"/>
      <c r="R245" s="89"/>
      <c r="S245" s="89"/>
      <c r="T245" s="91"/>
      <c r="U245" s="91"/>
      <c r="V245" s="92"/>
      <c r="W245" s="90"/>
    </row>
    <row r="246" spans="2:23" ht="13.5" customHeight="1">
      <c r="B246" s="75"/>
      <c r="C246" s="74">
        <v>237</v>
      </c>
      <c r="D246" s="87" t="s">
        <v>5351</v>
      </c>
      <c r="E246" s="87" t="s">
        <v>3745</v>
      </c>
      <c r="F246" s="87" t="s">
        <v>1408</v>
      </c>
      <c r="G246" s="87" t="s">
        <v>3746</v>
      </c>
      <c r="H246" s="87" t="s">
        <v>72</v>
      </c>
      <c r="I246" s="88">
        <v>1</v>
      </c>
      <c r="J246" s="89"/>
      <c r="K246" s="89"/>
      <c r="L246" s="89"/>
      <c r="M246" s="89"/>
      <c r="N246" s="90"/>
      <c r="O246" s="93"/>
      <c r="P246" s="95"/>
      <c r="Q246" s="89"/>
      <c r="R246" s="89"/>
      <c r="S246" s="89"/>
      <c r="T246" s="91"/>
      <c r="U246" s="91"/>
      <c r="V246" s="92"/>
      <c r="W246" s="90"/>
    </row>
    <row r="247" spans="2:23" ht="13.5" customHeight="1">
      <c r="B247" s="75"/>
      <c r="C247" s="74">
        <v>238</v>
      </c>
      <c r="D247" s="87" t="s">
        <v>5352</v>
      </c>
      <c r="E247" s="87" t="s">
        <v>5353</v>
      </c>
      <c r="F247" s="87" t="s">
        <v>5354</v>
      </c>
      <c r="G247" s="87" t="s">
        <v>5355</v>
      </c>
      <c r="H247" s="87" t="s">
        <v>22</v>
      </c>
      <c r="I247" s="88">
        <v>7</v>
      </c>
      <c r="J247" s="89"/>
      <c r="K247" s="89"/>
      <c r="L247" s="89"/>
      <c r="M247" s="89"/>
      <c r="N247" s="90"/>
      <c r="O247" s="93"/>
      <c r="P247" s="95"/>
      <c r="Q247" s="89"/>
      <c r="R247" s="89"/>
      <c r="S247" s="89"/>
      <c r="T247" s="91"/>
      <c r="U247" s="91"/>
      <c r="V247" s="92"/>
      <c r="W247" s="90"/>
    </row>
    <row r="248" spans="2:23" ht="13.5" customHeight="1">
      <c r="B248" s="75"/>
      <c r="C248" s="74">
        <v>239</v>
      </c>
      <c r="D248" s="87" t="s">
        <v>5356</v>
      </c>
      <c r="E248" s="87" t="s">
        <v>5357</v>
      </c>
      <c r="F248" s="87" t="s">
        <v>5244</v>
      </c>
      <c r="G248" s="87" t="s">
        <v>5358</v>
      </c>
      <c r="H248" s="87" t="s">
        <v>72</v>
      </c>
      <c r="I248" s="88">
        <v>1</v>
      </c>
      <c r="J248" s="89"/>
      <c r="K248" s="89"/>
      <c r="L248" s="89"/>
      <c r="M248" s="89"/>
      <c r="N248" s="90"/>
      <c r="O248" s="93"/>
      <c r="P248" s="95"/>
      <c r="Q248" s="89"/>
      <c r="R248" s="89"/>
      <c r="S248" s="89"/>
      <c r="T248" s="91"/>
      <c r="U248" s="91"/>
      <c r="V248" s="92"/>
      <c r="W248" s="90"/>
    </row>
    <row r="249" spans="2:23" ht="13.5" customHeight="1">
      <c r="B249" s="75"/>
      <c r="C249" s="74">
        <v>240</v>
      </c>
      <c r="D249" s="87" t="s">
        <v>5359</v>
      </c>
      <c r="E249" s="87" t="s">
        <v>20</v>
      </c>
      <c r="F249" s="87" t="s">
        <v>24</v>
      </c>
      <c r="G249" s="87" t="s">
        <v>21</v>
      </c>
      <c r="H249" s="87" t="s">
        <v>22</v>
      </c>
      <c r="I249" s="88">
        <v>816.82686335403719</v>
      </c>
      <c r="J249" s="89"/>
      <c r="K249" s="89"/>
      <c r="L249" s="89"/>
      <c r="M249" s="89"/>
      <c r="N249" s="90"/>
      <c r="O249" s="93"/>
      <c r="P249" s="95"/>
      <c r="Q249" s="89"/>
      <c r="R249" s="89"/>
      <c r="S249" s="89"/>
      <c r="T249" s="91"/>
      <c r="U249" s="91"/>
      <c r="V249" s="92"/>
      <c r="W249" s="90"/>
    </row>
    <row r="250" spans="2:23" ht="13.5" customHeight="1">
      <c r="B250" s="75"/>
      <c r="C250" s="74">
        <v>241</v>
      </c>
      <c r="D250" s="87" t="s">
        <v>5359</v>
      </c>
      <c r="E250" s="87" t="s">
        <v>27</v>
      </c>
      <c r="F250" s="87" t="s">
        <v>29</v>
      </c>
      <c r="G250" s="87" t="s">
        <v>28</v>
      </c>
      <c r="H250" s="87" t="s">
        <v>23</v>
      </c>
      <c r="I250" s="88">
        <v>121</v>
      </c>
      <c r="J250" s="89"/>
      <c r="K250" s="89"/>
      <c r="L250" s="89"/>
      <c r="M250" s="89"/>
      <c r="N250" s="90"/>
      <c r="O250" s="93"/>
      <c r="P250" s="95"/>
      <c r="Q250" s="89"/>
      <c r="R250" s="89"/>
      <c r="S250" s="89"/>
      <c r="T250" s="91"/>
      <c r="U250" s="91"/>
      <c r="V250" s="92"/>
      <c r="W250" s="90"/>
    </row>
    <row r="251" spans="2:23" ht="13.5" customHeight="1">
      <c r="B251" s="75"/>
      <c r="C251" s="74">
        <v>242</v>
      </c>
      <c r="D251" s="87" t="s">
        <v>5359</v>
      </c>
      <c r="E251" s="87" t="s">
        <v>30</v>
      </c>
      <c r="F251" s="87" t="s">
        <v>29</v>
      </c>
      <c r="G251" s="87" t="s">
        <v>31</v>
      </c>
      <c r="H251" s="87" t="s">
        <v>23</v>
      </c>
      <c r="I251" s="88">
        <v>404.00000000000006</v>
      </c>
      <c r="J251" s="89"/>
      <c r="K251" s="89"/>
      <c r="L251" s="89"/>
      <c r="M251" s="89"/>
      <c r="N251" s="90"/>
      <c r="O251" s="93"/>
      <c r="P251" s="95"/>
      <c r="Q251" s="89"/>
      <c r="R251" s="89"/>
      <c r="S251" s="89"/>
      <c r="T251" s="91"/>
      <c r="U251" s="91"/>
      <c r="V251" s="92"/>
      <c r="W251" s="90"/>
    </row>
    <row r="252" spans="2:23" ht="13.5" customHeight="1">
      <c r="B252" s="75"/>
      <c r="C252" s="74">
        <v>243</v>
      </c>
      <c r="D252" s="87" t="s">
        <v>5359</v>
      </c>
      <c r="E252" s="87" t="s">
        <v>33</v>
      </c>
      <c r="F252" s="87" t="s">
        <v>29</v>
      </c>
      <c r="G252" s="87" t="s">
        <v>34</v>
      </c>
      <c r="H252" s="87" t="s">
        <v>23</v>
      </c>
      <c r="I252" s="88">
        <v>1023.0000000000001</v>
      </c>
      <c r="J252" s="89"/>
      <c r="K252" s="89"/>
      <c r="L252" s="89"/>
      <c r="M252" s="89"/>
      <c r="N252" s="90"/>
      <c r="O252" s="93"/>
      <c r="P252" s="95"/>
      <c r="Q252" s="89"/>
      <c r="R252" s="89"/>
      <c r="S252" s="89"/>
      <c r="T252" s="91"/>
      <c r="U252" s="91"/>
      <c r="V252" s="92"/>
      <c r="W252" s="90"/>
    </row>
    <row r="253" spans="2:23" ht="13.5" customHeight="1">
      <c r="B253" s="75"/>
      <c r="C253" s="74">
        <v>244</v>
      </c>
      <c r="D253" s="87" t="s">
        <v>5359</v>
      </c>
      <c r="E253" s="87" t="s">
        <v>39</v>
      </c>
      <c r="F253" s="87" t="s">
        <v>41</v>
      </c>
      <c r="G253" s="87" t="s">
        <v>40</v>
      </c>
      <c r="H253" s="87" t="s">
        <v>22</v>
      </c>
      <c r="I253" s="88">
        <v>1499.8761329305137</v>
      </c>
      <c r="J253" s="89"/>
      <c r="K253" s="89"/>
      <c r="L253" s="89"/>
      <c r="M253" s="89"/>
      <c r="N253" s="90"/>
      <c r="O253" s="93"/>
      <c r="P253" s="95"/>
      <c r="Q253" s="89"/>
      <c r="R253" s="89"/>
      <c r="S253" s="89"/>
      <c r="T253" s="91"/>
      <c r="U253" s="91"/>
      <c r="V253" s="92"/>
      <c r="W253" s="90"/>
    </row>
    <row r="254" spans="2:23" ht="13.5" customHeight="1">
      <c r="B254" s="75"/>
      <c r="C254" s="74">
        <v>245</v>
      </c>
      <c r="D254" s="87" t="s">
        <v>5359</v>
      </c>
      <c r="E254" s="87" t="s">
        <v>42</v>
      </c>
      <c r="F254" s="87" t="s">
        <v>44</v>
      </c>
      <c r="G254" s="87" t="s">
        <v>43</v>
      </c>
      <c r="H254" s="87" t="s">
        <v>22</v>
      </c>
      <c r="I254" s="88">
        <v>1029.1339548577037</v>
      </c>
      <c r="J254" s="89"/>
      <c r="K254" s="89"/>
      <c r="L254" s="89"/>
      <c r="M254" s="89"/>
      <c r="N254" s="90"/>
      <c r="O254" s="93"/>
      <c r="P254" s="95"/>
      <c r="Q254" s="89"/>
      <c r="R254" s="89"/>
      <c r="S254" s="89"/>
      <c r="T254" s="91"/>
      <c r="U254" s="91"/>
      <c r="V254" s="92"/>
      <c r="W254" s="90"/>
    </row>
    <row r="255" spans="2:23" ht="13.5" customHeight="1">
      <c r="B255" s="75"/>
      <c r="C255" s="74">
        <v>246</v>
      </c>
      <c r="D255" s="87" t="s">
        <v>5359</v>
      </c>
      <c r="E255" s="87" t="s">
        <v>45</v>
      </c>
      <c r="F255" s="87" t="s">
        <v>29</v>
      </c>
      <c r="G255" s="87" t="s">
        <v>46</v>
      </c>
      <c r="H255" s="87" t="s">
        <v>23</v>
      </c>
      <c r="I255" s="88">
        <v>355</v>
      </c>
      <c r="J255" s="89"/>
      <c r="K255" s="89"/>
      <c r="L255" s="89"/>
      <c r="M255" s="89"/>
      <c r="N255" s="90"/>
      <c r="O255" s="93"/>
      <c r="P255" s="95"/>
      <c r="Q255" s="89"/>
      <c r="R255" s="89"/>
      <c r="S255" s="89"/>
      <c r="T255" s="91"/>
      <c r="U255" s="91"/>
      <c r="V255" s="92"/>
      <c r="W255" s="90"/>
    </row>
    <row r="256" spans="2:23" ht="13.5" customHeight="1">
      <c r="B256" s="75"/>
      <c r="C256" s="74">
        <v>247</v>
      </c>
      <c r="D256" s="87" t="s">
        <v>5359</v>
      </c>
      <c r="E256" s="87" t="s">
        <v>51</v>
      </c>
      <c r="F256" s="87" t="s">
        <v>29</v>
      </c>
      <c r="G256" s="87" t="s">
        <v>52</v>
      </c>
      <c r="H256" s="87" t="s">
        <v>23</v>
      </c>
      <c r="I256" s="88">
        <v>720</v>
      </c>
      <c r="J256" s="89"/>
      <c r="K256" s="89"/>
      <c r="L256" s="89"/>
      <c r="M256" s="89"/>
      <c r="N256" s="90"/>
      <c r="O256" s="93"/>
      <c r="P256" s="95"/>
      <c r="Q256" s="89"/>
      <c r="R256" s="89"/>
      <c r="S256" s="89"/>
      <c r="T256" s="91"/>
      <c r="U256" s="91"/>
      <c r="V256" s="92"/>
      <c r="W256" s="90"/>
    </row>
    <row r="257" spans="2:23" ht="13.5" customHeight="1">
      <c r="B257" s="75"/>
      <c r="C257" s="74">
        <v>248</v>
      </c>
      <c r="D257" s="87" t="s">
        <v>5359</v>
      </c>
      <c r="E257" s="87" t="s">
        <v>62</v>
      </c>
      <c r="F257" s="87" t="s">
        <v>29</v>
      </c>
      <c r="G257" s="87" t="s">
        <v>63</v>
      </c>
      <c r="H257" s="87" t="s">
        <v>23</v>
      </c>
      <c r="I257" s="88">
        <v>144</v>
      </c>
      <c r="J257" s="89"/>
      <c r="K257" s="89"/>
      <c r="L257" s="89"/>
      <c r="M257" s="89"/>
      <c r="N257" s="90"/>
      <c r="O257" s="93"/>
      <c r="P257" s="95"/>
      <c r="Q257" s="89"/>
      <c r="R257" s="89"/>
      <c r="S257" s="89"/>
      <c r="T257" s="91"/>
      <c r="U257" s="91"/>
      <c r="V257" s="92"/>
      <c r="W257" s="90"/>
    </row>
    <row r="258" spans="2:23" ht="13.5" customHeight="1">
      <c r="B258" s="75"/>
      <c r="C258" s="74">
        <v>249</v>
      </c>
      <c r="D258" s="87" t="s">
        <v>5359</v>
      </c>
      <c r="E258" s="87" t="s">
        <v>64</v>
      </c>
      <c r="F258" s="87" t="s">
        <v>66</v>
      </c>
      <c r="G258" s="87" t="s">
        <v>65</v>
      </c>
      <c r="H258" s="87" t="s">
        <v>23</v>
      </c>
      <c r="I258" s="88">
        <v>596</v>
      </c>
      <c r="J258" s="89"/>
      <c r="K258" s="89"/>
      <c r="L258" s="89"/>
      <c r="M258" s="89"/>
      <c r="N258" s="90"/>
      <c r="O258" s="93"/>
      <c r="P258" s="95"/>
      <c r="Q258" s="89"/>
      <c r="R258" s="89"/>
      <c r="S258" s="89"/>
      <c r="T258" s="91"/>
      <c r="U258" s="91"/>
      <c r="V258" s="92"/>
      <c r="W258" s="90"/>
    </row>
    <row r="259" spans="2:23" ht="13.5" customHeight="1">
      <c r="B259" s="75"/>
      <c r="C259" s="74">
        <v>250</v>
      </c>
      <c r="D259" s="87" t="s">
        <v>5359</v>
      </c>
      <c r="E259" s="87" t="s">
        <v>67</v>
      </c>
      <c r="F259" s="87" t="s">
        <v>69</v>
      </c>
      <c r="G259" s="87" t="s">
        <v>68</v>
      </c>
      <c r="H259" s="87" t="s">
        <v>23</v>
      </c>
      <c r="I259" s="88">
        <v>895</v>
      </c>
      <c r="J259" s="89"/>
      <c r="K259" s="89"/>
      <c r="L259" s="89"/>
      <c r="M259" s="89"/>
      <c r="N259" s="90"/>
      <c r="O259" s="93"/>
      <c r="P259" s="95"/>
      <c r="Q259" s="89"/>
      <c r="R259" s="89"/>
      <c r="S259" s="89"/>
      <c r="T259" s="91"/>
      <c r="U259" s="91"/>
      <c r="V259" s="92"/>
      <c r="W259" s="90"/>
    </row>
    <row r="260" spans="2:23" ht="13.5" customHeight="1">
      <c r="B260" s="75"/>
      <c r="C260" s="74">
        <v>251</v>
      </c>
      <c r="D260" s="87" t="s">
        <v>5359</v>
      </c>
      <c r="E260" s="87" t="s">
        <v>78</v>
      </c>
      <c r="F260" s="87" t="s">
        <v>24</v>
      </c>
      <c r="G260" s="87" t="s">
        <v>79</v>
      </c>
      <c r="H260" s="87" t="s">
        <v>22</v>
      </c>
      <c r="I260" s="88">
        <v>206.29457632992546</v>
      </c>
      <c r="J260" s="89"/>
      <c r="K260" s="89"/>
      <c r="L260" s="89"/>
      <c r="M260" s="89"/>
      <c r="N260" s="90"/>
      <c r="O260" s="93"/>
      <c r="P260" s="95"/>
      <c r="Q260" s="89"/>
      <c r="R260" s="89"/>
      <c r="S260" s="89"/>
      <c r="T260" s="91"/>
      <c r="U260" s="91"/>
      <c r="V260" s="92"/>
      <c r="W260" s="90"/>
    </row>
    <row r="261" spans="2:23" ht="13.5" customHeight="1">
      <c r="B261" s="75"/>
      <c r="C261" s="74">
        <v>252</v>
      </c>
      <c r="D261" s="87" t="s">
        <v>5359</v>
      </c>
      <c r="E261" s="87" t="s">
        <v>80</v>
      </c>
      <c r="F261" s="87" t="s">
        <v>24</v>
      </c>
      <c r="G261" s="87" t="s">
        <v>81</v>
      </c>
      <c r="H261" s="87" t="s">
        <v>22</v>
      </c>
      <c r="I261" s="88">
        <v>86.291186883990932</v>
      </c>
      <c r="J261" s="89"/>
      <c r="K261" s="89"/>
      <c r="L261" s="89"/>
      <c r="M261" s="89"/>
      <c r="N261" s="90"/>
      <c r="O261" s="93"/>
      <c r="P261" s="95"/>
      <c r="Q261" s="89"/>
      <c r="R261" s="89"/>
      <c r="S261" s="89"/>
      <c r="T261" s="91"/>
      <c r="U261" s="91"/>
      <c r="V261" s="92"/>
      <c r="W261" s="90"/>
    </row>
    <row r="262" spans="2:23" ht="13.5" customHeight="1">
      <c r="B262" s="75"/>
      <c r="C262" s="74">
        <v>253</v>
      </c>
      <c r="D262" s="87" t="s">
        <v>5359</v>
      </c>
      <c r="E262" s="87" t="s">
        <v>86</v>
      </c>
      <c r="F262" s="87" t="s">
        <v>44</v>
      </c>
      <c r="G262" s="87" t="s">
        <v>87</v>
      </c>
      <c r="H262" s="87" t="s">
        <v>22</v>
      </c>
      <c r="I262" s="88">
        <v>343.83295711060947</v>
      </c>
      <c r="J262" s="89"/>
      <c r="K262" s="89"/>
      <c r="L262" s="89"/>
      <c r="M262" s="89"/>
      <c r="N262" s="90"/>
      <c r="O262" s="93"/>
      <c r="P262" s="95"/>
      <c r="Q262" s="89"/>
      <c r="R262" s="89"/>
      <c r="S262" s="89"/>
      <c r="T262" s="91"/>
      <c r="U262" s="91"/>
      <c r="V262" s="92"/>
      <c r="W262" s="90"/>
    </row>
    <row r="263" spans="2:23" ht="13.5" customHeight="1">
      <c r="B263" s="75"/>
      <c r="C263" s="74">
        <v>254</v>
      </c>
      <c r="D263" s="87" t="s">
        <v>5359</v>
      </c>
      <c r="E263" s="87" t="s">
        <v>88</v>
      </c>
      <c r="F263" s="87" t="s">
        <v>90</v>
      </c>
      <c r="G263" s="87" t="s">
        <v>89</v>
      </c>
      <c r="H263" s="87" t="s">
        <v>72</v>
      </c>
      <c r="I263" s="88">
        <v>51</v>
      </c>
      <c r="J263" s="89"/>
      <c r="K263" s="89"/>
      <c r="L263" s="89"/>
      <c r="M263" s="89"/>
      <c r="N263" s="90"/>
      <c r="O263" s="93"/>
      <c r="P263" s="95"/>
      <c r="Q263" s="89"/>
      <c r="R263" s="89"/>
      <c r="S263" s="89"/>
      <c r="T263" s="91"/>
      <c r="U263" s="91"/>
      <c r="V263" s="92"/>
      <c r="W263" s="90"/>
    </row>
    <row r="264" spans="2:23" ht="13.5" customHeight="1">
      <c r="B264" s="75"/>
      <c r="C264" s="74">
        <v>255</v>
      </c>
      <c r="D264" s="87" t="s">
        <v>5359</v>
      </c>
      <c r="E264" s="87" t="s">
        <v>91</v>
      </c>
      <c r="F264" s="87" t="s">
        <v>93</v>
      </c>
      <c r="G264" s="87" t="s">
        <v>92</v>
      </c>
      <c r="H264" s="87" t="s">
        <v>23</v>
      </c>
      <c r="I264" s="88">
        <v>164</v>
      </c>
      <c r="J264" s="89"/>
      <c r="K264" s="89"/>
      <c r="L264" s="89"/>
      <c r="M264" s="89"/>
      <c r="N264" s="90"/>
      <c r="O264" s="93"/>
      <c r="P264" s="95"/>
      <c r="Q264" s="89"/>
      <c r="R264" s="89"/>
      <c r="S264" s="89"/>
      <c r="T264" s="91"/>
      <c r="U264" s="91"/>
      <c r="V264" s="92"/>
      <c r="W264" s="90"/>
    </row>
    <row r="265" spans="2:23" ht="13.5" customHeight="1">
      <c r="B265" s="75"/>
      <c r="C265" s="74">
        <v>256</v>
      </c>
      <c r="D265" s="87" t="s">
        <v>5359</v>
      </c>
      <c r="E265" s="87" t="s">
        <v>105</v>
      </c>
      <c r="F265" s="87" t="s">
        <v>69</v>
      </c>
      <c r="G265" s="87" t="s">
        <v>106</v>
      </c>
      <c r="H265" s="87" t="s">
        <v>23</v>
      </c>
      <c r="I265" s="88">
        <v>286</v>
      </c>
      <c r="J265" s="89"/>
      <c r="K265" s="89"/>
      <c r="L265" s="89"/>
      <c r="M265" s="89"/>
      <c r="N265" s="90"/>
      <c r="O265" s="93"/>
      <c r="P265" s="95"/>
      <c r="Q265" s="89"/>
      <c r="R265" s="89"/>
      <c r="S265" s="89"/>
      <c r="T265" s="91"/>
      <c r="U265" s="91"/>
      <c r="V265" s="92"/>
      <c r="W265" s="90"/>
    </row>
    <row r="266" spans="2:23" ht="13.5" customHeight="1">
      <c r="B266" s="75"/>
      <c r="C266" s="74">
        <v>257</v>
      </c>
      <c r="D266" s="87" t="s">
        <v>5359</v>
      </c>
      <c r="E266" s="87" t="s">
        <v>107</v>
      </c>
      <c r="F266" s="87" t="s">
        <v>69</v>
      </c>
      <c r="G266" s="87" t="s">
        <v>108</v>
      </c>
      <c r="H266" s="87" t="s">
        <v>23</v>
      </c>
      <c r="I266" s="88">
        <v>640</v>
      </c>
      <c r="J266" s="89"/>
      <c r="K266" s="89"/>
      <c r="L266" s="89"/>
      <c r="M266" s="89"/>
      <c r="N266" s="90"/>
      <c r="O266" s="93"/>
      <c r="P266" s="95"/>
      <c r="Q266" s="89"/>
      <c r="R266" s="89"/>
      <c r="S266" s="89"/>
      <c r="T266" s="91"/>
      <c r="U266" s="91"/>
      <c r="V266" s="92"/>
      <c r="W266" s="90"/>
    </row>
    <row r="267" spans="2:23" ht="13.5" customHeight="1">
      <c r="B267" s="75"/>
      <c r="C267" s="74">
        <v>258</v>
      </c>
      <c r="D267" s="87" t="s">
        <v>5359</v>
      </c>
      <c r="E267" s="87" t="s">
        <v>109</v>
      </c>
      <c r="F267" s="87" t="s">
        <v>44</v>
      </c>
      <c r="G267" s="87" t="s">
        <v>110</v>
      </c>
      <c r="H267" s="87" t="s">
        <v>22</v>
      </c>
      <c r="I267" s="88">
        <v>1899.2769230769229</v>
      </c>
      <c r="J267" s="89"/>
      <c r="K267" s="89"/>
      <c r="L267" s="89"/>
      <c r="M267" s="89"/>
      <c r="N267" s="90"/>
      <c r="O267" s="93"/>
      <c r="P267" s="95"/>
      <c r="Q267" s="89"/>
      <c r="R267" s="89"/>
      <c r="S267" s="89"/>
      <c r="T267" s="91"/>
      <c r="U267" s="91"/>
      <c r="V267" s="92"/>
      <c r="W267" s="90"/>
    </row>
    <row r="268" spans="2:23" ht="13.5" customHeight="1">
      <c r="B268" s="75"/>
      <c r="C268" s="74">
        <v>259</v>
      </c>
      <c r="D268" s="87" t="s">
        <v>5359</v>
      </c>
      <c r="E268" s="87" t="s">
        <v>115</v>
      </c>
      <c r="F268" s="87" t="s">
        <v>69</v>
      </c>
      <c r="G268" s="87" t="s">
        <v>116</v>
      </c>
      <c r="H268" s="87" t="s">
        <v>23</v>
      </c>
      <c r="I268" s="88">
        <v>223.99999999999997</v>
      </c>
      <c r="J268" s="89"/>
      <c r="K268" s="89"/>
      <c r="L268" s="89"/>
      <c r="M268" s="89"/>
      <c r="N268" s="90"/>
      <c r="O268" s="93"/>
      <c r="P268" s="95"/>
      <c r="Q268" s="89"/>
      <c r="R268" s="89"/>
      <c r="S268" s="89"/>
      <c r="T268" s="91"/>
      <c r="U268" s="91"/>
      <c r="V268" s="92"/>
      <c r="W268" s="90"/>
    </row>
    <row r="269" spans="2:23" ht="13.5" customHeight="1">
      <c r="B269" s="75"/>
      <c r="C269" s="74">
        <v>260</v>
      </c>
      <c r="D269" s="87" t="s">
        <v>5359</v>
      </c>
      <c r="E269" s="87" t="s">
        <v>123</v>
      </c>
      <c r="F269" s="87" t="s">
        <v>125</v>
      </c>
      <c r="G269" s="87" t="s">
        <v>124</v>
      </c>
      <c r="H269" s="87" t="s">
        <v>22</v>
      </c>
      <c r="I269" s="88">
        <v>461</v>
      </c>
      <c r="J269" s="89"/>
      <c r="K269" s="89"/>
      <c r="L269" s="89"/>
      <c r="M269" s="89"/>
      <c r="N269" s="90"/>
      <c r="O269" s="93"/>
      <c r="P269" s="95"/>
      <c r="Q269" s="89"/>
      <c r="R269" s="89"/>
      <c r="S269" s="89"/>
      <c r="T269" s="91"/>
      <c r="U269" s="91"/>
      <c r="V269" s="92"/>
      <c r="W269" s="90"/>
    </row>
    <row r="270" spans="2:23" ht="13.5" customHeight="1">
      <c r="B270" s="75"/>
      <c r="C270" s="74">
        <v>261</v>
      </c>
      <c r="D270" s="87" t="s">
        <v>5359</v>
      </c>
      <c r="E270" s="87" t="s">
        <v>126</v>
      </c>
      <c r="F270" s="87" t="s">
        <v>44</v>
      </c>
      <c r="G270" s="87" t="s">
        <v>127</v>
      </c>
      <c r="H270" s="87" t="s">
        <v>22</v>
      </c>
      <c r="I270" s="88">
        <v>739</v>
      </c>
      <c r="J270" s="89"/>
      <c r="K270" s="89"/>
      <c r="L270" s="89"/>
      <c r="M270" s="89"/>
      <c r="N270" s="90"/>
      <c r="O270" s="93"/>
      <c r="P270" s="95"/>
      <c r="Q270" s="89"/>
      <c r="R270" s="89"/>
      <c r="S270" s="89"/>
      <c r="T270" s="91"/>
      <c r="U270" s="91"/>
      <c r="V270" s="92"/>
      <c r="W270" s="90"/>
    </row>
    <row r="271" spans="2:23" ht="13.5" customHeight="1">
      <c r="B271" s="75"/>
      <c r="C271" s="74">
        <v>262</v>
      </c>
      <c r="D271" s="87" t="s">
        <v>5359</v>
      </c>
      <c r="E271" s="87" t="s">
        <v>131</v>
      </c>
      <c r="F271" s="87" t="s">
        <v>44</v>
      </c>
      <c r="G271" s="87" t="s">
        <v>132</v>
      </c>
      <c r="H271" s="87" t="s">
        <v>22</v>
      </c>
      <c r="I271" s="88">
        <v>147.00088183421516</v>
      </c>
      <c r="J271" s="89"/>
      <c r="K271" s="89"/>
      <c r="L271" s="89"/>
      <c r="M271" s="89"/>
      <c r="N271" s="90"/>
      <c r="O271" s="93"/>
      <c r="P271" s="95"/>
      <c r="Q271" s="89"/>
      <c r="R271" s="89"/>
      <c r="S271" s="89"/>
      <c r="T271" s="91"/>
      <c r="U271" s="91"/>
      <c r="V271" s="92"/>
      <c r="W271" s="90"/>
    </row>
    <row r="272" spans="2:23" ht="13.5" customHeight="1">
      <c r="B272" s="75"/>
      <c r="C272" s="74">
        <v>263</v>
      </c>
      <c r="D272" s="87" t="s">
        <v>5359</v>
      </c>
      <c r="E272" s="87" t="s">
        <v>133</v>
      </c>
      <c r="F272" s="87" t="s">
        <v>135</v>
      </c>
      <c r="G272" s="87" t="s">
        <v>134</v>
      </c>
      <c r="H272" s="87" t="s">
        <v>72</v>
      </c>
      <c r="I272" s="88">
        <v>21</v>
      </c>
      <c r="J272" s="89"/>
      <c r="K272" s="89"/>
      <c r="L272" s="89"/>
      <c r="M272" s="89"/>
      <c r="N272" s="90"/>
      <c r="O272" s="93"/>
      <c r="P272" s="95"/>
      <c r="Q272" s="89"/>
      <c r="R272" s="89"/>
      <c r="S272" s="89"/>
      <c r="T272" s="91"/>
      <c r="U272" s="91"/>
      <c r="V272" s="92"/>
      <c r="W272" s="90"/>
    </row>
    <row r="273" spans="2:23" ht="13.5" customHeight="1">
      <c r="B273" s="75"/>
      <c r="C273" s="74">
        <v>264</v>
      </c>
      <c r="D273" s="87" t="s">
        <v>5359</v>
      </c>
      <c r="E273" s="87" t="s">
        <v>136</v>
      </c>
      <c r="F273" s="87" t="s">
        <v>69</v>
      </c>
      <c r="G273" s="87" t="s">
        <v>137</v>
      </c>
      <c r="H273" s="87" t="s">
        <v>23</v>
      </c>
      <c r="I273" s="88">
        <v>87</v>
      </c>
      <c r="J273" s="89"/>
      <c r="K273" s="89"/>
      <c r="L273" s="89"/>
      <c r="M273" s="89"/>
      <c r="N273" s="90"/>
      <c r="O273" s="93"/>
      <c r="P273" s="95"/>
      <c r="Q273" s="89"/>
      <c r="R273" s="89"/>
      <c r="S273" s="89"/>
      <c r="T273" s="91"/>
      <c r="U273" s="91"/>
      <c r="V273" s="92"/>
      <c r="W273" s="90"/>
    </row>
    <row r="274" spans="2:23" ht="13.5" customHeight="1">
      <c r="B274" s="75"/>
      <c r="C274" s="74">
        <v>265</v>
      </c>
      <c r="D274" s="87" t="s">
        <v>5359</v>
      </c>
      <c r="E274" s="87" t="s">
        <v>138</v>
      </c>
      <c r="F274" s="87" t="s">
        <v>41</v>
      </c>
      <c r="G274" s="87" t="s">
        <v>139</v>
      </c>
      <c r="H274" s="87" t="s">
        <v>22</v>
      </c>
      <c r="I274" s="88">
        <v>146.12892629850131</v>
      </c>
      <c r="J274" s="89"/>
      <c r="K274" s="89"/>
      <c r="L274" s="89"/>
      <c r="M274" s="89"/>
      <c r="N274" s="90"/>
      <c r="O274" s="93"/>
      <c r="P274" s="95"/>
      <c r="Q274" s="89"/>
      <c r="R274" s="89"/>
      <c r="S274" s="89"/>
      <c r="T274" s="91"/>
      <c r="U274" s="91"/>
      <c r="V274" s="92"/>
      <c r="W274" s="90"/>
    </row>
    <row r="275" spans="2:23" ht="13.5" customHeight="1">
      <c r="B275" s="75"/>
      <c r="C275" s="74">
        <v>266</v>
      </c>
      <c r="D275" s="87" t="s">
        <v>5359</v>
      </c>
      <c r="E275" s="87" t="s">
        <v>147</v>
      </c>
      <c r="F275" s="87" t="s">
        <v>69</v>
      </c>
      <c r="G275" s="87" t="s">
        <v>148</v>
      </c>
      <c r="H275" s="87" t="s">
        <v>23</v>
      </c>
      <c r="I275" s="88">
        <v>210</v>
      </c>
      <c r="J275" s="89"/>
      <c r="K275" s="89"/>
      <c r="L275" s="89"/>
      <c r="M275" s="89"/>
      <c r="N275" s="90"/>
      <c r="O275" s="93"/>
      <c r="P275" s="95"/>
      <c r="Q275" s="89"/>
      <c r="R275" s="89"/>
      <c r="S275" s="89"/>
      <c r="T275" s="91"/>
      <c r="U275" s="91"/>
      <c r="V275" s="92"/>
      <c r="W275" s="90"/>
    </row>
    <row r="276" spans="2:23" ht="13.5" customHeight="1">
      <c r="B276" s="75"/>
      <c r="C276" s="74">
        <v>267</v>
      </c>
      <c r="D276" s="87" t="s">
        <v>5359</v>
      </c>
      <c r="E276" s="87" t="s">
        <v>157</v>
      </c>
      <c r="F276" s="87" t="s">
        <v>24</v>
      </c>
      <c r="G276" s="87" t="s">
        <v>158</v>
      </c>
      <c r="H276" s="87" t="s">
        <v>22</v>
      </c>
      <c r="I276" s="88">
        <v>262.99206349206349</v>
      </c>
      <c r="J276" s="89"/>
      <c r="K276" s="89"/>
      <c r="L276" s="89"/>
      <c r="M276" s="89"/>
      <c r="N276" s="90"/>
      <c r="O276" s="93"/>
      <c r="P276" s="95"/>
      <c r="Q276" s="89"/>
      <c r="R276" s="89"/>
      <c r="S276" s="89"/>
      <c r="T276" s="91"/>
      <c r="U276" s="91"/>
      <c r="V276" s="92"/>
      <c r="W276" s="90"/>
    </row>
    <row r="277" spans="2:23" ht="13.5" customHeight="1">
      <c r="B277" s="75"/>
      <c r="C277" s="74">
        <v>268</v>
      </c>
      <c r="D277" s="87" t="s">
        <v>5359</v>
      </c>
      <c r="E277" s="87" t="s">
        <v>163</v>
      </c>
      <c r="F277" s="87" t="s">
        <v>66</v>
      </c>
      <c r="G277" s="87" t="s">
        <v>164</v>
      </c>
      <c r="H277" s="87" t="s">
        <v>23</v>
      </c>
      <c r="I277" s="88">
        <v>575</v>
      </c>
      <c r="J277" s="89"/>
      <c r="K277" s="89"/>
      <c r="L277" s="89"/>
      <c r="M277" s="89"/>
      <c r="N277" s="90"/>
      <c r="O277" s="93"/>
      <c r="P277" s="95"/>
      <c r="Q277" s="89"/>
      <c r="R277" s="89"/>
      <c r="S277" s="89"/>
      <c r="T277" s="91"/>
      <c r="U277" s="91"/>
      <c r="V277" s="92"/>
      <c r="W277" s="90"/>
    </row>
    <row r="278" spans="2:23" ht="13.5" customHeight="1">
      <c r="B278" s="75"/>
      <c r="C278" s="74">
        <v>269</v>
      </c>
      <c r="D278" s="87" t="s">
        <v>5359</v>
      </c>
      <c r="E278" s="87" t="s">
        <v>173</v>
      </c>
      <c r="F278" s="87" t="s">
        <v>175</v>
      </c>
      <c r="G278" s="87" t="s">
        <v>174</v>
      </c>
      <c r="H278" s="87" t="s">
        <v>23</v>
      </c>
      <c r="I278" s="88">
        <v>147</v>
      </c>
      <c r="J278" s="89"/>
      <c r="K278" s="89"/>
      <c r="L278" s="89"/>
      <c r="M278" s="89"/>
      <c r="N278" s="90"/>
      <c r="O278" s="93"/>
      <c r="P278" s="95"/>
      <c r="Q278" s="89"/>
      <c r="R278" s="89"/>
      <c r="S278" s="89"/>
      <c r="T278" s="91"/>
      <c r="U278" s="91"/>
      <c r="V278" s="92"/>
      <c r="W278" s="90"/>
    </row>
    <row r="279" spans="2:23" ht="13.5" customHeight="1">
      <c r="B279" s="75"/>
      <c r="C279" s="74">
        <v>270</v>
      </c>
      <c r="D279" s="87" t="s">
        <v>5359</v>
      </c>
      <c r="E279" s="87" t="s">
        <v>195</v>
      </c>
      <c r="F279" s="87" t="s">
        <v>197</v>
      </c>
      <c r="G279" s="87" t="s">
        <v>196</v>
      </c>
      <c r="H279" s="87" t="s">
        <v>23</v>
      </c>
      <c r="I279" s="88">
        <v>111</v>
      </c>
      <c r="J279" s="89"/>
      <c r="K279" s="89"/>
      <c r="L279" s="89"/>
      <c r="M279" s="89"/>
      <c r="N279" s="90"/>
      <c r="O279" s="93"/>
      <c r="P279" s="95"/>
      <c r="Q279" s="89"/>
      <c r="R279" s="89"/>
      <c r="S279" s="89"/>
      <c r="T279" s="91"/>
      <c r="U279" s="91"/>
      <c r="V279" s="92"/>
      <c r="W279" s="90"/>
    </row>
    <row r="280" spans="2:23" ht="13.5" customHeight="1">
      <c r="B280" s="75"/>
      <c r="C280" s="74">
        <v>271</v>
      </c>
      <c r="D280" s="87" t="s">
        <v>5359</v>
      </c>
      <c r="E280" s="87" t="s">
        <v>198</v>
      </c>
      <c r="F280" s="87" t="s">
        <v>44</v>
      </c>
      <c r="G280" s="87" t="s">
        <v>199</v>
      </c>
      <c r="H280" s="87" t="s">
        <v>22</v>
      </c>
      <c r="I280" s="88">
        <v>84.001106194690266</v>
      </c>
      <c r="J280" s="89"/>
      <c r="K280" s="89"/>
      <c r="L280" s="89"/>
      <c r="M280" s="89"/>
      <c r="N280" s="90"/>
      <c r="O280" s="93"/>
      <c r="P280" s="95"/>
      <c r="Q280" s="89"/>
      <c r="R280" s="89"/>
      <c r="S280" s="89"/>
      <c r="T280" s="91"/>
      <c r="U280" s="91"/>
      <c r="V280" s="92"/>
      <c r="W280" s="90"/>
    </row>
    <row r="281" spans="2:23" ht="13.5" customHeight="1">
      <c r="B281" s="75"/>
      <c r="C281" s="74">
        <v>272</v>
      </c>
      <c r="D281" s="87" t="s">
        <v>5359</v>
      </c>
      <c r="E281" s="87" t="s">
        <v>206</v>
      </c>
      <c r="F281" s="87" t="s">
        <v>66</v>
      </c>
      <c r="G281" s="87" t="s">
        <v>207</v>
      </c>
      <c r="H281" s="87" t="s">
        <v>23</v>
      </c>
      <c r="I281" s="88">
        <v>109</v>
      </c>
      <c r="J281" s="89"/>
      <c r="K281" s="89"/>
      <c r="L281" s="89"/>
      <c r="M281" s="89"/>
      <c r="N281" s="90"/>
      <c r="O281" s="93"/>
      <c r="P281" s="95"/>
      <c r="Q281" s="89"/>
      <c r="R281" s="89"/>
      <c r="S281" s="89"/>
      <c r="T281" s="91"/>
      <c r="U281" s="91"/>
      <c r="V281" s="92"/>
      <c r="W281" s="90"/>
    </row>
    <row r="282" spans="2:23" ht="13.5" customHeight="1">
      <c r="B282" s="75"/>
      <c r="C282" s="74">
        <v>273</v>
      </c>
      <c r="D282" s="87" t="s">
        <v>5359</v>
      </c>
      <c r="E282" s="87" t="s">
        <v>208</v>
      </c>
      <c r="F282" s="87" t="s">
        <v>24</v>
      </c>
      <c r="G282" s="87" t="s">
        <v>209</v>
      </c>
      <c r="H282" s="87" t="s">
        <v>23</v>
      </c>
      <c r="I282" s="88">
        <v>19</v>
      </c>
      <c r="J282" s="89"/>
      <c r="K282" s="89"/>
      <c r="L282" s="89"/>
      <c r="M282" s="89"/>
      <c r="N282" s="90"/>
      <c r="O282" s="93"/>
      <c r="P282" s="95"/>
      <c r="Q282" s="89"/>
      <c r="R282" s="89"/>
      <c r="S282" s="89"/>
      <c r="T282" s="91"/>
      <c r="U282" s="91"/>
      <c r="V282" s="92"/>
      <c r="W282" s="90"/>
    </row>
    <row r="283" spans="2:23" ht="13.5" customHeight="1">
      <c r="B283" s="75"/>
      <c r="C283" s="74">
        <v>274</v>
      </c>
      <c r="D283" s="87" t="s">
        <v>5359</v>
      </c>
      <c r="E283" s="87" t="s">
        <v>218</v>
      </c>
      <c r="F283" s="87" t="s">
        <v>220</v>
      </c>
      <c r="G283" s="87" t="s">
        <v>219</v>
      </c>
      <c r="H283" s="87" t="s">
        <v>72</v>
      </c>
      <c r="I283" s="88">
        <v>33</v>
      </c>
      <c r="J283" s="89"/>
      <c r="K283" s="89"/>
      <c r="L283" s="89"/>
      <c r="M283" s="89"/>
      <c r="N283" s="90"/>
      <c r="O283" s="93"/>
      <c r="P283" s="95"/>
      <c r="Q283" s="89"/>
      <c r="R283" s="89"/>
      <c r="S283" s="89"/>
      <c r="T283" s="91"/>
      <c r="U283" s="91"/>
      <c r="V283" s="92"/>
      <c r="W283" s="90"/>
    </row>
    <row r="284" spans="2:23" ht="13.5" customHeight="1">
      <c r="B284" s="75"/>
      <c r="C284" s="74">
        <v>275</v>
      </c>
      <c r="D284" s="87" t="s">
        <v>5359</v>
      </c>
      <c r="E284" s="87" t="s">
        <v>227</v>
      </c>
      <c r="F284" s="87" t="s">
        <v>66</v>
      </c>
      <c r="G284" s="87" t="s">
        <v>228</v>
      </c>
      <c r="H284" s="87" t="s">
        <v>23</v>
      </c>
      <c r="I284" s="88">
        <v>176</v>
      </c>
      <c r="J284" s="89"/>
      <c r="K284" s="89"/>
      <c r="L284" s="89"/>
      <c r="M284" s="89"/>
      <c r="N284" s="90"/>
      <c r="O284" s="93"/>
      <c r="P284" s="95"/>
      <c r="Q284" s="89"/>
      <c r="R284" s="89"/>
      <c r="S284" s="89"/>
      <c r="T284" s="91"/>
      <c r="U284" s="91"/>
      <c r="V284" s="92"/>
      <c r="W284" s="90"/>
    </row>
    <row r="285" spans="2:23" ht="13.5" customHeight="1">
      <c r="B285" s="75"/>
      <c r="C285" s="74">
        <v>276</v>
      </c>
      <c r="D285" s="87" t="s">
        <v>5359</v>
      </c>
      <c r="E285" s="87" t="s">
        <v>239</v>
      </c>
      <c r="F285" s="87" t="s">
        <v>241</v>
      </c>
      <c r="G285" s="87" t="s">
        <v>240</v>
      </c>
      <c r="H285" s="87" t="s">
        <v>23</v>
      </c>
      <c r="I285" s="88">
        <v>15</v>
      </c>
      <c r="J285" s="89"/>
      <c r="K285" s="89"/>
      <c r="L285" s="89"/>
      <c r="M285" s="89"/>
      <c r="N285" s="90"/>
      <c r="O285" s="93"/>
      <c r="P285" s="95"/>
      <c r="Q285" s="89"/>
      <c r="R285" s="89"/>
      <c r="S285" s="89"/>
      <c r="T285" s="91"/>
      <c r="U285" s="91"/>
      <c r="V285" s="92"/>
      <c r="W285" s="90"/>
    </row>
    <row r="286" spans="2:23" ht="13.5" customHeight="1">
      <c r="B286" s="75"/>
      <c r="C286" s="74">
        <v>277</v>
      </c>
      <c r="D286" s="87" t="s">
        <v>5359</v>
      </c>
      <c r="E286" s="87" t="s">
        <v>242</v>
      </c>
      <c r="F286" s="87" t="s">
        <v>66</v>
      </c>
      <c r="G286" s="87" t="s">
        <v>243</v>
      </c>
      <c r="H286" s="87" t="s">
        <v>23</v>
      </c>
      <c r="I286" s="88">
        <v>521</v>
      </c>
      <c r="J286" s="89"/>
      <c r="K286" s="89"/>
      <c r="L286" s="89"/>
      <c r="M286" s="89"/>
      <c r="N286" s="90"/>
      <c r="O286" s="93"/>
      <c r="P286" s="95"/>
      <c r="Q286" s="89"/>
      <c r="R286" s="89"/>
      <c r="S286" s="89"/>
      <c r="T286" s="91"/>
      <c r="U286" s="91"/>
      <c r="V286" s="92"/>
      <c r="W286" s="90"/>
    </row>
    <row r="287" spans="2:23" ht="13.5" customHeight="1">
      <c r="B287" s="75"/>
      <c r="C287" s="74">
        <v>278</v>
      </c>
      <c r="D287" s="87" t="s">
        <v>5359</v>
      </c>
      <c r="E287" s="87" t="s">
        <v>244</v>
      </c>
      <c r="F287" s="87" t="s">
        <v>24</v>
      </c>
      <c r="G287" s="87" t="s">
        <v>245</v>
      </c>
      <c r="H287" s="87" t="s">
        <v>22</v>
      </c>
      <c r="I287" s="88">
        <v>18.783197199533255</v>
      </c>
      <c r="J287" s="89"/>
      <c r="K287" s="89"/>
      <c r="L287" s="89"/>
      <c r="M287" s="89"/>
      <c r="N287" s="90"/>
      <c r="O287" s="93"/>
      <c r="P287" s="95"/>
      <c r="Q287" s="89"/>
      <c r="R287" s="89"/>
      <c r="S287" s="89"/>
      <c r="T287" s="91"/>
      <c r="U287" s="91"/>
      <c r="V287" s="92"/>
      <c r="W287" s="90"/>
    </row>
    <row r="288" spans="2:23" ht="13.5" customHeight="1">
      <c r="B288" s="75"/>
      <c r="C288" s="74">
        <v>279</v>
      </c>
      <c r="D288" s="87" t="s">
        <v>5359</v>
      </c>
      <c r="E288" s="87" t="s">
        <v>251</v>
      </c>
      <c r="F288" s="87" t="s">
        <v>135</v>
      </c>
      <c r="G288" s="87" t="s">
        <v>252</v>
      </c>
      <c r="H288" s="87" t="s">
        <v>72</v>
      </c>
      <c r="I288" s="88">
        <v>11</v>
      </c>
      <c r="J288" s="89"/>
      <c r="K288" s="89"/>
      <c r="L288" s="89"/>
      <c r="M288" s="89"/>
      <c r="N288" s="90"/>
      <c r="O288" s="93"/>
      <c r="P288" s="95"/>
      <c r="Q288" s="89"/>
      <c r="R288" s="89"/>
      <c r="S288" s="89"/>
      <c r="T288" s="91"/>
      <c r="U288" s="91"/>
      <c r="V288" s="92"/>
      <c r="W288" s="90"/>
    </row>
    <row r="289" spans="2:23" ht="13.5" customHeight="1">
      <c r="B289" s="75"/>
      <c r="C289" s="74">
        <v>280</v>
      </c>
      <c r="D289" s="87" t="s">
        <v>5359</v>
      </c>
      <c r="E289" s="87" t="s">
        <v>262</v>
      </c>
      <c r="F289" s="87" t="s">
        <v>69</v>
      </c>
      <c r="G289" s="87" t="s">
        <v>263</v>
      </c>
      <c r="H289" s="87" t="s">
        <v>23</v>
      </c>
      <c r="I289" s="88">
        <v>97</v>
      </c>
      <c r="J289" s="89"/>
      <c r="K289" s="89"/>
      <c r="L289" s="89"/>
      <c r="M289" s="89"/>
      <c r="N289" s="90"/>
      <c r="O289" s="93"/>
      <c r="P289" s="95"/>
      <c r="Q289" s="89"/>
      <c r="R289" s="89"/>
      <c r="S289" s="89"/>
      <c r="T289" s="91"/>
      <c r="U289" s="91"/>
      <c r="V289" s="92"/>
      <c r="W289" s="90"/>
    </row>
    <row r="290" spans="2:23" ht="13.5" customHeight="1">
      <c r="B290" s="75"/>
      <c r="C290" s="74">
        <v>281</v>
      </c>
      <c r="D290" s="87" t="s">
        <v>5359</v>
      </c>
      <c r="E290" s="87" t="s">
        <v>278</v>
      </c>
      <c r="F290" s="87" t="s">
        <v>66</v>
      </c>
      <c r="G290" s="87" t="s">
        <v>279</v>
      </c>
      <c r="H290" s="87" t="s">
        <v>23</v>
      </c>
      <c r="I290" s="88">
        <v>57</v>
      </c>
      <c r="J290" s="89"/>
      <c r="K290" s="89"/>
      <c r="L290" s="89"/>
      <c r="M290" s="89"/>
      <c r="N290" s="90"/>
      <c r="O290" s="93"/>
      <c r="P290" s="95"/>
      <c r="Q290" s="89"/>
      <c r="R290" s="89"/>
      <c r="S290" s="89"/>
      <c r="T290" s="91"/>
      <c r="U290" s="91"/>
      <c r="V290" s="92"/>
      <c r="W290" s="90"/>
    </row>
    <row r="291" spans="2:23" ht="13.5" customHeight="1">
      <c r="B291" s="75"/>
      <c r="C291" s="74">
        <v>282</v>
      </c>
      <c r="D291" s="87" t="s">
        <v>5359</v>
      </c>
      <c r="E291" s="87" t="s">
        <v>291</v>
      </c>
      <c r="F291" s="87" t="s">
        <v>69</v>
      </c>
      <c r="G291" s="87" t="s">
        <v>292</v>
      </c>
      <c r="H291" s="87" t="s">
        <v>23</v>
      </c>
      <c r="I291" s="88">
        <v>44</v>
      </c>
      <c r="J291" s="89"/>
      <c r="K291" s="89"/>
      <c r="L291" s="89"/>
      <c r="M291" s="89"/>
      <c r="N291" s="90"/>
      <c r="O291" s="93"/>
      <c r="P291" s="95"/>
      <c r="Q291" s="89"/>
      <c r="R291" s="89"/>
      <c r="S291" s="89"/>
      <c r="T291" s="91"/>
      <c r="U291" s="91"/>
      <c r="V291" s="92"/>
      <c r="W291" s="90"/>
    </row>
    <row r="292" spans="2:23" ht="13.5" customHeight="1">
      <c r="B292" s="75"/>
      <c r="C292" s="74">
        <v>283</v>
      </c>
      <c r="D292" s="87" t="s">
        <v>5359</v>
      </c>
      <c r="E292" s="87" t="s">
        <v>296</v>
      </c>
      <c r="F292" s="87" t="s">
        <v>69</v>
      </c>
      <c r="G292" s="87" t="s">
        <v>297</v>
      </c>
      <c r="H292" s="87" t="s">
        <v>23</v>
      </c>
      <c r="I292" s="88">
        <v>74</v>
      </c>
      <c r="J292" s="89"/>
      <c r="K292" s="89"/>
      <c r="L292" s="89"/>
      <c r="M292" s="89"/>
      <c r="N292" s="90"/>
      <c r="O292" s="93"/>
      <c r="P292" s="95"/>
      <c r="Q292" s="89"/>
      <c r="R292" s="89"/>
      <c r="S292" s="89"/>
      <c r="T292" s="91"/>
      <c r="U292" s="91"/>
      <c r="V292" s="92"/>
      <c r="W292" s="90"/>
    </row>
    <row r="293" spans="2:23" ht="13.5" customHeight="1">
      <c r="B293" s="75"/>
      <c r="C293" s="74">
        <v>284</v>
      </c>
      <c r="D293" s="87" t="s">
        <v>5359</v>
      </c>
      <c r="E293" s="87" t="s">
        <v>304</v>
      </c>
      <c r="F293" s="87" t="s">
        <v>189</v>
      </c>
      <c r="G293" s="87" t="s">
        <v>305</v>
      </c>
      <c r="H293" s="87" t="s">
        <v>22</v>
      </c>
      <c r="I293" s="88">
        <v>41</v>
      </c>
      <c r="J293" s="89"/>
      <c r="K293" s="89"/>
      <c r="L293" s="89"/>
      <c r="M293" s="89"/>
      <c r="N293" s="90"/>
      <c r="O293" s="93"/>
      <c r="P293" s="95"/>
      <c r="Q293" s="89"/>
      <c r="R293" s="89"/>
      <c r="S293" s="89"/>
      <c r="T293" s="91"/>
      <c r="U293" s="91"/>
      <c r="V293" s="92"/>
      <c r="W293" s="90"/>
    </row>
    <row r="294" spans="2:23" ht="13.5" customHeight="1">
      <c r="B294" s="75"/>
      <c r="C294" s="74">
        <v>285</v>
      </c>
      <c r="D294" s="87" t="s">
        <v>5359</v>
      </c>
      <c r="E294" s="87" t="s">
        <v>308</v>
      </c>
      <c r="F294" s="87" t="s">
        <v>175</v>
      </c>
      <c r="G294" s="87" t="s">
        <v>309</v>
      </c>
      <c r="H294" s="87" t="s">
        <v>23</v>
      </c>
      <c r="I294" s="88">
        <v>148</v>
      </c>
      <c r="J294" s="89"/>
      <c r="K294" s="89"/>
      <c r="L294" s="89"/>
      <c r="M294" s="89"/>
      <c r="N294" s="90"/>
      <c r="O294" s="93"/>
      <c r="P294" s="95"/>
      <c r="Q294" s="89"/>
      <c r="R294" s="89"/>
      <c r="S294" s="89"/>
      <c r="T294" s="91"/>
      <c r="U294" s="91"/>
      <c r="V294" s="92"/>
      <c r="W294" s="90"/>
    </row>
    <row r="295" spans="2:23" ht="13.5" customHeight="1">
      <c r="B295" s="75"/>
      <c r="C295" s="74">
        <v>286</v>
      </c>
      <c r="D295" s="87" t="s">
        <v>5359</v>
      </c>
      <c r="E295" s="87" t="s">
        <v>317</v>
      </c>
      <c r="F295" s="87" t="s">
        <v>183</v>
      </c>
      <c r="G295" s="87" t="s">
        <v>318</v>
      </c>
      <c r="H295" s="87" t="s">
        <v>23</v>
      </c>
      <c r="I295" s="88">
        <v>23</v>
      </c>
      <c r="J295" s="89"/>
      <c r="K295" s="89"/>
      <c r="L295" s="89"/>
      <c r="M295" s="89"/>
      <c r="N295" s="90"/>
      <c r="O295" s="93"/>
      <c r="P295" s="95"/>
      <c r="Q295" s="89"/>
      <c r="R295" s="89"/>
      <c r="S295" s="89"/>
      <c r="T295" s="91"/>
      <c r="U295" s="91"/>
      <c r="V295" s="92"/>
      <c r="W295" s="90"/>
    </row>
    <row r="296" spans="2:23" ht="13.5" customHeight="1">
      <c r="B296" s="75"/>
      <c r="C296" s="74">
        <v>287</v>
      </c>
      <c r="D296" s="87" t="s">
        <v>5359</v>
      </c>
      <c r="E296" s="87" t="s">
        <v>319</v>
      </c>
      <c r="F296" s="87" t="s">
        <v>66</v>
      </c>
      <c r="G296" s="87" t="s">
        <v>320</v>
      </c>
      <c r="H296" s="87" t="s">
        <v>23</v>
      </c>
      <c r="I296" s="88">
        <v>64</v>
      </c>
      <c r="J296" s="89"/>
      <c r="K296" s="89"/>
      <c r="L296" s="89"/>
      <c r="M296" s="89"/>
      <c r="N296" s="90"/>
      <c r="O296" s="93"/>
      <c r="P296" s="95"/>
      <c r="Q296" s="89"/>
      <c r="R296" s="89"/>
      <c r="S296" s="89"/>
      <c r="T296" s="91"/>
      <c r="U296" s="91"/>
      <c r="V296" s="92"/>
      <c r="W296" s="90"/>
    </row>
    <row r="297" spans="2:23" ht="13.5" customHeight="1">
      <c r="B297" s="75"/>
      <c r="C297" s="74">
        <v>288</v>
      </c>
      <c r="D297" s="87" t="s">
        <v>5359</v>
      </c>
      <c r="E297" s="87" t="s">
        <v>324</v>
      </c>
      <c r="F297" s="87" t="s">
        <v>175</v>
      </c>
      <c r="G297" s="87" t="s">
        <v>325</v>
      </c>
      <c r="H297" s="87" t="s">
        <v>23</v>
      </c>
      <c r="I297" s="88">
        <v>76</v>
      </c>
      <c r="J297" s="89"/>
      <c r="K297" s="89"/>
      <c r="L297" s="89"/>
      <c r="M297" s="89"/>
      <c r="N297" s="90"/>
      <c r="O297" s="93"/>
      <c r="P297" s="95"/>
      <c r="Q297" s="89"/>
      <c r="R297" s="89"/>
      <c r="S297" s="89"/>
      <c r="T297" s="91"/>
      <c r="U297" s="91"/>
      <c r="V297" s="92"/>
      <c r="W297" s="90"/>
    </row>
    <row r="298" spans="2:23" ht="13.5" customHeight="1">
      <c r="B298" s="75"/>
      <c r="C298" s="74">
        <v>289</v>
      </c>
      <c r="D298" s="87" t="s">
        <v>5359</v>
      </c>
      <c r="E298" s="87" t="s">
        <v>338</v>
      </c>
      <c r="F298" s="87" t="s">
        <v>24</v>
      </c>
      <c r="G298" s="87" t="s">
        <v>339</v>
      </c>
      <c r="H298" s="87" t="s">
        <v>23</v>
      </c>
      <c r="I298" s="88">
        <v>123</v>
      </c>
      <c r="J298" s="89"/>
      <c r="K298" s="89"/>
      <c r="L298" s="89"/>
      <c r="M298" s="89"/>
      <c r="N298" s="90"/>
      <c r="O298" s="93"/>
      <c r="P298" s="95"/>
      <c r="Q298" s="89"/>
      <c r="R298" s="89"/>
      <c r="S298" s="89"/>
      <c r="T298" s="91"/>
      <c r="U298" s="91"/>
      <c r="V298" s="92"/>
      <c r="W298" s="90"/>
    </row>
    <row r="299" spans="2:23" ht="13.5" customHeight="1">
      <c r="B299" s="75"/>
      <c r="C299" s="74">
        <v>290</v>
      </c>
      <c r="D299" s="87" t="s">
        <v>5359</v>
      </c>
      <c r="E299" s="87" t="s">
        <v>340</v>
      </c>
      <c r="F299" s="87" t="s">
        <v>24</v>
      </c>
      <c r="G299" s="87" t="s">
        <v>341</v>
      </c>
      <c r="H299" s="87" t="s">
        <v>23</v>
      </c>
      <c r="I299" s="88">
        <v>22</v>
      </c>
      <c r="J299" s="89"/>
      <c r="K299" s="89"/>
      <c r="L299" s="89"/>
      <c r="M299" s="89"/>
      <c r="N299" s="90"/>
      <c r="O299" s="93"/>
      <c r="P299" s="95"/>
      <c r="Q299" s="89"/>
      <c r="R299" s="89"/>
      <c r="S299" s="89"/>
      <c r="T299" s="91"/>
      <c r="U299" s="91"/>
      <c r="V299" s="92"/>
      <c r="W299" s="90"/>
    </row>
    <row r="300" spans="2:23" ht="13.5" customHeight="1">
      <c r="B300" s="75"/>
      <c r="C300" s="74">
        <v>291</v>
      </c>
      <c r="D300" s="87" t="s">
        <v>5359</v>
      </c>
      <c r="E300" s="87" t="s">
        <v>352</v>
      </c>
      <c r="F300" s="87" t="s">
        <v>175</v>
      </c>
      <c r="G300" s="87" t="s">
        <v>353</v>
      </c>
      <c r="H300" s="87" t="s">
        <v>23</v>
      </c>
      <c r="I300" s="88">
        <v>77</v>
      </c>
      <c r="J300" s="89"/>
      <c r="K300" s="89"/>
      <c r="L300" s="89"/>
      <c r="M300" s="89"/>
      <c r="N300" s="90"/>
      <c r="O300" s="93"/>
      <c r="P300" s="95"/>
      <c r="Q300" s="89"/>
      <c r="R300" s="89"/>
      <c r="S300" s="89"/>
      <c r="T300" s="91"/>
      <c r="U300" s="91"/>
      <c r="V300" s="92"/>
      <c r="W300" s="90"/>
    </row>
    <row r="301" spans="2:23" ht="13.5" customHeight="1">
      <c r="B301" s="75"/>
      <c r="C301" s="74">
        <v>292</v>
      </c>
      <c r="D301" s="87" t="s">
        <v>5359</v>
      </c>
      <c r="E301" s="87" t="s">
        <v>354</v>
      </c>
      <c r="F301" s="87" t="s">
        <v>44</v>
      </c>
      <c r="G301" s="87" t="s">
        <v>355</v>
      </c>
      <c r="H301" s="87" t="s">
        <v>22</v>
      </c>
      <c r="I301" s="88">
        <v>141.96669513236549</v>
      </c>
      <c r="J301" s="89"/>
      <c r="K301" s="89"/>
      <c r="L301" s="89"/>
      <c r="M301" s="89"/>
      <c r="N301" s="90"/>
      <c r="O301" s="93"/>
      <c r="P301" s="95"/>
      <c r="Q301" s="89"/>
      <c r="R301" s="89"/>
      <c r="S301" s="89"/>
      <c r="T301" s="91"/>
      <c r="U301" s="91"/>
      <c r="V301" s="92"/>
      <c r="W301" s="90"/>
    </row>
    <row r="302" spans="2:23" ht="13.5" customHeight="1">
      <c r="B302" s="75"/>
      <c r="C302" s="74">
        <v>293</v>
      </c>
      <c r="D302" s="87" t="s">
        <v>5359</v>
      </c>
      <c r="E302" s="87" t="s">
        <v>357</v>
      </c>
      <c r="F302" s="87" t="s">
        <v>24</v>
      </c>
      <c r="G302" s="87" t="s">
        <v>358</v>
      </c>
      <c r="H302" s="87" t="s">
        <v>22</v>
      </c>
      <c r="I302" s="88">
        <v>195.98132552178691</v>
      </c>
      <c r="J302" s="89"/>
      <c r="K302" s="89"/>
      <c r="L302" s="89"/>
      <c r="M302" s="89"/>
      <c r="N302" s="90"/>
      <c r="O302" s="93"/>
      <c r="P302" s="95"/>
      <c r="Q302" s="89"/>
      <c r="R302" s="89"/>
      <c r="S302" s="89"/>
      <c r="T302" s="91"/>
      <c r="U302" s="91"/>
      <c r="V302" s="92"/>
      <c r="W302" s="90"/>
    </row>
    <row r="303" spans="2:23" ht="13.5" customHeight="1">
      <c r="B303" s="75"/>
      <c r="C303" s="74">
        <v>294</v>
      </c>
      <c r="D303" s="87" t="s">
        <v>5359</v>
      </c>
      <c r="E303" s="87" t="s">
        <v>361</v>
      </c>
      <c r="F303" s="87" t="s">
        <v>125</v>
      </c>
      <c r="G303" s="87" t="s">
        <v>362</v>
      </c>
      <c r="H303" s="87" t="s">
        <v>22</v>
      </c>
      <c r="I303" s="88">
        <v>47.999999999999993</v>
      </c>
      <c r="J303" s="89"/>
      <c r="K303" s="89"/>
      <c r="L303" s="89"/>
      <c r="M303" s="89"/>
      <c r="N303" s="90"/>
      <c r="O303" s="93"/>
      <c r="P303" s="95"/>
      <c r="Q303" s="89"/>
      <c r="R303" s="89"/>
      <c r="S303" s="89"/>
      <c r="T303" s="91"/>
      <c r="U303" s="91"/>
      <c r="V303" s="92"/>
      <c r="W303" s="90"/>
    </row>
    <row r="304" spans="2:23" ht="13.5" customHeight="1">
      <c r="B304" s="75"/>
      <c r="C304" s="74">
        <v>295</v>
      </c>
      <c r="D304" s="87" t="s">
        <v>5359</v>
      </c>
      <c r="E304" s="87" t="s">
        <v>366</v>
      </c>
      <c r="F304" s="87" t="s">
        <v>44</v>
      </c>
      <c r="G304" s="87" t="s">
        <v>367</v>
      </c>
      <c r="H304" s="87" t="s">
        <v>22</v>
      </c>
      <c r="I304" s="88">
        <v>223.00000000000003</v>
      </c>
      <c r="J304" s="89"/>
      <c r="K304" s="89"/>
      <c r="L304" s="89"/>
      <c r="M304" s="89"/>
      <c r="N304" s="90"/>
      <c r="O304" s="93"/>
      <c r="P304" s="95"/>
      <c r="Q304" s="89"/>
      <c r="R304" s="89"/>
      <c r="S304" s="89"/>
      <c r="T304" s="91"/>
      <c r="U304" s="91"/>
      <c r="V304" s="92"/>
      <c r="W304" s="90"/>
    </row>
    <row r="305" spans="2:23" ht="13.5" customHeight="1">
      <c r="B305" s="75"/>
      <c r="C305" s="74">
        <v>296</v>
      </c>
      <c r="D305" s="87" t="s">
        <v>5359</v>
      </c>
      <c r="E305" s="87" t="s">
        <v>371</v>
      </c>
      <c r="F305" s="87" t="s">
        <v>66</v>
      </c>
      <c r="G305" s="87" t="s">
        <v>372</v>
      </c>
      <c r="H305" s="87" t="s">
        <v>23</v>
      </c>
      <c r="I305" s="88">
        <v>58</v>
      </c>
      <c r="J305" s="89"/>
      <c r="K305" s="89"/>
      <c r="L305" s="89"/>
      <c r="M305" s="89"/>
      <c r="N305" s="90"/>
      <c r="O305" s="93"/>
      <c r="P305" s="95"/>
      <c r="Q305" s="89"/>
      <c r="R305" s="89"/>
      <c r="S305" s="89"/>
      <c r="T305" s="91"/>
      <c r="U305" s="91"/>
      <c r="V305" s="92"/>
      <c r="W305" s="90"/>
    </row>
    <row r="306" spans="2:23" ht="13.5" customHeight="1">
      <c r="B306" s="75"/>
      <c r="C306" s="74">
        <v>297</v>
      </c>
      <c r="D306" s="87" t="s">
        <v>5359</v>
      </c>
      <c r="E306" s="87" t="s">
        <v>375</v>
      </c>
      <c r="F306" s="87" t="s">
        <v>24</v>
      </c>
      <c r="G306" s="87" t="s">
        <v>81</v>
      </c>
      <c r="H306" s="87" t="s">
        <v>22</v>
      </c>
      <c r="I306" s="88">
        <v>18.944649446494463</v>
      </c>
      <c r="J306" s="89"/>
      <c r="K306" s="89"/>
      <c r="L306" s="89"/>
      <c r="M306" s="89"/>
      <c r="N306" s="90"/>
      <c r="O306" s="93"/>
      <c r="P306" s="95"/>
      <c r="Q306" s="89"/>
      <c r="R306" s="89"/>
      <c r="S306" s="89"/>
      <c r="T306" s="91"/>
      <c r="U306" s="91"/>
      <c r="V306" s="92"/>
      <c r="W306" s="90"/>
    </row>
    <row r="307" spans="2:23" ht="13.5" customHeight="1">
      <c r="B307" s="75"/>
      <c r="C307" s="74">
        <v>298</v>
      </c>
      <c r="D307" s="87" t="s">
        <v>5359</v>
      </c>
      <c r="E307" s="87" t="s">
        <v>378</v>
      </c>
      <c r="F307" s="87" t="s">
        <v>125</v>
      </c>
      <c r="G307" s="87" t="s">
        <v>379</v>
      </c>
      <c r="H307" s="87" t="s">
        <v>22</v>
      </c>
      <c r="I307" s="88">
        <v>205</v>
      </c>
      <c r="J307" s="89"/>
      <c r="K307" s="89"/>
      <c r="L307" s="89"/>
      <c r="M307" s="89"/>
      <c r="N307" s="90"/>
      <c r="O307" s="93"/>
      <c r="P307" s="95"/>
      <c r="Q307" s="89"/>
      <c r="R307" s="89"/>
      <c r="S307" s="89"/>
      <c r="T307" s="91"/>
      <c r="U307" s="91"/>
      <c r="V307" s="92"/>
      <c r="W307" s="90"/>
    </row>
    <row r="308" spans="2:23" ht="13.5" customHeight="1">
      <c r="B308" s="75"/>
      <c r="C308" s="74">
        <v>299</v>
      </c>
      <c r="D308" s="87" t="s">
        <v>5359</v>
      </c>
      <c r="E308" s="87" t="s">
        <v>390</v>
      </c>
      <c r="F308" s="87" t="s">
        <v>241</v>
      </c>
      <c r="G308" s="87" t="s">
        <v>391</v>
      </c>
      <c r="H308" s="87" t="s">
        <v>72</v>
      </c>
      <c r="I308" s="88">
        <v>18</v>
      </c>
      <c r="J308" s="89"/>
      <c r="K308" s="89"/>
      <c r="L308" s="89"/>
      <c r="M308" s="89"/>
      <c r="N308" s="90"/>
      <c r="O308" s="93"/>
      <c r="P308" s="95"/>
      <c r="Q308" s="89"/>
      <c r="R308" s="89"/>
      <c r="S308" s="89"/>
      <c r="T308" s="91"/>
      <c r="U308" s="91"/>
      <c r="V308" s="92"/>
      <c r="W308" s="90"/>
    </row>
    <row r="309" spans="2:23" ht="13.5" customHeight="1">
      <c r="B309" s="75"/>
      <c r="C309" s="74">
        <v>300</v>
      </c>
      <c r="D309" s="87" t="s">
        <v>5359</v>
      </c>
      <c r="E309" s="87" t="s">
        <v>392</v>
      </c>
      <c r="F309" s="87" t="s">
        <v>29</v>
      </c>
      <c r="G309" s="87" t="s">
        <v>393</v>
      </c>
      <c r="H309" s="87" t="s">
        <v>23</v>
      </c>
      <c r="I309" s="88">
        <v>37</v>
      </c>
      <c r="J309" s="89"/>
      <c r="K309" s="89"/>
      <c r="L309" s="89"/>
      <c r="M309" s="89"/>
      <c r="N309" s="90"/>
      <c r="O309" s="93"/>
      <c r="P309" s="95"/>
      <c r="Q309" s="89"/>
      <c r="R309" s="89"/>
      <c r="S309" s="89"/>
      <c r="T309" s="91"/>
      <c r="U309" s="91"/>
      <c r="V309" s="92"/>
      <c r="W309" s="90"/>
    </row>
    <row r="310" spans="2:23" ht="13.5" customHeight="1">
      <c r="B310" s="75"/>
      <c r="C310" s="74">
        <v>301</v>
      </c>
      <c r="D310" s="87" t="s">
        <v>5359</v>
      </c>
      <c r="E310" s="87" t="s">
        <v>394</v>
      </c>
      <c r="F310" s="87" t="s">
        <v>125</v>
      </c>
      <c r="G310" s="87" t="s">
        <v>395</v>
      </c>
      <c r="H310" s="87" t="s">
        <v>72</v>
      </c>
      <c r="I310" s="88">
        <v>16</v>
      </c>
      <c r="J310" s="89"/>
      <c r="K310" s="89"/>
      <c r="L310" s="89"/>
      <c r="M310" s="89"/>
      <c r="N310" s="90"/>
      <c r="O310" s="93"/>
      <c r="P310" s="95"/>
      <c r="Q310" s="89"/>
      <c r="R310" s="89"/>
      <c r="S310" s="89"/>
      <c r="T310" s="91"/>
      <c r="U310" s="91"/>
      <c r="V310" s="92"/>
      <c r="W310" s="90"/>
    </row>
    <row r="311" spans="2:23" ht="13.5" customHeight="1">
      <c r="B311" s="75"/>
      <c r="C311" s="74">
        <v>302</v>
      </c>
      <c r="D311" s="87" t="s">
        <v>5359</v>
      </c>
      <c r="E311" s="87" t="s">
        <v>396</v>
      </c>
      <c r="F311" s="87" t="s">
        <v>250</v>
      </c>
      <c r="G311" s="87" t="s">
        <v>397</v>
      </c>
      <c r="H311" s="87" t="s">
        <v>23</v>
      </c>
      <c r="I311" s="88">
        <v>99.999999999999986</v>
      </c>
      <c r="J311" s="89"/>
      <c r="K311" s="89"/>
      <c r="L311" s="89"/>
      <c r="M311" s="89"/>
      <c r="N311" s="90"/>
      <c r="O311" s="93"/>
      <c r="P311" s="95"/>
      <c r="Q311" s="89"/>
      <c r="R311" s="89"/>
      <c r="S311" s="89"/>
      <c r="T311" s="91"/>
      <c r="U311" s="91"/>
      <c r="V311" s="92"/>
      <c r="W311" s="90"/>
    </row>
    <row r="312" spans="2:23" ht="13.5" customHeight="1">
      <c r="B312" s="75"/>
      <c r="C312" s="74">
        <v>303</v>
      </c>
      <c r="D312" s="87" t="s">
        <v>5359</v>
      </c>
      <c r="E312" s="87" t="s">
        <v>407</v>
      </c>
      <c r="F312" s="87" t="s">
        <v>44</v>
      </c>
      <c r="G312" s="87" t="s">
        <v>408</v>
      </c>
      <c r="H312" s="87" t="s">
        <v>22</v>
      </c>
      <c r="I312" s="88">
        <v>168.07353428287513</v>
      </c>
      <c r="J312" s="89"/>
      <c r="K312" s="89"/>
      <c r="L312" s="89"/>
      <c r="M312" s="89"/>
      <c r="N312" s="90"/>
      <c r="O312" s="93"/>
      <c r="P312" s="95"/>
      <c r="Q312" s="89"/>
      <c r="R312" s="89"/>
      <c r="S312" s="89"/>
      <c r="T312" s="91"/>
      <c r="U312" s="91"/>
      <c r="V312" s="92"/>
      <c r="W312" s="90"/>
    </row>
    <row r="313" spans="2:23" ht="13.5" customHeight="1">
      <c r="B313" s="75"/>
      <c r="C313" s="74">
        <v>304</v>
      </c>
      <c r="D313" s="87" t="s">
        <v>5359</v>
      </c>
      <c r="E313" s="87" t="s">
        <v>414</v>
      </c>
      <c r="F313" s="87" t="s">
        <v>241</v>
      </c>
      <c r="G313" s="87" t="s">
        <v>415</v>
      </c>
      <c r="H313" s="87" t="s">
        <v>72</v>
      </c>
      <c r="I313" s="88">
        <v>21</v>
      </c>
      <c r="J313" s="89"/>
      <c r="K313" s="89"/>
      <c r="L313" s="89"/>
      <c r="M313" s="89"/>
      <c r="N313" s="90"/>
      <c r="O313" s="93"/>
      <c r="P313" s="95"/>
      <c r="Q313" s="89"/>
      <c r="R313" s="89"/>
      <c r="S313" s="89"/>
      <c r="T313" s="91"/>
      <c r="U313" s="91"/>
      <c r="V313" s="92"/>
      <c r="W313" s="90"/>
    </row>
    <row r="314" spans="2:23" ht="13.5" customHeight="1">
      <c r="B314" s="75"/>
      <c r="C314" s="74">
        <v>305</v>
      </c>
      <c r="D314" s="87" t="s">
        <v>5359</v>
      </c>
      <c r="E314" s="87" t="s">
        <v>420</v>
      </c>
      <c r="F314" s="87" t="s">
        <v>24</v>
      </c>
      <c r="G314" s="87" t="s">
        <v>421</v>
      </c>
      <c r="H314" s="87" t="s">
        <v>22</v>
      </c>
      <c r="I314" s="88">
        <v>17.3124067335131</v>
      </c>
      <c r="J314" s="89"/>
      <c r="K314" s="89"/>
      <c r="L314" s="89"/>
      <c r="M314" s="89"/>
      <c r="N314" s="90"/>
      <c r="O314" s="93"/>
      <c r="P314" s="95"/>
      <c r="Q314" s="89"/>
      <c r="R314" s="89"/>
      <c r="S314" s="89"/>
      <c r="T314" s="91"/>
      <c r="U314" s="91"/>
      <c r="V314" s="92"/>
      <c r="W314" s="90"/>
    </row>
    <row r="315" spans="2:23" ht="13.5" customHeight="1">
      <c r="B315" s="75"/>
      <c r="C315" s="74">
        <v>306</v>
      </c>
      <c r="D315" s="87" t="s">
        <v>5359</v>
      </c>
      <c r="E315" s="87" t="s">
        <v>424</v>
      </c>
      <c r="F315" s="87" t="s">
        <v>125</v>
      </c>
      <c r="G315" s="87" t="s">
        <v>425</v>
      </c>
      <c r="H315" s="87" t="s">
        <v>22</v>
      </c>
      <c r="I315" s="88">
        <v>249.00000000000003</v>
      </c>
      <c r="J315" s="89"/>
      <c r="K315" s="89"/>
      <c r="L315" s="89"/>
      <c r="M315" s="89"/>
      <c r="N315" s="90"/>
      <c r="O315" s="93"/>
      <c r="P315" s="95"/>
      <c r="Q315" s="89"/>
      <c r="R315" s="89"/>
      <c r="S315" s="89"/>
      <c r="T315" s="91"/>
      <c r="U315" s="91"/>
      <c r="V315" s="92"/>
      <c r="W315" s="90"/>
    </row>
    <row r="316" spans="2:23" ht="13.5" customHeight="1">
      <c r="B316" s="75"/>
      <c r="C316" s="74">
        <v>307</v>
      </c>
      <c r="D316" s="87" t="s">
        <v>5359</v>
      </c>
      <c r="E316" s="87" t="s">
        <v>443</v>
      </c>
      <c r="F316" s="87" t="s">
        <v>44</v>
      </c>
      <c r="G316" s="87" t="s">
        <v>444</v>
      </c>
      <c r="H316" s="87" t="s">
        <v>22</v>
      </c>
      <c r="I316" s="88">
        <v>206.98267821452367</v>
      </c>
      <c r="J316" s="89"/>
      <c r="K316" s="89"/>
      <c r="L316" s="89"/>
      <c r="M316" s="89"/>
      <c r="N316" s="90"/>
      <c r="O316" s="93"/>
      <c r="P316" s="95"/>
      <c r="Q316" s="89"/>
      <c r="R316" s="89"/>
      <c r="S316" s="89"/>
      <c r="T316" s="91"/>
      <c r="U316" s="91"/>
      <c r="V316" s="92"/>
      <c r="W316" s="90"/>
    </row>
    <row r="317" spans="2:23" ht="13.5" customHeight="1">
      <c r="B317" s="75"/>
      <c r="C317" s="74">
        <v>308</v>
      </c>
      <c r="D317" s="87" t="s">
        <v>5359</v>
      </c>
      <c r="E317" s="87" t="s">
        <v>450</v>
      </c>
      <c r="F317" s="87" t="s">
        <v>66</v>
      </c>
      <c r="G317" s="87" t="s">
        <v>451</v>
      </c>
      <c r="H317" s="87" t="s">
        <v>23</v>
      </c>
      <c r="I317" s="88">
        <v>73</v>
      </c>
      <c r="J317" s="89"/>
      <c r="K317" s="89"/>
      <c r="L317" s="89"/>
      <c r="M317" s="89"/>
      <c r="N317" s="90"/>
      <c r="O317" s="93"/>
      <c r="P317" s="95"/>
      <c r="Q317" s="89"/>
      <c r="R317" s="89"/>
      <c r="S317" s="89"/>
      <c r="T317" s="91"/>
      <c r="U317" s="91"/>
      <c r="V317" s="92"/>
      <c r="W317" s="90"/>
    </row>
    <row r="318" spans="2:23" ht="13.5" customHeight="1">
      <c r="B318" s="75"/>
      <c r="C318" s="74">
        <v>309</v>
      </c>
      <c r="D318" s="87" t="s">
        <v>5359</v>
      </c>
      <c r="E318" s="87" t="s">
        <v>456</v>
      </c>
      <c r="F318" s="87" t="s">
        <v>44</v>
      </c>
      <c r="G318" s="87" t="s">
        <v>457</v>
      </c>
      <c r="H318" s="87" t="s">
        <v>22</v>
      </c>
      <c r="I318" s="88">
        <v>46.001225615361044</v>
      </c>
      <c r="J318" s="89"/>
      <c r="K318" s="89"/>
      <c r="L318" s="89"/>
      <c r="M318" s="89"/>
      <c r="N318" s="90"/>
      <c r="O318" s="93"/>
      <c r="P318" s="95"/>
      <c r="Q318" s="89"/>
      <c r="R318" s="89"/>
      <c r="S318" s="89"/>
      <c r="T318" s="91"/>
      <c r="U318" s="91"/>
      <c r="V318" s="92"/>
      <c r="W318" s="90"/>
    </row>
    <row r="319" spans="2:23" ht="13.5" customHeight="1">
      <c r="B319" s="75"/>
      <c r="C319" s="74">
        <v>310</v>
      </c>
      <c r="D319" s="87" t="s">
        <v>5359</v>
      </c>
      <c r="E319" s="87" t="s">
        <v>466</v>
      </c>
      <c r="F319" s="87" t="s">
        <v>93</v>
      </c>
      <c r="G319" s="87" t="s">
        <v>467</v>
      </c>
      <c r="H319" s="87" t="s">
        <v>23</v>
      </c>
      <c r="I319" s="88">
        <v>39</v>
      </c>
      <c r="J319" s="89"/>
      <c r="K319" s="89"/>
      <c r="L319" s="89"/>
      <c r="M319" s="89"/>
      <c r="N319" s="90"/>
      <c r="O319" s="93"/>
      <c r="P319" s="95"/>
      <c r="Q319" s="89"/>
      <c r="R319" s="89"/>
      <c r="S319" s="89"/>
      <c r="T319" s="91"/>
      <c r="U319" s="91"/>
      <c r="V319" s="92"/>
      <c r="W319" s="90"/>
    </row>
    <row r="320" spans="2:23" ht="13.5" customHeight="1">
      <c r="B320" s="75"/>
      <c r="C320" s="74">
        <v>311</v>
      </c>
      <c r="D320" s="87" t="s">
        <v>5359</v>
      </c>
      <c r="E320" s="87" t="s">
        <v>468</v>
      </c>
      <c r="F320" s="87" t="s">
        <v>175</v>
      </c>
      <c r="G320" s="87" t="s">
        <v>469</v>
      </c>
      <c r="H320" s="87" t="s">
        <v>23</v>
      </c>
      <c r="I320" s="88">
        <v>93</v>
      </c>
      <c r="J320" s="89"/>
      <c r="K320" s="89"/>
      <c r="L320" s="89"/>
      <c r="M320" s="89"/>
      <c r="N320" s="90"/>
      <c r="O320" s="93"/>
      <c r="P320" s="95"/>
      <c r="Q320" s="89"/>
      <c r="R320" s="89"/>
      <c r="S320" s="89"/>
      <c r="T320" s="91"/>
      <c r="U320" s="91"/>
      <c r="V320" s="92"/>
      <c r="W320" s="90"/>
    </row>
    <row r="321" spans="2:23" ht="13.5" customHeight="1">
      <c r="B321" s="75"/>
      <c r="C321" s="74">
        <v>312</v>
      </c>
      <c r="D321" s="87" t="s">
        <v>5359</v>
      </c>
      <c r="E321" s="87" t="s">
        <v>470</v>
      </c>
      <c r="F321" s="87" t="s">
        <v>472</v>
      </c>
      <c r="G321" s="87" t="s">
        <v>471</v>
      </c>
      <c r="H321" s="87" t="s">
        <v>72</v>
      </c>
      <c r="I321" s="88">
        <v>15</v>
      </c>
      <c r="J321" s="89"/>
      <c r="K321" s="89"/>
      <c r="L321" s="89"/>
      <c r="M321" s="89"/>
      <c r="N321" s="90"/>
      <c r="O321" s="93"/>
      <c r="P321" s="95"/>
      <c r="Q321" s="89"/>
      <c r="R321" s="89"/>
      <c r="S321" s="89"/>
      <c r="T321" s="91"/>
      <c r="U321" s="91"/>
      <c r="V321" s="92"/>
      <c r="W321" s="90"/>
    </row>
    <row r="322" spans="2:23" ht="13.5" customHeight="1">
      <c r="B322" s="75"/>
      <c r="C322" s="74">
        <v>313</v>
      </c>
      <c r="D322" s="87" t="s">
        <v>5359</v>
      </c>
      <c r="E322" s="87" t="s">
        <v>473</v>
      </c>
      <c r="F322" s="87" t="s">
        <v>175</v>
      </c>
      <c r="G322" s="87" t="s">
        <v>474</v>
      </c>
      <c r="H322" s="87" t="s">
        <v>23</v>
      </c>
      <c r="I322" s="88">
        <v>31</v>
      </c>
      <c r="J322" s="89"/>
      <c r="K322" s="89"/>
      <c r="L322" s="89"/>
      <c r="M322" s="89"/>
      <c r="N322" s="90"/>
      <c r="O322" s="93"/>
      <c r="P322" s="95"/>
      <c r="Q322" s="89"/>
      <c r="R322" s="89"/>
      <c r="S322" s="89"/>
      <c r="T322" s="91"/>
      <c r="U322" s="91"/>
      <c r="V322" s="92"/>
      <c r="W322" s="90"/>
    </row>
    <row r="323" spans="2:23" ht="13.5" customHeight="1">
      <c r="B323" s="75"/>
      <c r="C323" s="74">
        <v>314</v>
      </c>
      <c r="D323" s="87" t="s">
        <v>5359</v>
      </c>
      <c r="E323" s="87" t="s">
        <v>477</v>
      </c>
      <c r="F323" s="87" t="s">
        <v>189</v>
      </c>
      <c r="G323" s="87" t="s">
        <v>478</v>
      </c>
      <c r="H323" s="87" t="s">
        <v>22</v>
      </c>
      <c r="I323" s="88">
        <v>30</v>
      </c>
      <c r="J323" s="89"/>
      <c r="K323" s="89"/>
      <c r="L323" s="89"/>
      <c r="M323" s="89"/>
      <c r="N323" s="90"/>
      <c r="O323" s="93"/>
      <c r="P323" s="95"/>
      <c r="Q323" s="89"/>
      <c r="R323" s="89"/>
      <c r="S323" s="89"/>
      <c r="T323" s="91"/>
      <c r="U323" s="91"/>
      <c r="V323" s="92"/>
      <c r="W323" s="90"/>
    </row>
    <row r="324" spans="2:23" ht="13.5" customHeight="1">
      <c r="B324" s="75"/>
      <c r="C324" s="74">
        <v>315</v>
      </c>
      <c r="D324" s="87" t="s">
        <v>5359</v>
      </c>
      <c r="E324" s="87" t="s">
        <v>479</v>
      </c>
      <c r="F324" s="87" t="s">
        <v>189</v>
      </c>
      <c r="G324" s="87" t="s">
        <v>480</v>
      </c>
      <c r="H324" s="87" t="s">
        <v>22</v>
      </c>
      <c r="I324" s="88">
        <v>40</v>
      </c>
      <c r="J324" s="89"/>
      <c r="K324" s="89"/>
      <c r="L324" s="89"/>
      <c r="M324" s="89"/>
      <c r="N324" s="90"/>
      <c r="O324" s="93"/>
      <c r="P324" s="95"/>
      <c r="Q324" s="89"/>
      <c r="R324" s="89"/>
      <c r="S324" s="89"/>
      <c r="T324" s="91"/>
      <c r="U324" s="91"/>
      <c r="V324" s="92"/>
      <c r="W324" s="90"/>
    </row>
    <row r="325" spans="2:23" ht="13.5" customHeight="1">
      <c r="B325" s="75"/>
      <c r="C325" s="74">
        <v>316</v>
      </c>
      <c r="D325" s="87" t="s">
        <v>5359</v>
      </c>
      <c r="E325" s="87" t="s">
        <v>496</v>
      </c>
      <c r="F325" s="87" t="s">
        <v>125</v>
      </c>
      <c r="G325" s="87" t="s">
        <v>497</v>
      </c>
      <c r="H325" s="87" t="s">
        <v>72</v>
      </c>
      <c r="I325" s="88">
        <v>5</v>
      </c>
      <c r="J325" s="89"/>
      <c r="K325" s="89"/>
      <c r="L325" s="89"/>
      <c r="M325" s="89"/>
      <c r="N325" s="90"/>
      <c r="O325" s="93"/>
      <c r="P325" s="95"/>
      <c r="Q325" s="89"/>
      <c r="R325" s="89"/>
      <c r="S325" s="89"/>
      <c r="T325" s="91"/>
      <c r="U325" s="91"/>
      <c r="V325" s="92"/>
      <c r="W325" s="90"/>
    </row>
    <row r="326" spans="2:23" ht="13.5" customHeight="1">
      <c r="B326" s="75"/>
      <c r="C326" s="74">
        <v>317</v>
      </c>
      <c r="D326" s="87" t="s">
        <v>5359</v>
      </c>
      <c r="E326" s="87" t="s">
        <v>507</v>
      </c>
      <c r="F326" s="87" t="s">
        <v>125</v>
      </c>
      <c r="G326" s="87" t="s">
        <v>508</v>
      </c>
      <c r="H326" s="87" t="s">
        <v>72</v>
      </c>
      <c r="I326" s="88">
        <v>8</v>
      </c>
      <c r="J326" s="89"/>
      <c r="K326" s="89"/>
      <c r="L326" s="89"/>
      <c r="M326" s="89"/>
      <c r="N326" s="90"/>
      <c r="O326" s="93"/>
      <c r="P326" s="95"/>
      <c r="Q326" s="89"/>
      <c r="R326" s="89"/>
      <c r="S326" s="89"/>
      <c r="T326" s="91"/>
      <c r="U326" s="91"/>
      <c r="V326" s="92"/>
      <c r="W326" s="90"/>
    </row>
    <row r="327" spans="2:23" ht="13.5" customHeight="1">
      <c r="B327" s="75"/>
      <c r="C327" s="74">
        <v>318</v>
      </c>
      <c r="D327" s="87" t="s">
        <v>5359</v>
      </c>
      <c r="E327" s="87" t="s">
        <v>509</v>
      </c>
      <c r="F327" s="87" t="s">
        <v>44</v>
      </c>
      <c r="G327" s="87" t="s">
        <v>127</v>
      </c>
      <c r="H327" s="87" t="s">
        <v>22</v>
      </c>
      <c r="I327" s="88">
        <v>191.02605989887206</v>
      </c>
      <c r="J327" s="89"/>
      <c r="K327" s="89"/>
      <c r="L327" s="89"/>
      <c r="M327" s="89"/>
      <c r="N327" s="90"/>
      <c r="O327" s="93"/>
      <c r="P327" s="95"/>
      <c r="Q327" s="89"/>
      <c r="R327" s="89"/>
      <c r="S327" s="89"/>
      <c r="T327" s="91"/>
      <c r="U327" s="91"/>
      <c r="V327" s="92"/>
      <c r="W327" s="90"/>
    </row>
    <row r="328" spans="2:23" ht="13.5" customHeight="1">
      <c r="B328" s="75"/>
      <c r="C328" s="74">
        <v>319</v>
      </c>
      <c r="D328" s="87" t="s">
        <v>5359</v>
      </c>
      <c r="E328" s="87" t="s">
        <v>510</v>
      </c>
      <c r="F328" s="87" t="s">
        <v>175</v>
      </c>
      <c r="G328" s="87" t="s">
        <v>511</v>
      </c>
      <c r="H328" s="87" t="s">
        <v>23</v>
      </c>
      <c r="I328" s="88">
        <v>21</v>
      </c>
      <c r="J328" s="89"/>
      <c r="K328" s="89"/>
      <c r="L328" s="89"/>
      <c r="M328" s="89"/>
      <c r="N328" s="90"/>
      <c r="O328" s="93"/>
      <c r="P328" s="95"/>
      <c r="Q328" s="89"/>
      <c r="R328" s="89"/>
      <c r="S328" s="89"/>
      <c r="T328" s="91"/>
      <c r="U328" s="91"/>
      <c r="V328" s="92"/>
      <c r="W328" s="90"/>
    </row>
    <row r="329" spans="2:23" ht="13.5" customHeight="1">
      <c r="B329" s="75"/>
      <c r="C329" s="74">
        <v>320</v>
      </c>
      <c r="D329" s="87" t="s">
        <v>5359</v>
      </c>
      <c r="E329" s="87" t="s">
        <v>512</v>
      </c>
      <c r="F329" s="87" t="s">
        <v>44</v>
      </c>
      <c r="G329" s="87" t="s">
        <v>513</v>
      </c>
      <c r="H329" s="87" t="s">
        <v>22</v>
      </c>
      <c r="I329" s="88">
        <v>72.099694189602445</v>
      </c>
      <c r="J329" s="89"/>
      <c r="K329" s="89"/>
      <c r="L329" s="89"/>
      <c r="M329" s="89"/>
      <c r="N329" s="90"/>
      <c r="O329" s="93"/>
      <c r="P329" s="95"/>
      <c r="Q329" s="89"/>
      <c r="R329" s="89"/>
      <c r="S329" s="89"/>
      <c r="T329" s="91"/>
      <c r="U329" s="91"/>
      <c r="V329" s="92"/>
      <c r="W329" s="90"/>
    </row>
    <row r="330" spans="2:23" ht="13.5" customHeight="1">
      <c r="B330" s="75"/>
      <c r="C330" s="74">
        <v>321</v>
      </c>
      <c r="D330" s="87" t="s">
        <v>5359</v>
      </c>
      <c r="E330" s="87" t="s">
        <v>514</v>
      </c>
      <c r="F330" s="87" t="s">
        <v>66</v>
      </c>
      <c r="G330" s="87" t="s">
        <v>515</v>
      </c>
      <c r="H330" s="87" t="s">
        <v>22</v>
      </c>
      <c r="I330" s="88">
        <v>105.99999999999999</v>
      </c>
      <c r="J330" s="89"/>
      <c r="K330" s="89"/>
      <c r="L330" s="89"/>
      <c r="M330" s="89"/>
      <c r="N330" s="90"/>
      <c r="O330" s="93"/>
      <c r="P330" s="95"/>
      <c r="Q330" s="89"/>
      <c r="R330" s="89"/>
      <c r="S330" s="89"/>
      <c r="T330" s="91"/>
      <c r="U330" s="91"/>
      <c r="V330" s="92"/>
      <c r="W330" s="90"/>
    </row>
    <row r="331" spans="2:23" ht="13.5" customHeight="1">
      <c r="B331" s="75"/>
      <c r="C331" s="74">
        <v>322</v>
      </c>
      <c r="D331" s="87" t="s">
        <v>5359</v>
      </c>
      <c r="E331" s="87" t="s">
        <v>519</v>
      </c>
      <c r="F331" s="87" t="s">
        <v>24</v>
      </c>
      <c r="G331" s="87" t="s">
        <v>520</v>
      </c>
      <c r="H331" s="87" t="s">
        <v>23</v>
      </c>
      <c r="I331" s="88">
        <v>24</v>
      </c>
      <c r="J331" s="89"/>
      <c r="K331" s="89"/>
      <c r="L331" s="89"/>
      <c r="M331" s="89"/>
      <c r="N331" s="90"/>
      <c r="O331" s="93"/>
      <c r="P331" s="95"/>
      <c r="Q331" s="89"/>
      <c r="R331" s="89"/>
      <c r="S331" s="89"/>
      <c r="T331" s="91"/>
      <c r="U331" s="91"/>
      <c r="V331" s="92"/>
      <c r="W331" s="90"/>
    </row>
    <row r="332" spans="2:23" ht="13.5" customHeight="1">
      <c r="B332" s="75"/>
      <c r="C332" s="74">
        <v>323</v>
      </c>
      <c r="D332" s="87" t="s">
        <v>5359</v>
      </c>
      <c r="E332" s="87" t="s">
        <v>521</v>
      </c>
      <c r="F332" s="87" t="s">
        <v>66</v>
      </c>
      <c r="G332" s="87" t="s">
        <v>522</v>
      </c>
      <c r="H332" s="87" t="s">
        <v>23</v>
      </c>
      <c r="I332" s="88">
        <v>86</v>
      </c>
      <c r="J332" s="89"/>
      <c r="K332" s="89"/>
      <c r="L332" s="89"/>
      <c r="M332" s="89"/>
      <c r="N332" s="90"/>
      <c r="O332" s="93"/>
      <c r="P332" s="95"/>
      <c r="Q332" s="89"/>
      <c r="R332" s="89"/>
      <c r="S332" s="89"/>
      <c r="T332" s="91"/>
      <c r="U332" s="91"/>
      <c r="V332" s="92"/>
      <c r="W332" s="90"/>
    </row>
    <row r="333" spans="2:23" ht="13.5" customHeight="1">
      <c r="B333" s="75"/>
      <c r="C333" s="74">
        <v>324</v>
      </c>
      <c r="D333" s="87" t="s">
        <v>5359</v>
      </c>
      <c r="E333" s="87" t="s">
        <v>523</v>
      </c>
      <c r="F333" s="87" t="s">
        <v>125</v>
      </c>
      <c r="G333" s="87" t="s">
        <v>524</v>
      </c>
      <c r="H333" s="87" t="s">
        <v>72</v>
      </c>
      <c r="I333" s="88">
        <v>16</v>
      </c>
      <c r="J333" s="89"/>
      <c r="K333" s="89"/>
      <c r="L333" s="89"/>
      <c r="M333" s="89"/>
      <c r="N333" s="90"/>
      <c r="O333" s="93"/>
      <c r="P333" s="95"/>
      <c r="Q333" s="89"/>
      <c r="R333" s="89"/>
      <c r="S333" s="89"/>
      <c r="T333" s="91"/>
      <c r="U333" s="91"/>
      <c r="V333" s="92"/>
      <c r="W333" s="90"/>
    </row>
    <row r="334" spans="2:23" ht="13.5" customHeight="1">
      <c r="B334" s="75"/>
      <c r="C334" s="74">
        <v>325</v>
      </c>
      <c r="D334" s="87" t="s">
        <v>5359</v>
      </c>
      <c r="E334" s="87" t="s">
        <v>525</v>
      </c>
      <c r="F334" s="87" t="s">
        <v>24</v>
      </c>
      <c r="G334" s="87" t="s">
        <v>526</v>
      </c>
      <c r="H334" s="87" t="s">
        <v>23</v>
      </c>
      <c r="I334" s="88">
        <v>31</v>
      </c>
      <c r="J334" s="89"/>
      <c r="K334" s="89"/>
      <c r="L334" s="89"/>
      <c r="M334" s="89"/>
      <c r="N334" s="90"/>
      <c r="O334" s="93"/>
      <c r="P334" s="95"/>
      <c r="Q334" s="89"/>
      <c r="R334" s="89"/>
      <c r="S334" s="89"/>
      <c r="T334" s="91"/>
      <c r="U334" s="91"/>
      <c r="V334" s="92"/>
      <c r="W334" s="90"/>
    </row>
    <row r="335" spans="2:23" ht="13.5" customHeight="1">
      <c r="B335" s="75"/>
      <c r="C335" s="74">
        <v>326</v>
      </c>
      <c r="D335" s="87" t="s">
        <v>5359</v>
      </c>
      <c r="E335" s="87" t="s">
        <v>527</v>
      </c>
      <c r="F335" s="87" t="s">
        <v>135</v>
      </c>
      <c r="G335" s="87" t="s">
        <v>528</v>
      </c>
      <c r="H335" s="87" t="s">
        <v>72</v>
      </c>
      <c r="I335" s="88">
        <v>9</v>
      </c>
      <c r="J335" s="89"/>
      <c r="K335" s="89"/>
      <c r="L335" s="89"/>
      <c r="M335" s="89"/>
      <c r="N335" s="90"/>
      <c r="O335" s="93"/>
      <c r="P335" s="95"/>
      <c r="Q335" s="89"/>
      <c r="R335" s="89"/>
      <c r="S335" s="89"/>
      <c r="T335" s="91"/>
      <c r="U335" s="91"/>
      <c r="V335" s="92"/>
      <c r="W335" s="90"/>
    </row>
    <row r="336" spans="2:23" ht="13.5" customHeight="1">
      <c r="B336" s="75"/>
      <c r="C336" s="74">
        <v>327</v>
      </c>
      <c r="D336" s="87" t="s">
        <v>5359</v>
      </c>
      <c r="E336" s="87" t="s">
        <v>531</v>
      </c>
      <c r="F336" s="87" t="s">
        <v>29</v>
      </c>
      <c r="G336" s="87" t="s">
        <v>532</v>
      </c>
      <c r="H336" s="87" t="s">
        <v>23</v>
      </c>
      <c r="I336" s="88">
        <v>28.999999999999996</v>
      </c>
      <c r="J336" s="89"/>
      <c r="K336" s="89"/>
      <c r="L336" s="89"/>
      <c r="M336" s="89"/>
      <c r="N336" s="90"/>
      <c r="O336" s="93"/>
      <c r="P336" s="95"/>
      <c r="Q336" s="89"/>
      <c r="R336" s="89"/>
      <c r="S336" s="89"/>
      <c r="T336" s="91"/>
      <c r="U336" s="91"/>
      <c r="V336" s="92"/>
      <c r="W336" s="90"/>
    </row>
    <row r="337" spans="2:23" ht="13.5" customHeight="1">
      <c r="B337" s="75"/>
      <c r="C337" s="74">
        <v>328</v>
      </c>
      <c r="D337" s="87" t="s">
        <v>5359</v>
      </c>
      <c r="E337" s="87" t="s">
        <v>533</v>
      </c>
      <c r="F337" s="87" t="s">
        <v>125</v>
      </c>
      <c r="G337" s="87" t="s">
        <v>534</v>
      </c>
      <c r="H337" s="87" t="s">
        <v>72</v>
      </c>
      <c r="I337" s="88">
        <v>3</v>
      </c>
      <c r="J337" s="89"/>
      <c r="K337" s="89"/>
      <c r="L337" s="89"/>
      <c r="M337" s="89"/>
      <c r="N337" s="90"/>
      <c r="O337" s="93"/>
      <c r="P337" s="95"/>
      <c r="Q337" s="89"/>
      <c r="R337" s="89"/>
      <c r="S337" s="89"/>
      <c r="T337" s="91"/>
      <c r="U337" s="91"/>
      <c r="V337" s="92"/>
      <c r="W337" s="90"/>
    </row>
    <row r="338" spans="2:23" ht="13.5" customHeight="1">
      <c r="B338" s="75"/>
      <c r="C338" s="74">
        <v>329</v>
      </c>
      <c r="D338" s="87" t="s">
        <v>5359</v>
      </c>
      <c r="E338" s="87" t="s">
        <v>537</v>
      </c>
      <c r="F338" s="87" t="s">
        <v>66</v>
      </c>
      <c r="G338" s="87" t="s">
        <v>538</v>
      </c>
      <c r="H338" s="87" t="s">
        <v>23</v>
      </c>
      <c r="I338" s="88">
        <v>107</v>
      </c>
      <c r="J338" s="89"/>
      <c r="K338" s="89"/>
      <c r="L338" s="89"/>
      <c r="M338" s="89"/>
      <c r="N338" s="90"/>
      <c r="O338" s="93"/>
      <c r="P338" s="95"/>
      <c r="Q338" s="89"/>
      <c r="R338" s="89"/>
      <c r="S338" s="89"/>
      <c r="T338" s="91"/>
      <c r="U338" s="91"/>
      <c r="V338" s="92"/>
      <c r="W338" s="90"/>
    </row>
    <row r="339" spans="2:23" ht="13.5" customHeight="1">
      <c r="B339" s="75"/>
      <c r="C339" s="74">
        <v>330</v>
      </c>
      <c r="D339" s="87" t="s">
        <v>5359</v>
      </c>
      <c r="E339" s="87" t="s">
        <v>539</v>
      </c>
      <c r="F339" s="87" t="s">
        <v>29</v>
      </c>
      <c r="G339" s="87" t="s">
        <v>540</v>
      </c>
      <c r="H339" s="87" t="s">
        <v>23</v>
      </c>
      <c r="I339" s="88">
        <v>14</v>
      </c>
      <c r="J339" s="89"/>
      <c r="K339" s="89"/>
      <c r="L339" s="89"/>
      <c r="M339" s="89"/>
      <c r="N339" s="90"/>
      <c r="O339" s="93"/>
      <c r="P339" s="95"/>
      <c r="Q339" s="89"/>
      <c r="R339" s="89"/>
      <c r="S339" s="89"/>
      <c r="T339" s="91"/>
      <c r="U339" s="91"/>
      <c r="V339" s="92"/>
      <c r="W339" s="90"/>
    </row>
    <row r="340" spans="2:23" ht="13.5" customHeight="1">
      <c r="B340" s="75"/>
      <c r="C340" s="74">
        <v>331</v>
      </c>
      <c r="D340" s="87" t="s">
        <v>5359</v>
      </c>
      <c r="E340" s="87" t="s">
        <v>541</v>
      </c>
      <c r="F340" s="87" t="s">
        <v>29</v>
      </c>
      <c r="G340" s="87" t="s">
        <v>542</v>
      </c>
      <c r="H340" s="87" t="s">
        <v>23</v>
      </c>
      <c r="I340" s="88">
        <v>23</v>
      </c>
      <c r="J340" s="89"/>
      <c r="K340" s="89"/>
      <c r="L340" s="89"/>
      <c r="M340" s="89"/>
      <c r="N340" s="90"/>
      <c r="O340" s="93"/>
      <c r="P340" s="95"/>
      <c r="Q340" s="89"/>
      <c r="R340" s="89"/>
      <c r="S340" s="89"/>
      <c r="T340" s="91"/>
      <c r="U340" s="91"/>
      <c r="V340" s="92"/>
      <c r="W340" s="90"/>
    </row>
    <row r="341" spans="2:23" ht="13.5" customHeight="1">
      <c r="B341" s="75"/>
      <c r="C341" s="74">
        <v>332</v>
      </c>
      <c r="D341" s="87" t="s">
        <v>5359</v>
      </c>
      <c r="E341" s="87" t="s">
        <v>543</v>
      </c>
      <c r="F341" s="87" t="s">
        <v>24</v>
      </c>
      <c r="G341" s="87" t="s">
        <v>544</v>
      </c>
      <c r="H341" s="87" t="s">
        <v>22</v>
      </c>
      <c r="I341" s="88">
        <v>29.034827586206895</v>
      </c>
      <c r="J341" s="89"/>
      <c r="K341" s="89"/>
      <c r="L341" s="89"/>
      <c r="M341" s="89"/>
      <c r="N341" s="90"/>
      <c r="O341" s="93"/>
      <c r="P341" s="95"/>
      <c r="Q341" s="89"/>
      <c r="R341" s="89"/>
      <c r="S341" s="89"/>
      <c r="T341" s="91"/>
      <c r="U341" s="91"/>
      <c r="V341" s="92"/>
      <c r="W341" s="90"/>
    </row>
    <row r="342" spans="2:23" ht="13.5" customHeight="1">
      <c r="B342" s="75"/>
      <c r="C342" s="74">
        <v>333</v>
      </c>
      <c r="D342" s="87" t="s">
        <v>5359</v>
      </c>
      <c r="E342" s="87" t="s">
        <v>545</v>
      </c>
      <c r="F342" s="87" t="s">
        <v>66</v>
      </c>
      <c r="G342" s="87" t="s">
        <v>546</v>
      </c>
      <c r="H342" s="87" t="s">
        <v>23</v>
      </c>
      <c r="I342" s="88">
        <v>117</v>
      </c>
      <c r="J342" s="89"/>
      <c r="K342" s="89"/>
      <c r="L342" s="89"/>
      <c r="M342" s="89"/>
      <c r="N342" s="90"/>
      <c r="O342" s="93"/>
      <c r="P342" s="95"/>
      <c r="Q342" s="89"/>
      <c r="R342" s="89"/>
      <c r="S342" s="89"/>
      <c r="T342" s="91"/>
      <c r="U342" s="91"/>
      <c r="V342" s="92"/>
      <c r="W342" s="90"/>
    </row>
    <row r="343" spans="2:23" ht="13.5" customHeight="1">
      <c r="B343" s="75"/>
      <c r="C343" s="74">
        <v>334</v>
      </c>
      <c r="D343" s="87" t="s">
        <v>5359</v>
      </c>
      <c r="E343" s="87" t="s">
        <v>554</v>
      </c>
      <c r="F343" s="87" t="s">
        <v>66</v>
      </c>
      <c r="G343" s="87" t="s">
        <v>555</v>
      </c>
      <c r="H343" s="87" t="s">
        <v>23</v>
      </c>
      <c r="I343" s="88">
        <v>82</v>
      </c>
      <c r="J343" s="89"/>
      <c r="K343" s="89"/>
      <c r="L343" s="89"/>
      <c r="M343" s="89"/>
      <c r="N343" s="90"/>
      <c r="O343" s="93"/>
      <c r="P343" s="95"/>
      <c r="Q343" s="89"/>
      <c r="R343" s="89"/>
      <c r="S343" s="89"/>
      <c r="T343" s="91"/>
      <c r="U343" s="91"/>
      <c r="V343" s="92"/>
      <c r="W343" s="90"/>
    </row>
    <row r="344" spans="2:23" ht="13.5" customHeight="1">
      <c r="B344" s="75"/>
      <c r="C344" s="74">
        <v>335</v>
      </c>
      <c r="D344" s="87" t="s">
        <v>5359</v>
      </c>
      <c r="E344" s="87" t="s">
        <v>558</v>
      </c>
      <c r="F344" s="87" t="s">
        <v>66</v>
      </c>
      <c r="G344" s="87" t="s">
        <v>559</v>
      </c>
      <c r="H344" s="87" t="s">
        <v>23</v>
      </c>
      <c r="I344" s="88">
        <v>55</v>
      </c>
      <c r="J344" s="89"/>
      <c r="K344" s="89"/>
      <c r="L344" s="89"/>
      <c r="M344" s="89"/>
      <c r="N344" s="90"/>
      <c r="O344" s="93"/>
      <c r="P344" s="95"/>
      <c r="Q344" s="89"/>
      <c r="R344" s="89"/>
      <c r="S344" s="89"/>
      <c r="T344" s="91"/>
      <c r="U344" s="91"/>
      <c r="V344" s="92"/>
      <c r="W344" s="90"/>
    </row>
    <row r="345" spans="2:23" ht="13.5" customHeight="1">
      <c r="B345" s="75"/>
      <c r="C345" s="74">
        <v>336</v>
      </c>
      <c r="D345" s="87" t="s">
        <v>5359</v>
      </c>
      <c r="E345" s="87" t="s">
        <v>565</v>
      </c>
      <c r="F345" s="87" t="s">
        <v>66</v>
      </c>
      <c r="G345" s="87" t="s">
        <v>566</v>
      </c>
      <c r="H345" s="87" t="s">
        <v>23</v>
      </c>
      <c r="I345" s="88">
        <v>89</v>
      </c>
      <c r="J345" s="89"/>
      <c r="K345" s="89"/>
      <c r="L345" s="89"/>
      <c r="M345" s="89"/>
      <c r="N345" s="90"/>
      <c r="O345" s="93"/>
      <c r="P345" s="95"/>
      <c r="Q345" s="89"/>
      <c r="R345" s="89"/>
      <c r="S345" s="89"/>
      <c r="T345" s="91"/>
      <c r="U345" s="91"/>
      <c r="V345" s="92"/>
      <c r="W345" s="90"/>
    </row>
    <row r="346" spans="2:23" ht="13.5" customHeight="1">
      <c r="B346" s="75"/>
      <c r="C346" s="74">
        <v>337</v>
      </c>
      <c r="D346" s="87" t="s">
        <v>5359</v>
      </c>
      <c r="E346" s="87" t="s">
        <v>567</v>
      </c>
      <c r="F346" s="87" t="s">
        <v>175</v>
      </c>
      <c r="G346" s="87" t="s">
        <v>568</v>
      </c>
      <c r="H346" s="87" t="s">
        <v>23</v>
      </c>
      <c r="I346" s="88">
        <v>45</v>
      </c>
      <c r="J346" s="89"/>
      <c r="K346" s="89"/>
      <c r="L346" s="89"/>
      <c r="M346" s="89"/>
      <c r="N346" s="90"/>
      <c r="O346" s="93"/>
      <c r="P346" s="95"/>
      <c r="Q346" s="89"/>
      <c r="R346" s="89"/>
      <c r="S346" s="89"/>
      <c r="T346" s="91"/>
      <c r="U346" s="91"/>
      <c r="V346" s="92"/>
      <c r="W346" s="90"/>
    </row>
    <row r="347" spans="2:23" ht="13.5" customHeight="1">
      <c r="B347" s="75"/>
      <c r="C347" s="74">
        <v>338</v>
      </c>
      <c r="D347" s="87" t="s">
        <v>5359</v>
      </c>
      <c r="E347" s="87" t="s">
        <v>574</v>
      </c>
      <c r="F347" s="87" t="s">
        <v>135</v>
      </c>
      <c r="G347" s="87" t="s">
        <v>575</v>
      </c>
      <c r="H347" s="87" t="s">
        <v>72</v>
      </c>
      <c r="I347" s="88">
        <v>7</v>
      </c>
      <c r="J347" s="89"/>
      <c r="K347" s="89"/>
      <c r="L347" s="89"/>
      <c r="M347" s="89"/>
      <c r="N347" s="90"/>
      <c r="O347" s="93"/>
      <c r="P347" s="95"/>
      <c r="Q347" s="89"/>
      <c r="R347" s="89"/>
      <c r="S347" s="89"/>
      <c r="T347" s="91"/>
      <c r="U347" s="91"/>
      <c r="V347" s="92"/>
      <c r="W347" s="90"/>
    </row>
    <row r="348" spans="2:23" ht="13.5" customHeight="1">
      <c r="B348" s="75"/>
      <c r="C348" s="74">
        <v>339</v>
      </c>
      <c r="D348" s="87" t="s">
        <v>5359</v>
      </c>
      <c r="E348" s="87" t="s">
        <v>578</v>
      </c>
      <c r="F348" s="87" t="s">
        <v>69</v>
      </c>
      <c r="G348" s="87" t="s">
        <v>68</v>
      </c>
      <c r="H348" s="87" t="s">
        <v>23</v>
      </c>
      <c r="I348" s="88">
        <v>126.00000000000001</v>
      </c>
      <c r="J348" s="89"/>
      <c r="K348" s="89"/>
      <c r="L348" s="89"/>
      <c r="M348" s="89"/>
      <c r="N348" s="90"/>
      <c r="O348" s="93"/>
      <c r="P348" s="95"/>
      <c r="Q348" s="89"/>
      <c r="R348" s="89"/>
      <c r="S348" s="89"/>
      <c r="T348" s="91"/>
      <c r="U348" s="91"/>
      <c r="V348" s="92"/>
      <c r="W348" s="90"/>
    </row>
    <row r="349" spans="2:23" ht="13.5" customHeight="1">
      <c r="B349" s="75"/>
      <c r="C349" s="74">
        <v>340</v>
      </c>
      <c r="D349" s="87" t="s">
        <v>5359</v>
      </c>
      <c r="E349" s="87" t="s">
        <v>588</v>
      </c>
      <c r="F349" s="87" t="s">
        <v>66</v>
      </c>
      <c r="G349" s="87" t="s">
        <v>589</v>
      </c>
      <c r="H349" s="87" t="s">
        <v>23</v>
      </c>
      <c r="I349" s="88">
        <v>83</v>
      </c>
      <c r="J349" s="89"/>
      <c r="K349" s="89"/>
      <c r="L349" s="89"/>
      <c r="M349" s="89"/>
      <c r="N349" s="90"/>
      <c r="O349" s="93"/>
      <c r="P349" s="95"/>
      <c r="Q349" s="89"/>
      <c r="R349" s="89"/>
      <c r="S349" s="89"/>
      <c r="T349" s="91"/>
      <c r="U349" s="91"/>
      <c r="V349" s="92"/>
      <c r="W349" s="90"/>
    </row>
    <row r="350" spans="2:23" ht="13.5" customHeight="1">
      <c r="B350" s="75"/>
      <c r="C350" s="74">
        <v>341</v>
      </c>
      <c r="D350" s="87" t="s">
        <v>5359</v>
      </c>
      <c r="E350" s="87" t="s">
        <v>590</v>
      </c>
      <c r="F350" s="87" t="s">
        <v>125</v>
      </c>
      <c r="G350" s="87" t="s">
        <v>591</v>
      </c>
      <c r="H350" s="87" t="s">
        <v>72</v>
      </c>
      <c r="I350" s="88">
        <v>6</v>
      </c>
      <c r="J350" s="89"/>
      <c r="K350" s="89"/>
      <c r="L350" s="89"/>
      <c r="M350" s="89"/>
      <c r="N350" s="90"/>
      <c r="O350" s="93"/>
      <c r="P350" s="95"/>
      <c r="Q350" s="89"/>
      <c r="R350" s="89"/>
      <c r="S350" s="89"/>
      <c r="T350" s="91"/>
      <c r="U350" s="91"/>
      <c r="V350" s="92"/>
      <c r="W350" s="90"/>
    </row>
    <row r="351" spans="2:23" ht="13.5" customHeight="1">
      <c r="B351" s="75"/>
      <c r="C351" s="74">
        <v>342</v>
      </c>
      <c r="D351" s="87" t="s">
        <v>5359</v>
      </c>
      <c r="E351" s="87" t="s">
        <v>596</v>
      </c>
      <c r="F351" s="87" t="s">
        <v>598</v>
      </c>
      <c r="G351" s="87" t="s">
        <v>597</v>
      </c>
      <c r="H351" s="87" t="s">
        <v>23</v>
      </c>
      <c r="I351" s="88">
        <v>30</v>
      </c>
      <c r="J351" s="89"/>
      <c r="K351" s="89"/>
      <c r="L351" s="89"/>
      <c r="M351" s="89"/>
      <c r="N351" s="90"/>
      <c r="O351" s="93"/>
      <c r="P351" s="95"/>
      <c r="Q351" s="89"/>
      <c r="R351" s="89"/>
      <c r="S351" s="89"/>
      <c r="T351" s="91"/>
      <c r="U351" s="91"/>
      <c r="V351" s="92"/>
      <c r="W351" s="90"/>
    </row>
    <row r="352" spans="2:23" ht="13.5" customHeight="1">
      <c r="B352" s="75"/>
      <c r="C352" s="74">
        <v>343</v>
      </c>
      <c r="D352" s="87" t="s">
        <v>5359</v>
      </c>
      <c r="E352" s="87" t="s">
        <v>599</v>
      </c>
      <c r="F352" s="87" t="s">
        <v>66</v>
      </c>
      <c r="G352" s="87" t="s">
        <v>600</v>
      </c>
      <c r="H352" s="87" t="s">
        <v>23</v>
      </c>
      <c r="I352" s="88">
        <v>101.00000000000001</v>
      </c>
      <c r="J352" s="89"/>
      <c r="K352" s="89"/>
      <c r="L352" s="89"/>
      <c r="M352" s="89"/>
      <c r="N352" s="90"/>
      <c r="O352" s="93"/>
      <c r="P352" s="95"/>
      <c r="Q352" s="89"/>
      <c r="R352" s="89"/>
      <c r="S352" s="89"/>
      <c r="T352" s="91"/>
      <c r="U352" s="91"/>
      <c r="V352" s="92"/>
      <c r="W352" s="90"/>
    </row>
    <row r="353" spans="2:23" ht="13.5" customHeight="1">
      <c r="B353" s="75"/>
      <c r="C353" s="74">
        <v>344</v>
      </c>
      <c r="D353" s="87" t="s">
        <v>5359</v>
      </c>
      <c r="E353" s="87" t="s">
        <v>615</v>
      </c>
      <c r="F353" s="87" t="s">
        <v>125</v>
      </c>
      <c r="G353" s="87" t="s">
        <v>616</v>
      </c>
      <c r="H353" s="87" t="s">
        <v>72</v>
      </c>
      <c r="I353" s="88">
        <v>4</v>
      </c>
      <c r="J353" s="89"/>
      <c r="K353" s="89"/>
      <c r="L353" s="89"/>
      <c r="M353" s="89"/>
      <c r="N353" s="90"/>
      <c r="O353" s="93"/>
      <c r="P353" s="95"/>
      <c r="Q353" s="89"/>
      <c r="R353" s="89"/>
      <c r="S353" s="89"/>
      <c r="T353" s="91"/>
      <c r="U353" s="91"/>
      <c r="V353" s="92"/>
      <c r="W353" s="90"/>
    </row>
    <row r="354" spans="2:23" ht="13.5" customHeight="1">
      <c r="B354" s="75"/>
      <c r="C354" s="74">
        <v>345</v>
      </c>
      <c r="D354" s="87" t="s">
        <v>5359</v>
      </c>
      <c r="E354" s="87" t="s">
        <v>617</v>
      </c>
      <c r="F354" s="87" t="s">
        <v>41</v>
      </c>
      <c r="G354" s="87" t="s">
        <v>618</v>
      </c>
      <c r="H354" s="87" t="s">
        <v>22</v>
      </c>
      <c r="I354" s="88">
        <v>112.99685624464131</v>
      </c>
      <c r="J354" s="89"/>
      <c r="K354" s="89"/>
      <c r="L354" s="89"/>
      <c r="M354" s="89"/>
      <c r="N354" s="90"/>
      <c r="O354" s="93"/>
      <c r="P354" s="95"/>
      <c r="Q354" s="89"/>
      <c r="R354" s="89"/>
      <c r="S354" s="89"/>
      <c r="T354" s="91"/>
      <c r="U354" s="91"/>
      <c r="V354" s="92"/>
      <c r="W354" s="90"/>
    </row>
    <row r="355" spans="2:23" ht="13.5" customHeight="1">
      <c r="B355" s="75"/>
      <c r="C355" s="74">
        <v>346</v>
      </c>
      <c r="D355" s="87" t="s">
        <v>5359</v>
      </c>
      <c r="E355" s="87" t="s">
        <v>626</v>
      </c>
      <c r="F355" s="87" t="s">
        <v>69</v>
      </c>
      <c r="G355" s="87" t="s">
        <v>627</v>
      </c>
      <c r="H355" s="87" t="s">
        <v>23</v>
      </c>
      <c r="I355" s="88">
        <v>58</v>
      </c>
      <c r="J355" s="89"/>
      <c r="K355" s="89"/>
      <c r="L355" s="89"/>
      <c r="M355" s="89"/>
      <c r="N355" s="90"/>
      <c r="O355" s="93"/>
      <c r="P355" s="95"/>
      <c r="Q355" s="89"/>
      <c r="R355" s="89"/>
      <c r="S355" s="89"/>
      <c r="T355" s="91"/>
      <c r="U355" s="91"/>
      <c r="V355" s="92"/>
      <c r="W355" s="90"/>
    </row>
    <row r="356" spans="2:23" ht="13.5" customHeight="1">
      <c r="B356" s="75"/>
      <c r="C356" s="74">
        <v>347</v>
      </c>
      <c r="D356" s="87" t="s">
        <v>5359</v>
      </c>
      <c r="E356" s="87" t="s">
        <v>630</v>
      </c>
      <c r="F356" s="87" t="s">
        <v>241</v>
      </c>
      <c r="G356" s="87" t="s">
        <v>631</v>
      </c>
      <c r="H356" s="87" t="s">
        <v>72</v>
      </c>
      <c r="I356" s="88">
        <v>8</v>
      </c>
      <c r="J356" s="89"/>
      <c r="K356" s="89"/>
      <c r="L356" s="89"/>
      <c r="M356" s="89"/>
      <c r="N356" s="90"/>
      <c r="O356" s="93"/>
      <c r="P356" s="95"/>
      <c r="Q356" s="89"/>
      <c r="R356" s="89"/>
      <c r="S356" s="89"/>
      <c r="T356" s="91"/>
      <c r="U356" s="91"/>
      <c r="V356" s="92"/>
      <c r="W356" s="90"/>
    </row>
    <row r="357" spans="2:23" ht="13.5" customHeight="1">
      <c r="B357" s="75"/>
      <c r="C357" s="74">
        <v>348</v>
      </c>
      <c r="D357" s="87" t="s">
        <v>5359</v>
      </c>
      <c r="E357" s="87" t="s">
        <v>634</v>
      </c>
      <c r="F357" s="87" t="s">
        <v>125</v>
      </c>
      <c r="G357" s="87" t="s">
        <v>635</v>
      </c>
      <c r="H357" s="87" t="s">
        <v>22</v>
      </c>
      <c r="I357" s="88">
        <v>106.00000000000001</v>
      </c>
      <c r="J357" s="89"/>
      <c r="K357" s="89"/>
      <c r="L357" s="89"/>
      <c r="M357" s="89"/>
      <c r="N357" s="90"/>
      <c r="O357" s="93"/>
      <c r="P357" s="95"/>
      <c r="Q357" s="89"/>
      <c r="R357" s="89"/>
      <c r="S357" s="89"/>
      <c r="T357" s="91"/>
      <c r="U357" s="91"/>
      <c r="V357" s="92"/>
      <c r="W357" s="90"/>
    </row>
    <row r="358" spans="2:23" ht="13.5" customHeight="1">
      <c r="B358" s="75"/>
      <c r="C358" s="74">
        <v>349</v>
      </c>
      <c r="D358" s="87" t="s">
        <v>5359</v>
      </c>
      <c r="E358" s="87" t="s">
        <v>638</v>
      </c>
      <c r="F358" s="87" t="s">
        <v>66</v>
      </c>
      <c r="G358" s="87" t="s">
        <v>639</v>
      </c>
      <c r="H358" s="87" t="s">
        <v>23</v>
      </c>
      <c r="I358" s="88">
        <v>97</v>
      </c>
      <c r="J358" s="89"/>
      <c r="K358" s="89"/>
      <c r="L358" s="89"/>
      <c r="M358" s="89"/>
      <c r="N358" s="90"/>
      <c r="O358" s="93"/>
      <c r="P358" s="95"/>
      <c r="Q358" s="89"/>
      <c r="R358" s="89"/>
      <c r="S358" s="89"/>
      <c r="T358" s="91"/>
      <c r="U358" s="91"/>
      <c r="V358" s="92"/>
      <c r="W358" s="90"/>
    </row>
    <row r="359" spans="2:23" ht="13.5" customHeight="1">
      <c r="B359" s="75"/>
      <c r="C359" s="74">
        <v>350</v>
      </c>
      <c r="D359" s="87" t="s">
        <v>5359</v>
      </c>
      <c r="E359" s="87" t="s">
        <v>645</v>
      </c>
      <c r="F359" s="87" t="s">
        <v>44</v>
      </c>
      <c r="G359" s="87" t="s">
        <v>646</v>
      </c>
      <c r="H359" s="87" t="s">
        <v>22</v>
      </c>
      <c r="I359" s="88">
        <v>106.125173852573</v>
      </c>
      <c r="J359" s="89"/>
      <c r="K359" s="89"/>
      <c r="L359" s="89"/>
      <c r="M359" s="89"/>
      <c r="N359" s="90"/>
      <c r="O359" s="93"/>
      <c r="P359" s="95"/>
      <c r="Q359" s="89"/>
      <c r="R359" s="89"/>
      <c r="S359" s="89"/>
      <c r="T359" s="91"/>
      <c r="U359" s="91"/>
      <c r="V359" s="92"/>
      <c r="W359" s="90"/>
    </row>
    <row r="360" spans="2:23" ht="13.5" customHeight="1">
      <c r="B360" s="75"/>
      <c r="C360" s="74">
        <v>351</v>
      </c>
      <c r="D360" s="87" t="s">
        <v>5359</v>
      </c>
      <c r="E360" s="87" t="s">
        <v>649</v>
      </c>
      <c r="F360" s="87" t="s">
        <v>69</v>
      </c>
      <c r="G360" s="87" t="s">
        <v>650</v>
      </c>
      <c r="H360" s="87" t="s">
        <v>23</v>
      </c>
      <c r="I360" s="88">
        <v>50</v>
      </c>
      <c r="J360" s="89"/>
      <c r="K360" s="89"/>
      <c r="L360" s="89"/>
      <c r="M360" s="89"/>
      <c r="N360" s="90"/>
      <c r="O360" s="93"/>
      <c r="P360" s="95"/>
      <c r="Q360" s="89"/>
      <c r="R360" s="89"/>
      <c r="S360" s="89"/>
      <c r="T360" s="91"/>
      <c r="U360" s="91"/>
      <c r="V360" s="92"/>
      <c r="W360" s="90"/>
    </row>
    <row r="361" spans="2:23" ht="13.5" customHeight="1">
      <c r="B361" s="75"/>
      <c r="C361" s="74">
        <v>352</v>
      </c>
      <c r="D361" s="87" t="s">
        <v>5359</v>
      </c>
      <c r="E361" s="87" t="s">
        <v>653</v>
      </c>
      <c r="F361" s="87" t="s">
        <v>90</v>
      </c>
      <c r="G361" s="87" t="s">
        <v>654</v>
      </c>
      <c r="H361" s="87" t="s">
        <v>72</v>
      </c>
      <c r="I361" s="88">
        <v>18</v>
      </c>
      <c r="J361" s="89"/>
      <c r="K361" s="89"/>
      <c r="L361" s="89"/>
      <c r="M361" s="89"/>
      <c r="N361" s="90"/>
      <c r="O361" s="93"/>
      <c r="P361" s="95"/>
      <c r="Q361" s="89"/>
      <c r="R361" s="89"/>
      <c r="S361" s="89"/>
      <c r="T361" s="91"/>
      <c r="U361" s="91"/>
      <c r="V361" s="92"/>
      <c r="W361" s="90"/>
    </row>
    <row r="362" spans="2:23" ht="13.5" customHeight="1">
      <c r="B362" s="75"/>
      <c r="C362" s="74">
        <v>353</v>
      </c>
      <c r="D362" s="87" t="s">
        <v>5359</v>
      </c>
      <c r="E362" s="87" t="s">
        <v>658</v>
      </c>
      <c r="F362" s="87" t="s">
        <v>44</v>
      </c>
      <c r="G362" s="87" t="s">
        <v>659</v>
      </c>
      <c r="H362" s="87" t="s">
        <v>22</v>
      </c>
      <c r="I362" s="88">
        <v>208.00399042298486</v>
      </c>
      <c r="J362" s="89"/>
      <c r="K362" s="89"/>
      <c r="L362" s="89"/>
      <c r="M362" s="89"/>
      <c r="N362" s="90"/>
      <c r="O362" s="93"/>
      <c r="P362" s="95"/>
      <c r="Q362" s="89"/>
      <c r="R362" s="89"/>
      <c r="S362" s="89"/>
      <c r="T362" s="91"/>
      <c r="U362" s="91"/>
      <c r="V362" s="92"/>
      <c r="W362" s="90"/>
    </row>
    <row r="363" spans="2:23" ht="13.5" customHeight="1">
      <c r="B363" s="75"/>
      <c r="C363" s="74">
        <v>354</v>
      </c>
      <c r="D363" s="87" t="s">
        <v>5359</v>
      </c>
      <c r="E363" s="87" t="s">
        <v>665</v>
      </c>
      <c r="F363" s="87" t="s">
        <v>135</v>
      </c>
      <c r="G363" s="87" t="s">
        <v>666</v>
      </c>
      <c r="H363" s="87" t="s">
        <v>72</v>
      </c>
      <c r="I363" s="88">
        <v>7</v>
      </c>
      <c r="J363" s="89"/>
      <c r="K363" s="89"/>
      <c r="L363" s="89"/>
      <c r="M363" s="89"/>
      <c r="N363" s="90"/>
      <c r="O363" s="93"/>
      <c r="P363" s="95"/>
      <c r="Q363" s="89"/>
      <c r="R363" s="89"/>
      <c r="S363" s="89"/>
      <c r="T363" s="91"/>
      <c r="U363" s="91"/>
      <c r="V363" s="92"/>
      <c r="W363" s="90"/>
    </row>
    <row r="364" spans="2:23" ht="13.5" customHeight="1">
      <c r="B364" s="75"/>
      <c r="C364" s="74">
        <v>355</v>
      </c>
      <c r="D364" s="87" t="s">
        <v>5359</v>
      </c>
      <c r="E364" s="87" t="s">
        <v>669</v>
      </c>
      <c r="F364" s="87" t="s">
        <v>175</v>
      </c>
      <c r="G364" s="87" t="s">
        <v>670</v>
      </c>
      <c r="H364" s="87" t="s">
        <v>23</v>
      </c>
      <c r="I364" s="88">
        <v>28</v>
      </c>
      <c r="J364" s="89"/>
      <c r="K364" s="89"/>
      <c r="L364" s="89"/>
      <c r="M364" s="89"/>
      <c r="N364" s="90"/>
      <c r="O364" s="93"/>
      <c r="P364" s="95"/>
      <c r="Q364" s="89"/>
      <c r="R364" s="89"/>
      <c r="S364" s="89"/>
      <c r="T364" s="91"/>
      <c r="U364" s="91"/>
      <c r="V364" s="92"/>
      <c r="W364" s="90"/>
    </row>
    <row r="365" spans="2:23" ht="13.5" customHeight="1">
      <c r="B365" s="75"/>
      <c r="C365" s="74">
        <v>356</v>
      </c>
      <c r="D365" s="87" t="s">
        <v>5359</v>
      </c>
      <c r="E365" s="87" t="s">
        <v>675</v>
      </c>
      <c r="F365" s="87" t="s">
        <v>44</v>
      </c>
      <c r="G365" s="87" t="s">
        <v>676</v>
      </c>
      <c r="H365" s="87" t="s">
        <v>22</v>
      </c>
      <c r="I365" s="88">
        <v>190.77186238708438</v>
      </c>
      <c r="J365" s="89"/>
      <c r="K365" s="89"/>
      <c r="L365" s="89"/>
      <c r="M365" s="89"/>
      <c r="N365" s="90"/>
      <c r="O365" s="93"/>
      <c r="P365" s="95"/>
      <c r="Q365" s="89"/>
      <c r="R365" s="89"/>
      <c r="S365" s="89"/>
      <c r="T365" s="91"/>
      <c r="U365" s="91"/>
      <c r="V365" s="92"/>
      <c r="W365" s="90"/>
    </row>
    <row r="366" spans="2:23" ht="13.5" customHeight="1">
      <c r="B366" s="75"/>
      <c r="C366" s="74">
        <v>357</v>
      </c>
      <c r="D366" s="87" t="s">
        <v>5359</v>
      </c>
      <c r="E366" s="87" t="s">
        <v>677</v>
      </c>
      <c r="F366" s="87" t="s">
        <v>189</v>
      </c>
      <c r="G366" s="87" t="s">
        <v>678</v>
      </c>
      <c r="H366" s="87" t="s">
        <v>22</v>
      </c>
      <c r="I366" s="88">
        <v>19</v>
      </c>
      <c r="J366" s="89"/>
      <c r="K366" s="89"/>
      <c r="L366" s="89"/>
      <c r="M366" s="89"/>
      <c r="N366" s="90"/>
      <c r="O366" s="93"/>
      <c r="P366" s="95"/>
      <c r="Q366" s="89"/>
      <c r="R366" s="89"/>
      <c r="S366" s="89"/>
      <c r="T366" s="91"/>
      <c r="U366" s="91"/>
      <c r="V366" s="92"/>
      <c r="W366" s="90"/>
    </row>
    <row r="367" spans="2:23" ht="13.5" customHeight="1">
      <c r="B367" s="75"/>
      <c r="C367" s="74">
        <v>358</v>
      </c>
      <c r="D367" s="87" t="s">
        <v>5359</v>
      </c>
      <c r="E367" s="87" t="s">
        <v>687</v>
      </c>
      <c r="F367" s="87" t="s">
        <v>44</v>
      </c>
      <c r="G367" s="87" t="s">
        <v>688</v>
      </c>
      <c r="H367" s="87" t="s">
        <v>22</v>
      </c>
      <c r="I367" s="88">
        <v>279.05956112852664</v>
      </c>
      <c r="J367" s="89"/>
      <c r="K367" s="89"/>
      <c r="L367" s="89"/>
      <c r="M367" s="89"/>
      <c r="N367" s="90"/>
      <c r="O367" s="93"/>
      <c r="P367" s="95"/>
      <c r="Q367" s="89"/>
      <c r="R367" s="89"/>
      <c r="S367" s="89"/>
      <c r="T367" s="91"/>
      <c r="U367" s="91"/>
      <c r="V367" s="92"/>
      <c r="W367" s="90"/>
    </row>
    <row r="368" spans="2:23" ht="13.5" customHeight="1">
      <c r="B368" s="75"/>
      <c r="C368" s="74">
        <v>359</v>
      </c>
      <c r="D368" s="87" t="s">
        <v>5359</v>
      </c>
      <c r="E368" s="87" t="s">
        <v>691</v>
      </c>
      <c r="F368" s="87" t="s">
        <v>44</v>
      </c>
      <c r="G368" s="87" t="s">
        <v>692</v>
      </c>
      <c r="H368" s="87" t="s">
        <v>22</v>
      </c>
      <c r="I368" s="88">
        <v>114.29954614220878</v>
      </c>
      <c r="J368" s="89"/>
      <c r="K368" s="89"/>
      <c r="L368" s="89"/>
      <c r="M368" s="89"/>
      <c r="N368" s="90"/>
      <c r="O368" s="93"/>
      <c r="P368" s="95"/>
      <c r="Q368" s="89"/>
      <c r="R368" s="89"/>
      <c r="S368" s="89"/>
      <c r="T368" s="91"/>
      <c r="U368" s="91"/>
      <c r="V368" s="92"/>
      <c r="W368" s="90"/>
    </row>
    <row r="369" spans="2:23" ht="13.5" customHeight="1">
      <c r="B369" s="75"/>
      <c r="C369" s="74">
        <v>360</v>
      </c>
      <c r="D369" s="87" t="s">
        <v>5359</v>
      </c>
      <c r="E369" s="87" t="s">
        <v>697</v>
      </c>
      <c r="F369" s="87" t="s">
        <v>58</v>
      </c>
      <c r="G369" s="87" t="s">
        <v>698</v>
      </c>
      <c r="H369" s="87" t="s">
        <v>22</v>
      </c>
      <c r="I369" s="88">
        <v>12</v>
      </c>
      <c r="J369" s="89"/>
      <c r="K369" s="89"/>
      <c r="L369" s="89"/>
      <c r="M369" s="89"/>
      <c r="N369" s="90"/>
      <c r="O369" s="93"/>
      <c r="P369" s="95"/>
      <c r="Q369" s="89"/>
      <c r="R369" s="89"/>
      <c r="S369" s="89"/>
      <c r="T369" s="91"/>
      <c r="U369" s="91"/>
      <c r="V369" s="92"/>
      <c r="W369" s="90"/>
    </row>
    <row r="370" spans="2:23" ht="13.5" customHeight="1">
      <c r="B370" s="75"/>
      <c r="C370" s="74">
        <v>361</v>
      </c>
      <c r="D370" s="87" t="s">
        <v>5359</v>
      </c>
      <c r="E370" s="87" t="s">
        <v>699</v>
      </c>
      <c r="F370" s="87" t="s">
        <v>701</v>
      </c>
      <c r="G370" s="87" t="s">
        <v>700</v>
      </c>
      <c r="H370" s="87" t="s">
        <v>23</v>
      </c>
      <c r="I370" s="88">
        <v>31</v>
      </c>
      <c r="J370" s="89"/>
      <c r="K370" s="89"/>
      <c r="L370" s="89"/>
      <c r="M370" s="89"/>
      <c r="N370" s="90"/>
      <c r="O370" s="93"/>
      <c r="P370" s="95"/>
      <c r="Q370" s="89"/>
      <c r="R370" s="89"/>
      <c r="S370" s="89"/>
      <c r="T370" s="91"/>
      <c r="U370" s="91"/>
      <c r="V370" s="92"/>
      <c r="W370" s="90"/>
    </row>
    <row r="371" spans="2:23" ht="13.5" customHeight="1">
      <c r="B371" s="75"/>
      <c r="C371" s="74">
        <v>362</v>
      </c>
      <c r="D371" s="87" t="s">
        <v>5359</v>
      </c>
      <c r="E371" s="87" t="s">
        <v>702</v>
      </c>
      <c r="F371" s="87" t="s">
        <v>125</v>
      </c>
      <c r="G371" s="87" t="s">
        <v>703</v>
      </c>
      <c r="H371" s="87" t="s">
        <v>72</v>
      </c>
      <c r="I371" s="88">
        <v>10</v>
      </c>
      <c r="J371" s="89"/>
      <c r="K371" s="89"/>
      <c r="L371" s="89"/>
      <c r="M371" s="89"/>
      <c r="N371" s="90"/>
      <c r="O371" s="93"/>
      <c r="P371" s="95"/>
      <c r="Q371" s="89"/>
      <c r="R371" s="89"/>
      <c r="S371" s="89"/>
      <c r="T371" s="91"/>
      <c r="U371" s="91"/>
      <c r="V371" s="92"/>
      <c r="W371" s="90"/>
    </row>
    <row r="372" spans="2:23" ht="13.5" customHeight="1">
      <c r="B372" s="75"/>
      <c r="C372" s="74">
        <v>363</v>
      </c>
      <c r="D372" s="87" t="s">
        <v>5359</v>
      </c>
      <c r="E372" s="87" t="s">
        <v>706</v>
      </c>
      <c r="F372" s="87" t="s">
        <v>29</v>
      </c>
      <c r="G372" s="87" t="s">
        <v>707</v>
      </c>
      <c r="H372" s="87" t="s">
        <v>23</v>
      </c>
      <c r="I372" s="88">
        <v>19</v>
      </c>
      <c r="J372" s="89"/>
      <c r="K372" s="89"/>
      <c r="L372" s="89"/>
      <c r="M372" s="89"/>
      <c r="N372" s="90"/>
      <c r="O372" s="93"/>
      <c r="P372" s="95"/>
      <c r="Q372" s="89"/>
      <c r="R372" s="89"/>
      <c r="S372" s="89"/>
      <c r="T372" s="91"/>
      <c r="U372" s="91"/>
      <c r="V372" s="92"/>
      <c r="W372" s="90"/>
    </row>
    <row r="373" spans="2:23" ht="13.5" customHeight="1">
      <c r="B373" s="75"/>
      <c r="C373" s="74">
        <v>364</v>
      </c>
      <c r="D373" s="87" t="s">
        <v>5359</v>
      </c>
      <c r="E373" s="87" t="s">
        <v>735</v>
      </c>
      <c r="F373" s="87" t="s">
        <v>241</v>
      </c>
      <c r="G373" s="87" t="s">
        <v>736</v>
      </c>
      <c r="H373" s="87" t="s">
        <v>72</v>
      </c>
      <c r="I373" s="88">
        <v>13</v>
      </c>
      <c r="J373" s="89"/>
      <c r="K373" s="89"/>
      <c r="L373" s="89"/>
      <c r="M373" s="89"/>
      <c r="N373" s="90"/>
      <c r="O373" s="93"/>
      <c r="P373" s="95"/>
      <c r="Q373" s="89"/>
      <c r="R373" s="89"/>
      <c r="S373" s="89"/>
      <c r="T373" s="91"/>
      <c r="U373" s="91"/>
      <c r="V373" s="92"/>
      <c r="W373" s="90"/>
    </row>
    <row r="374" spans="2:23" ht="13.5" customHeight="1">
      <c r="B374" s="75"/>
      <c r="C374" s="74">
        <v>365</v>
      </c>
      <c r="D374" s="87" t="s">
        <v>5359</v>
      </c>
      <c r="E374" s="87" t="s">
        <v>737</v>
      </c>
      <c r="F374" s="87" t="s">
        <v>189</v>
      </c>
      <c r="G374" s="87" t="s">
        <v>738</v>
      </c>
      <c r="H374" s="87" t="s">
        <v>22</v>
      </c>
      <c r="I374" s="88">
        <v>7</v>
      </c>
      <c r="J374" s="89"/>
      <c r="K374" s="89"/>
      <c r="L374" s="89"/>
      <c r="M374" s="89"/>
      <c r="N374" s="90"/>
      <c r="O374" s="93"/>
      <c r="P374" s="95"/>
      <c r="Q374" s="89"/>
      <c r="R374" s="89"/>
      <c r="S374" s="89"/>
      <c r="T374" s="91"/>
      <c r="U374" s="91"/>
      <c r="V374" s="92"/>
      <c r="W374" s="90"/>
    </row>
    <row r="375" spans="2:23" ht="13.5" customHeight="1">
      <c r="B375" s="75"/>
      <c r="C375" s="74">
        <v>366</v>
      </c>
      <c r="D375" s="87" t="s">
        <v>5359</v>
      </c>
      <c r="E375" s="87" t="s">
        <v>739</v>
      </c>
      <c r="F375" s="87" t="s">
        <v>29</v>
      </c>
      <c r="G375" s="87" t="s">
        <v>740</v>
      </c>
      <c r="H375" s="87" t="s">
        <v>23</v>
      </c>
      <c r="I375" s="88">
        <v>9</v>
      </c>
      <c r="J375" s="89"/>
      <c r="K375" s="89"/>
      <c r="L375" s="89"/>
      <c r="M375" s="89"/>
      <c r="N375" s="90"/>
      <c r="O375" s="93"/>
      <c r="P375" s="95"/>
      <c r="Q375" s="89"/>
      <c r="R375" s="89"/>
      <c r="S375" s="89"/>
      <c r="T375" s="91"/>
      <c r="U375" s="91"/>
      <c r="V375" s="92"/>
      <c r="W375" s="90"/>
    </row>
    <row r="376" spans="2:23" ht="13.5" customHeight="1">
      <c r="B376" s="75"/>
      <c r="C376" s="74">
        <v>367</v>
      </c>
      <c r="D376" s="87" t="s">
        <v>5359</v>
      </c>
      <c r="E376" s="87" t="s">
        <v>741</v>
      </c>
      <c r="F376" s="87" t="s">
        <v>241</v>
      </c>
      <c r="G376" s="87" t="s">
        <v>742</v>
      </c>
      <c r="H376" s="87" t="s">
        <v>72</v>
      </c>
      <c r="I376" s="88">
        <v>10.999999999999998</v>
      </c>
      <c r="J376" s="89"/>
      <c r="K376" s="89"/>
      <c r="L376" s="89"/>
      <c r="M376" s="89"/>
      <c r="N376" s="90"/>
      <c r="O376" s="93"/>
      <c r="P376" s="95"/>
      <c r="Q376" s="89"/>
      <c r="R376" s="89"/>
      <c r="S376" s="89"/>
      <c r="T376" s="91"/>
      <c r="U376" s="91"/>
      <c r="V376" s="92"/>
      <c r="W376" s="90"/>
    </row>
    <row r="377" spans="2:23" ht="13.5" customHeight="1">
      <c r="B377" s="75"/>
      <c r="C377" s="74">
        <v>368</v>
      </c>
      <c r="D377" s="87" t="s">
        <v>5359</v>
      </c>
      <c r="E377" s="87" t="s">
        <v>743</v>
      </c>
      <c r="F377" s="87" t="s">
        <v>135</v>
      </c>
      <c r="G377" s="87" t="s">
        <v>744</v>
      </c>
      <c r="H377" s="87" t="s">
        <v>72</v>
      </c>
      <c r="I377" s="88">
        <v>6</v>
      </c>
      <c r="J377" s="89"/>
      <c r="K377" s="89"/>
      <c r="L377" s="89"/>
      <c r="M377" s="89"/>
      <c r="N377" s="90"/>
      <c r="O377" s="93"/>
      <c r="P377" s="95"/>
      <c r="Q377" s="89"/>
      <c r="R377" s="89"/>
      <c r="S377" s="89"/>
      <c r="T377" s="91"/>
      <c r="U377" s="91"/>
      <c r="V377" s="92"/>
      <c r="W377" s="90"/>
    </row>
    <row r="378" spans="2:23" ht="13.5" customHeight="1">
      <c r="B378" s="75"/>
      <c r="C378" s="74">
        <v>369</v>
      </c>
      <c r="D378" s="87" t="s">
        <v>5359</v>
      </c>
      <c r="E378" s="87" t="s">
        <v>745</v>
      </c>
      <c r="F378" s="87" t="s">
        <v>44</v>
      </c>
      <c r="G378" s="87" t="s">
        <v>746</v>
      </c>
      <c r="H378" s="87" t="s">
        <v>22</v>
      </c>
      <c r="I378" s="88">
        <v>32.996229083195857</v>
      </c>
      <c r="J378" s="89"/>
      <c r="K378" s="89"/>
      <c r="L378" s="89"/>
      <c r="M378" s="89"/>
      <c r="N378" s="90"/>
      <c r="O378" s="93"/>
      <c r="P378" s="95"/>
      <c r="Q378" s="89"/>
      <c r="R378" s="89"/>
      <c r="S378" s="89"/>
      <c r="T378" s="91"/>
      <c r="U378" s="91"/>
      <c r="V378" s="92"/>
      <c r="W378" s="90"/>
    </row>
    <row r="379" spans="2:23" ht="13.5" customHeight="1">
      <c r="B379" s="75"/>
      <c r="C379" s="74">
        <v>370</v>
      </c>
      <c r="D379" s="87" t="s">
        <v>5359</v>
      </c>
      <c r="E379" s="87" t="s">
        <v>754</v>
      </c>
      <c r="F379" s="87" t="s">
        <v>241</v>
      </c>
      <c r="G379" s="87" t="s">
        <v>755</v>
      </c>
      <c r="H379" s="87" t="s">
        <v>72</v>
      </c>
      <c r="I379" s="88">
        <v>11</v>
      </c>
      <c r="J379" s="89"/>
      <c r="K379" s="89"/>
      <c r="L379" s="89"/>
      <c r="M379" s="89"/>
      <c r="N379" s="90"/>
      <c r="O379" s="93"/>
      <c r="P379" s="95"/>
      <c r="Q379" s="89"/>
      <c r="R379" s="89"/>
      <c r="S379" s="89"/>
      <c r="T379" s="91"/>
      <c r="U379" s="91"/>
      <c r="V379" s="92"/>
      <c r="W379" s="90"/>
    </row>
    <row r="380" spans="2:23" ht="13.5" customHeight="1">
      <c r="B380" s="75"/>
      <c r="C380" s="74">
        <v>371</v>
      </c>
      <c r="D380" s="87" t="s">
        <v>5359</v>
      </c>
      <c r="E380" s="87" t="s">
        <v>758</v>
      </c>
      <c r="F380" s="87" t="s">
        <v>125</v>
      </c>
      <c r="G380" s="87" t="s">
        <v>759</v>
      </c>
      <c r="H380" s="87" t="s">
        <v>23</v>
      </c>
      <c r="I380" s="88">
        <v>32</v>
      </c>
      <c r="J380" s="89"/>
      <c r="K380" s="89"/>
      <c r="L380" s="89"/>
      <c r="M380" s="89"/>
      <c r="N380" s="90"/>
      <c r="O380" s="93"/>
      <c r="P380" s="95"/>
      <c r="Q380" s="89"/>
      <c r="R380" s="89"/>
      <c r="S380" s="89"/>
      <c r="T380" s="91"/>
      <c r="U380" s="91"/>
      <c r="V380" s="92"/>
      <c r="W380" s="90"/>
    </row>
    <row r="381" spans="2:23" ht="13.5" customHeight="1">
      <c r="B381" s="75"/>
      <c r="C381" s="74">
        <v>372</v>
      </c>
      <c r="D381" s="87" t="s">
        <v>5359</v>
      </c>
      <c r="E381" s="87" t="s">
        <v>765</v>
      </c>
      <c r="F381" s="87" t="s">
        <v>41</v>
      </c>
      <c r="G381" s="87" t="s">
        <v>766</v>
      </c>
      <c r="H381" s="87" t="s">
        <v>22</v>
      </c>
      <c r="I381" s="88">
        <v>55.998972461981097</v>
      </c>
      <c r="J381" s="89"/>
      <c r="K381" s="89"/>
      <c r="L381" s="89"/>
      <c r="M381" s="89"/>
      <c r="N381" s="90"/>
      <c r="O381" s="93"/>
      <c r="P381" s="95"/>
      <c r="Q381" s="89"/>
      <c r="R381" s="89"/>
      <c r="S381" s="89"/>
      <c r="T381" s="91"/>
      <c r="U381" s="91"/>
      <c r="V381" s="92"/>
      <c r="W381" s="90"/>
    </row>
    <row r="382" spans="2:23" ht="13.5" customHeight="1">
      <c r="B382" s="75"/>
      <c r="C382" s="74">
        <v>373</v>
      </c>
      <c r="D382" s="87" t="s">
        <v>5359</v>
      </c>
      <c r="E382" s="87" t="s">
        <v>767</v>
      </c>
      <c r="F382" s="87" t="s">
        <v>125</v>
      </c>
      <c r="G382" s="87" t="s">
        <v>768</v>
      </c>
      <c r="H382" s="87" t="s">
        <v>22</v>
      </c>
      <c r="I382" s="88">
        <v>59.999999999999993</v>
      </c>
      <c r="J382" s="89"/>
      <c r="K382" s="89"/>
      <c r="L382" s="89"/>
      <c r="M382" s="89"/>
      <c r="N382" s="90"/>
      <c r="O382" s="93"/>
      <c r="P382" s="95"/>
      <c r="Q382" s="89"/>
      <c r="R382" s="89"/>
      <c r="S382" s="89"/>
      <c r="T382" s="91"/>
      <c r="U382" s="91"/>
      <c r="V382" s="92"/>
      <c r="W382" s="90"/>
    </row>
    <row r="383" spans="2:23" ht="13.5" customHeight="1">
      <c r="B383" s="75"/>
      <c r="C383" s="74">
        <v>374</v>
      </c>
      <c r="D383" s="87" t="s">
        <v>5359</v>
      </c>
      <c r="E383" s="87" t="s">
        <v>769</v>
      </c>
      <c r="F383" s="87" t="s">
        <v>44</v>
      </c>
      <c r="G383" s="87" t="s">
        <v>770</v>
      </c>
      <c r="H383" s="87" t="s">
        <v>22</v>
      </c>
      <c r="I383" s="88">
        <v>26.000512886267469</v>
      </c>
      <c r="J383" s="89"/>
      <c r="K383" s="89"/>
      <c r="L383" s="89"/>
      <c r="M383" s="89"/>
      <c r="N383" s="90"/>
      <c r="O383" s="93"/>
      <c r="P383" s="95"/>
      <c r="Q383" s="89"/>
      <c r="R383" s="89"/>
      <c r="S383" s="89"/>
      <c r="T383" s="91"/>
      <c r="U383" s="91"/>
      <c r="V383" s="92"/>
      <c r="W383" s="90"/>
    </row>
    <row r="384" spans="2:23" ht="13.5" customHeight="1">
      <c r="B384" s="75"/>
      <c r="C384" s="74">
        <v>375</v>
      </c>
      <c r="D384" s="87" t="s">
        <v>5359</v>
      </c>
      <c r="E384" s="87" t="s">
        <v>771</v>
      </c>
      <c r="F384" s="87" t="s">
        <v>44</v>
      </c>
      <c r="G384" s="87" t="s">
        <v>772</v>
      </c>
      <c r="H384" s="87" t="s">
        <v>22</v>
      </c>
      <c r="I384" s="88">
        <v>126.92682926829268</v>
      </c>
      <c r="J384" s="89"/>
      <c r="K384" s="89"/>
      <c r="L384" s="89"/>
      <c r="M384" s="89"/>
      <c r="N384" s="90"/>
      <c r="O384" s="93"/>
      <c r="P384" s="95"/>
      <c r="Q384" s="89"/>
      <c r="R384" s="89"/>
      <c r="S384" s="89"/>
      <c r="T384" s="91"/>
      <c r="U384" s="91"/>
      <c r="V384" s="92"/>
      <c r="W384" s="90"/>
    </row>
    <row r="385" spans="2:23" ht="13.5" customHeight="1">
      <c r="B385" s="75"/>
      <c r="C385" s="74">
        <v>376</v>
      </c>
      <c r="D385" s="87" t="s">
        <v>5359</v>
      </c>
      <c r="E385" s="87" t="s">
        <v>780</v>
      </c>
      <c r="F385" s="87" t="s">
        <v>66</v>
      </c>
      <c r="G385" s="87" t="s">
        <v>781</v>
      </c>
      <c r="H385" s="87" t="s">
        <v>23</v>
      </c>
      <c r="I385" s="88">
        <v>58</v>
      </c>
      <c r="J385" s="89"/>
      <c r="K385" s="89"/>
      <c r="L385" s="89"/>
      <c r="M385" s="89"/>
      <c r="N385" s="90"/>
      <c r="O385" s="93"/>
      <c r="P385" s="95"/>
      <c r="Q385" s="89"/>
      <c r="R385" s="89"/>
      <c r="S385" s="89"/>
      <c r="T385" s="91"/>
      <c r="U385" s="91"/>
      <c r="V385" s="92"/>
      <c r="W385" s="90"/>
    </row>
    <row r="386" spans="2:23" ht="13.5" customHeight="1">
      <c r="B386" s="75"/>
      <c r="C386" s="74">
        <v>377</v>
      </c>
      <c r="D386" s="87" t="s">
        <v>5359</v>
      </c>
      <c r="E386" s="87" t="s">
        <v>782</v>
      </c>
      <c r="F386" s="87" t="s">
        <v>175</v>
      </c>
      <c r="G386" s="87" t="s">
        <v>783</v>
      </c>
      <c r="H386" s="87" t="s">
        <v>23</v>
      </c>
      <c r="I386" s="88">
        <v>48</v>
      </c>
      <c r="J386" s="89"/>
      <c r="K386" s="89"/>
      <c r="L386" s="89"/>
      <c r="M386" s="89"/>
      <c r="N386" s="90"/>
      <c r="O386" s="93"/>
      <c r="P386" s="95"/>
      <c r="Q386" s="89"/>
      <c r="R386" s="89"/>
      <c r="S386" s="89"/>
      <c r="T386" s="91"/>
      <c r="U386" s="91"/>
      <c r="V386" s="92"/>
      <c r="W386" s="90"/>
    </row>
    <row r="387" spans="2:23" ht="13.5" customHeight="1">
      <c r="B387" s="75"/>
      <c r="C387" s="74">
        <v>378</v>
      </c>
      <c r="D387" s="87" t="s">
        <v>5359</v>
      </c>
      <c r="E387" s="87" t="s">
        <v>784</v>
      </c>
      <c r="F387" s="87" t="s">
        <v>175</v>
      </c>
      <c r="G387" s="87" t="s">
        <v>785</v>
      </c>
      <c r="H387" s="87" t="s">
        <v>23</v>
      </c>
      <c r="I387" s="88">
        <v>60</v>
      </c>
      <c r="J387" s="89"/>
      <c r="K387" s="89"/>
      <c r="L387" s="89"/>
      <c r="M387" s="89"/>
      <c r="N387" s="90"/>
      <c r="O387" s="93"/>
      <c r="P387" s="95"/>
      <c r="Q387" s="89"/>
      <c r="R387" s="89"/>
      <c r="S387" s="89"/>
      <c r="T387" s="91"/>
      <c r="U387" s="91"/>
      <c r="V387" s="92"/>
      <c r="W387" s="90"/>
    </row>
    <row r="388" spans="2:23" ht="13.5" customHeight="1">
      <c r="B388" s="75"/>
      <c r="C388" s="74">
        <v>379</v>
      </c>
      <c r="D388" s="87" t="s">
        <v>5359</v>
      </c>
      <c r="E388" s="87" t="s">
        <v>792</v>
      </c>
      <c r="F388" s="87" t="s">
        <v>44</v>
      </c>
      <c r="G388" s="87" t="s">
        <v>127</v>
      </c>
      <c r="H388" s="87" t="s">
        <v>22</v>
      </c>
      <c r="I388" s="88">
        <v>139.40689013035382</v>
      </c>
      <c r="J388" s="89"/>
      <c r="K388" s="89"/>
      <c r="L388" s="89"/>
      <c r="M388" s="89"/>
      <c r="N388" s="90"/>
      <c r="O388" s="93"/>
      <c r="P388" s="95"/>
      <c r="Q388" s="89"/>
      <c r="R388" s="89"/>
      <c r="S388" s="89"/>
      <c r="T388" s="91"/>
      <c r="U388" s="91"/>
      <c r="V388" s="92"/>
      <c r="W388" s="90"/>
    </row>
    <row r="389" spans="2:23" ht="13.5" customHeight="1">
      <c r="B389" s="75"/>
      <c r="C389" s="74">
        <v>380</v>
      </c>
      <c r="D389" s="87" t="s">
        <v>5359</v>
      </c>
      <c r="E389" s="87" t="s">
        <v>793</v>
      </c>
      <c r="F389" s="87" t="s">
        <v>701</v>
      </c>
      <c r="G389" s="87" t="s">
        <v>794</v>
      </c>
      <c r="H389" s="87" t="s">
        <v>23</v>
      </c>
      <c r="I389" s="88">
        <v>25.999999999999996</v>
      </c>
      <c r="J389" s="89"/>
      <c r="K389" s="89"/>
      <c r="L389" s="89"/>
      <c r="M389" s="89"/>
      <c r="N389" s="90"/>
      <c r="O389" s="93"/>
      <c r="P389" s="95"/>
      <c r="Q389" s="89"/>
      <c r="R389" s="89"/>
      <c r="S389" s="89"/>
      <c r="T389" s="91"/>
      <c r="U389" s="91"/>
      <c r="V389" s="92"/>
      <c r="W389" s="90"/>
    </row>
    <row r="390" spans="2:23" ht="13.5" customHeight="1">
      <c r="B390" s="75"/>
      <c r="C390" s="74">
        <v>381</v>
      </c>
      <c r="D390" s="87" t="s">
        <v>5359</v>
      </c>
      <c r="E390" s="87" t="s">
        <v>795</v>
      </c>
      <c r="F390" s="87" t="s">
        <v>135</v>
      </c>
      <c r="G390" s="87" t="s">
        <v>796</v>
      </c>
      <c r="H390" s="87" t="s">
        <v>72</v>
      </c>
      <c r="I390" s="88">
        <v>8</v>
      </c>
      <c r="J390" s="89"/>
      <c r="K390" s="89"/>
      <c r="L390" s="89"/>
      <c r="M390" s="89"/>
      <c r="N390" s="90"/>
      <c r="O390" s="93"/>
      <c r="P390" s="95"/>
      <c r="Q390" s="89"/>
      <c r="R390" s="89"/>
      <c r="S390" s="89"/>
      <c r="T390" s="91"/>
      <c r="U390" s="91"/>
      <c r="V390" s="92"/>
      <c r="W390" s="90"/>
    </row>
    <row r="391" spans="2:23" ht="13.5" customHeight="1">
      <c r="B391" s="75"/>
      <c r="C391" s="74">
        <v>382</v>
      </c>
      <c r="D391" s="87" t="s">
        <v>5359</v>
      </c>
      <c r="E391" s="87" t="s">
        <v>799</v>
      </c>
      <c r="F391" s="87" t="s">
        <v>69</v>
      </c>
      <c r="G391" s="87" t="s">
        <v>800</v>
      </c>
      <c r="H391" s="87" t="s">
        <v>23</v>
      </c>
      <c r="I391" s="88">
        <v>67</v>
      </c>
      <c r="J391" s="89"/>
      <c r="K391" s="89"/>
      <c r="L391" s="89"/>
      <c r="M391" s="89"/>
      <c r="N391" s="90"/>
      <c r="O391" s="93"/>
      <c r="P391" s="95"/>
      <c r="Q391" s="89"/>
      <c r="R391" s="89"/>
      <c r="S391" s="89"/>
      <c r="T391" s="91"/>
      <c r="U391" s="91"/>
      <c r="V391" s="92"/>
      <c r="W391" s="90"/>
    </row>
    <row r="392" spans="2:23" ht="13.5" customHeight="1">
      <c r="B392" s="75"/>
      <c r="C392" s="74">
        <v>383</v>
      </c>
      <c r="D392" s="87" t="s">
        <v>5359</v>
      </c>
      <c r="E392" s="87" t="s">
        <v>801</v>
      </c>
      <c r="F392" s="87" t="s">
        <v>189</v>
      </c>
      <c r="G392" s="87" t="s">
        <v>802</v>
      </c>
      <c r="H392" s="87" t="s">
        <v>22</v>
      </c>
      <c r="I392" s="88">
        <v>24</v>
      </c>
      <c r="J392" s="89"/>
      <c r="K392" s="89"/>
      <c r="L392" s="89"/>
      <c r="M392" s="89"/>
      <c r="N392" s="90"/>
      <c r="O392" s="93"/>
      <c r="P392" s="95"/>
      <c r="Q392" s="89"/>
      <c r="R392" s="89"/>
      <c r="S392" s="89"/>
      <c r="T392" s="91"/>
      <c r="U392" s="91"/>
      <c r="V392" s="92"/>
      <c r="W392" s="90"/>
    </row>
    <row r="393" spans="2:23" ht="13.5" customHeight="1">
      <c r="B393" s="75"/>
      <c r="C393" s="74">
        <v>384</v>
      </c>
      <c r="D393" s="87" t="s">
        <v>5359</v>
      </c>
      <c r="E393" s="87" t="s">
        <v>820</v>
      </c>
      <c r="F393" s="87" t="s">
        <v>135</v>
      </c>
      <c r="G393" s="87" t="s">
        <v>821</v>
      </c>
      <c r="H393" s="87" t="s">
        <v>72</v>
      </c>
      <c r="I393" s="88">
        <v>6</v>
      </c>
      <c r="J393" s="89"/>
      <c r="K393" s="89"/>
      <c r="L393" s="89"/>
      <c r="M393" s="89"/>
      <c r="N393" s="90"/>
      <c r="O393" s="93"/>
      <c r="P393" s="95"/>
      <c r="Q393" s="89"/>
      <c r="R393" s="89"/>
      <c r="S393" s="89"/>
      <c r="T393" s="91"/>
      <c r="U393" s="91"/>
      <c r="V393" s="92"/>
      <c r="W393" s="90"/>
    </row>
    <row r="394" spans="2:23" ht="13.5" customHeight="1">
      <c r="B394" s="75"/>
      <c r="C394" s="74">
        <v>385</v>
      </c>
      <c r="D394" s="87" t="s">
        <v>5359</v>
      </c>
      <c r="E394" s="87" t="s">
        <v>836</v>
      </c>
      <c r="F394" s="87" t="s">
        <v>175</v>
      </c>
      <c r="G394" s="87" t="s">
        <v>837</v>
      </c>
      <c r="H394" s="87" t="s">
        <v>22</v>
      </c>
      <c r="I394" s="88">
        <v>137</v>
      </c>
      <c r="J394" s="89"/>
      <c r="K394" s="89"/>
      <c r="L394" s="89"/>
      <c r="M394" s="89"/>
      <c r="N394" s="90"/>
      <c r="O394" s="93"/>
      <c r="P394" s="95"/>
      <c r="Q394" s="89"/>
      <c r="R394" s="89"/>
      <c r="S394" s="89"/>
      <c r="T394" s="91"/>
      <c r="U394" s="91"/>
      <c r="V394" s="92"/>
      <c r="W394" s="90"/>
    </row>
    <row r="395" spans="2:23" ht="13.5" customHeight="1">
      <c r="B395" s="75"/>
      <c r="C395" s="74">
        <v>386</v>
      </c>
      <c r="D395" s="87" t="s">
        <v>5359</v>
      </c>
      <c r="E395" s="87" t="s">
        <v>845</v>
      </c>
      <c r="F395" s="87" t="s">
        <v>29</v>
      </c>
      <c r="G395" s="87" t="s">
        <v>846</v>
      </c>
      <c r="H395" s="87" t="s">
        <v>23</v>
      </c>
      <c r="I395" s="88">
        <v>33</v>
      </c>
      <c r="J395" s="89"/>
      <c r="K395" s="89"/>
      <c r="L395" s="89"/>
      <c r="M395" s="89"/>
      <c r="N395" s="90"/>
      <c r="O395" s="93"/>
      <c r="P395" s="95"/>
      <c r="Q395" s="89"/>
      <c r="R395" s="89"/>
      <c r="S395" s="89"/>
      <c r="T395" s="91"/>
      <c r="U395" s="91"/>
      <c r="V395" s="92"/>
      <c r="W395" s="90"/>
    </row>
    <row r="396" spans="2:23" ht="13.5" customHeight="1">
      <c r="B396" s="75"/>
      <c r="C396" s="74">
        <v>387</v>
      </c>
      <c r="D396" s="87" t="s">
        <v>5359</v>
      </c>
      <c r="E396" s="87" t="s">
        <v>851</v>
      </c>
      <c r="F396" s="87" t="s">
        <v>135</v>
      </c>
      <c r="G396" s="87" t="s">
        <v>852</v>
      </c>
      <c r="H396" s="87" t="s">
        <v>72</v>
      </c>
      <c r="I396" s="88">
        <v>8</v>
      </c>
      <c r="J396" s="89"/>
      <c r="K396" s="89"/>
      <c r="L396" s="89"/>
      <c r="M396" s="89"/>
      <c r="N396" s="90"/>
      <c r="O396" s="93"/>
      <c r="P396" s="95"/>
      <c r="Q396" s="89"/>
      <c r="R396" s="89"/>
      <c r="S396" s="89"/>
      <c r="T396" s="91"/>
      <c r="U396" s="91"/>
      <c r="V396" s="92"/>
      <c r="W396" s="90"/>
    </row>
    <row r="397" spans="2:23" ht="13.5" customHeight="1">
      <c r="B397" s="75"/>
      <c r="C397" s="74">
        <v>388</v>
      </c>
      <c r="D397" s="87" t="s">
        <v>5359</v>
      </c>
      <c r="E397" s="87" t="s">
        <v>853</v>
      </c>
      <c r="F397" s="87" t="s">
        <v>44</v>
      </c>
      <c r="G397" s="87" t="s">
        <v>854</v>
      </c>
      <c r="H397" s="87" t="s">
        <v>22</v>
      </c>
      <c r="I397" s="88">
        <v>113.01050000000001</v>
      </c>
      <c r="J397" s="89"/>
      <c r="K397" s="89"/>
      <c r="L397" s="89"/>
      <c r="M397" s="89"/>
      <c r="N397" s="90"/>
      <c r="O397" s="93"/>
      <c r="P397" s="95"/>
      <c r="Q397" s="89"/>
      <c r="R397" s="89"/>
      <c r="S397" s="89"/>
      <c r="T397" s="91"/>
      <c r="U397" s="91"/>
      <c r="V397" s="92"/>
      <c r="W397" s="90"/>
    </row>
    <row r="398" spans="2:23" ht="13.5" customHeight="1">
      <c r="B398" s="75"/>
      <c r="C398" s="74">
        <v>389</v>
      </c>
      <c r="D398" s="87" t="s">
        <v>5359</v>
      </c>
      <c r="E398" s="87" t="s">
        <v>855</v>
      </c>
      <c r="F398" s="87" t="s">
        <v>44</v>
      </c>
      <c r="G398" s="87" t="s">
        <v>856</v>
      </c>
      <c r="H398" s="87" t="s">
        <v>22</v>
      </c>
      <c r="I398" s="88">
        <v>22.895604395604394</v>
      </c>
      <c r="J398" s="89"/>
      <c r="K398" s="89"/>
      <c r="L398" s="89"/>
      <c r="M398" s="89"/>
      <c r="N398" s="90"/>
      <c r="O398" s="93"/>
      <c r="P398" s="95"/>
      <c r="Q398" s="89"/>
      <c r="R398" s="89"/>
      <c r="S398" s="89"/>
      <c r="T398" s="91"/>
      <c r="U398" s="91"/>
      <c r="V398" s="92"/>
      <c r="W398" s="90"/>
    </row>
    <row r="399" spans="2:23" ht="13.5" customHeight="1">
      <c r="B399" s="75"/>
      <c r="C399" s="74">
        <v>390</v>
      </c>
      <c r="D399" s="87" t="s">
        <v>5359</v>
      </c>
      <c r="E399" s="87" t="s">
        <v>867</v>
      </c>
      <c r="F399" s="87" t="s">
        <v>69</v>
      </c>
      <c r="G399" s="87" t="s">
        <v>868</v>
      </c>
      <c r="H399" s="87" t="s">
        <v>23</v>
      </c>
      <c r="I399" s="88">
        <v>68</v>
      </c>
      <c r="J399" s="89"/>
      <c r="K399" s="89"/>
      <c r="L399" s="89"/>
      <c r="M399" s="89"/>
      <c r="N399" s="90"/>
      <c r="O399" s="93"/>
      <c r="P399" s="95"/>
      <c r="Q399" s="89"/>
      <c r="R399" s="89"/>
      <c r="S399" s="89"/>
      <c r="T399" s="91"/>
      <c r="U399" s="91"/>
      <c r="V399" s="92"/>
      <c r="W399" s="90"/>
    </row>
    <row r="400" spans="2:23" ht="13.5" customHeight="1">
      <c r="B400" s="75"/>
      <c r="C400" s="74">
        <v>391</v>
      </c>
      <c r="D400" s="87" t="s">
        <v>5359</v>
      </c>
      <c r="E400" s="87" t="s">
        <v>876</v>
      </c>
      <c r="F400" s="87" t="s">
        <v>175</v>
      </c>
      <c r="G400" s="87" t="s">
        <v>877</v>
      </c>
      <c r="H400" s="87" t="s">
        <v>23</v>
      </c>
      <c r="I400" s="88">
        <v>12.999999999999998</v>
      </c>
      <c r="J400" s="89"/>
      <c r="K400" s="89"/>
      <c r="L400" s="89"/>
      <c r="M400" s="89"/>
      <c r="N400" s="90"/>
      <c r="O400" s="93"/>
      <c r="P400" s="95"/>
      <c r="Q400" s="89"/>
      <c r="R400" s="89"/>
      <c r="S400" s="89"/>
      <c r="T400" s="91"/>
      <c r="U400" s="91"/>
      <c r="V400" s="92"/>
      <c r="W400" s="90"/>
    </row>
    <row r="401" spans="2:23" ht="13.5" customHeight="1">
      <c r="B401" s="75"/>
      <c r="C401" s="74">
        <v>392</v>
      </c>
      <c r="D401" s="87" t="s">
        <v>5359</v>
      </c>
      <c r="E401" s="87" t="s">
        <v>884</v>
      </c>
      <c r="F401" s="87" t="s">
        <v>135</v>
      </c>
      <c r="G401" s="87" t="s">
        <v>885</v>
      </c>
      <c r="H401" s="87" t="s">
        <v>72</v>
      </c>
      <c r="I401" s="88">
        <v>14</v>
      </c>
      <c r="J401" s="89"/>
      <c r="K401" s="89"/>
      <c r="L401" s="89"/>
      <c r="M401" s="89"/>
      <c r="N401" s="90"/>
      <c r="O401" s="93"/>
      <c r="P401" s="95"/>
      <c r="Q401" s="89"/>
      <c r="R401" s="89"/>
      <c r="S401" s="89"/>
      <c r="T401" s="91"/>
      <c r="U401" s="91"/>
      <c r="V401" s="92"/>
      <c r="W401" s="90"/>
    </row>
    <row r="402" spans="2:23" ht="13.5" customHeight="1">
      <c r="B402" s="75"/>
      <c r="C402" s="74">
        <v>393</v>
      </c>
      <c r="D402" s="87" t="s">
        <v>5359</v>
      </c>
      <c r="E402" s="87" t="s">
        <v>888</v>
      </c>
      <c r="F402" s="87" t="s">
        <v>90</v>
      </c>
      <c r="G402" s="87" t="s">
        <v>889</v>
      </c>
      <c r="H402" s="87" t="s">
        <v>72</v>
      </c>
      <c r="I402" s="88">
        <v>4</v>
      </c>
      <c r="J402" s="89"/>
      <c r="K402" s="89"/>
      <c r="L402" s="89"/>
      <c r="M402" s="89"/>
      <c r="N402" s="90"/>
      <c r="O402" s="93"/>
      <c r="P402" s="95"/>
      <c r="Q402" s="89"/>
      <c r="R402" s="89"/>
      <c r="S402" s="89"/>
      <c r="T402" s="91"/>
      <c r="U402" s="91"/>
      <c r="V402" s="92"/>
      <c r="W402" s="90"/>
    </row>
    <row r="403" spans="2:23" ht="13.5" customHeight="1">
      <c r="B403" s="75"/>
      <c r="C403" s="74">
        <v>394</v>
      </c>
      <c r="D403" s="87" t="s">
        <v>5359</v>
      </c>
      <c r="E403" s="87" t="s">
        <v>890</v>
      </c>
      <c r="F403" s="87" t="s">
        <v>66</v>
      </c>
      <c r="G403" s="87" t="s">
        <v>891</v>
      </c>
      <c r="H403" s="87" t="s">
        <v>23</v>
      </c>
      <c r="I403" s="88">
        <v>53</v>
      </c>
      <c r="J403" s="89"/>
      <c r="K403" s="89"/>
      <c r="L403" s="89"/>
      <c r="M403" s="89"/>
      <c r="N403" s="90"/>
      <c r="O403" s="93"/>
      <c r="P403" s="95"/>
      <c r="Q403" s="89"/>
      <c r="R403" s="89"/>
      <c r="S403" s="89"/>
      <c r="T403" s="91"/>
      <c r="U403" s="91"/>
      <c r="V403" s="92"/>
      <c r="W403" s="90"/>
    </row>
    <row r="404" spans="2:23" ht="13.5" customHeight="1">
      <c r="B404" s="75"/>
      <c r="C404" s="74">
        <v>395</v>
      </c>
      <c r="D404" s="87" t="s">
        <v>5359</v>
      </c>
      <c r="E404" s="87" t="s">
        <v>899</v>
      </c>
      <c r="F404" s="87" t="s">
        <v>125</v>
      </c>
      <c r="G404" s="87" t="s">
        <v>900</v>
      </c>
      <c r="H404" s="87" t="s">
        <v>72</v>
      </c>
      <c r="I404" s="88">
        <v>2.9999999999999996</v>
      </c>
      <c r="J404" s="89"/>
      <c r="K404" s="89"/>
      <c r="L404" s="89"/>
      <c r="M404" s="89"/>
      <c r="N404" s="90"/>
      <c r="O404" s="93"/>
      <c r="P404" s="95"/>
      <c r="Q404" s="89"/>
      <c r="R404" s="89"/>
      <c r="S404" s="89"/>
      <c r="T404" s="91"/>
      <c r="U404" s="91"/>
      <c r="V404" s="92"/>
      <c r="W404" s="90"/>
    </row>
    <row r="405" spans="2:23" ht="13.5" customHeight="1">
      <c r="B405" s="75"/>
      <c r="C405" s="74">
        <v>396</v>
      </c>
      <c r="D405" s="87" t="s">
        <v>5359</v>
      </c>
      <c r="E405" s="87" t="s">
        <v>901</v>
      </c>
      <c r="F405" s="87" t="s">
        <v>24</v>
      </c>
      <c r="G405" s="87" t="s">
        <v>902</v>
      </c>
      <c r="H405" s="87" t="s">
        <v>22</v>
      </c>
      <c r="I405" s="88">
        <v>61.626128838049375</v>
      </c>
      <c r="J405" s="89"/>
      <c r="K405" s="89"/>
      <c r="L405" s="89"/>
      <c r="M405" s="89"/>
      <c r="N405" s="90"/>
      <c r="O405" s="93"/>
      <c r="P405" s="95"/>
      <c r="Q405" s="89"/>
      <c r="R405" s="89"/>
      <c r="S405" s="89"/>
      <c r="T405" s="91"/>
      <c r="U405" s="91"/>
      <c r="V405" s="92"/>
      <c r="W405" s="90"/>
    </row>
    <row r="406" spans="2:23" ht="13.5" customHeight="1">
      <c r="B406" s="75"/>
      <c r="C406" s="74">
        <v>397</v>
      </c>
      <c r="D406" s="87" t="s">
        <v>5359</v>
      </c>
      <c r="E406" s="87" t="s">
        <v>903</v>
      </c>
      <c r="F406" s="87" t="s">
        <v>197</v>
      </c>
      <c r="G406" s="87" t="s">
        <v>904</v>
      </c>
      <c r="H406" s="87" t="s">
        <v>23</v>
      </c>
      <c r="I406" s="88">
        <v>37</v>
      </c>
      <c r="J406" s="89"/>
      <c r="K406" s="89"/>
      <c r="L406" s="89"/>
      <c r="M406" s="89"/>
      <c r="N406" s="90"/>
      <c r="O406" s="93"/>
      <c r="P406" s="95"/>
      <c r="Q406" s="89"/>
      <c r="R406" s="89"/>
      <c r="S406" s="89"/>
      <c r="T406" s="91"/>
      <c r="U406" s="91"/>
      <c r="V406" s="92"/>
      <c r="W406" s="90"/>
    </row>
    <row r="407" spans="2:23" ht="13.5" customHeight="1">
      <c r="B407" s="75"/>
      <c r="C407" s="74">
        <v>398</v>
      </c>
      <c r="D407" s="87" t="s">
        <v>5359</v>
      </c>
      <c r="E407" s="87" t="s">
        <v>911</v>
      </c>
      <c r="F407" s="87" t="s">
        <v>913</v>
      </c>
      <c r="G407" s="87" t="s">
        <v>912</v>
      </c>
      <c r="H407" s="87" t="s">
        <v>23</v>
      </c>
      <c r="I407" s="88">
        <v>10</v>
      </c>
      <c r="J407" s="89"/>
      <c r="K407" s="89"/>
      <c r="L407" s="89"/>
      <c r="M407" s="89"/>
      <c r="N407" s="90"/>
      <c r="O407" s="93"/>
      <c r="P407" s="95"/>
      <c r="Q407" s="89"/>
      <c r="R407" s="89"/>
      <c r="S407" s="89"/>
      <c r="T407" s="91"/>
      <c r="U407" s="91"/>
      <c r="V407" s="92"/>
      <c r="W407" s="90"/>
    </row>
    <row r="408" spans="2:23" ht="13.5" customHeight="1">
      <c r="B408" s="75"/>
      <c r="C408" s="74">
        <v>399</v>
      </c>
      <c r="D408" s="87" t="s">
        <v>5359</v>
      </c>
      <c r="E408" s="87" t="s">
        <v>919</v>
      </c>
      <c r="F408" s="87" t="s">
        <v>197</v>
      </c>
      <c r="G408" s="87" t="s">
        <v>920</v>
      </c>
      <c r="H408" s="87" t="s">
        <v>23</v>
      </c>
      <c r="I408" s="88">
        <v>87</v>
      </c>
      <c r="J408" s="89"/>
      <c r="K408" s="89"/>
      <c r="L408" s="89"/>
      <c r="M408" s="89"/>
      <c r="N408" s="90"/>
      <c r="O408" s="93"/>
      <c r="P408" s="95"/>
      <c r="Q408" s="89"/>
      <c r="R408" s="89"/>
      <c r="S408" s="89"/>
      <c r="T408" s="91"/>
      <c r="U408" s="91"/>
      <c r="V408" s="92"/>
      <c r="W408" s="90"/>
    </row>
    <row r="409" spans="2:23" ht="13.5" customHeight="1">
      <c r="B409" s="75"/>
      <c r="C409" s="74">
        <v>400</v>
      </c>
      <c r="D409" s="87" t="s">
        <v>5359</v>
      </c>
      <c r="E409" s="87" t="s">
        <v>923</v>
      </c>
      <c r="F409" s="87" t="s">
        <v>24</v>
      </c>
      <c r="G409" s="87" t="s">
        <v>924</v>
      </c>
      <c r="H409" s="87" t="s">
        <v>23</v>
      </c>
      <c r="I409" s="88">
        <v>17</v>
      </c>
      <c r="J409" s="89"/>
      <c r="K409" s="89"/>
      <c r="L409" s="89"/>
      <c r="M409" s="89"/>
      <c r="N409" s="90"/>
      <c r="O409" s="93"/>
      <c r="P409" s="95"/>
      <c r="Q409" s="89"/>
      <c r="R409" s="89"/>
      <c r="S409" s="89"/>
      <c r="T409" s="91"/>
      <c r="U409" s="91"/>
      <c r="V409" s="92"/>
      <c r="W409" s="90"/>
    </row>
    <row r="410" spans="2:23" ht="13.5" customHeight="1">
      <c r="B410" s="75"/>
      <c r="C410" s="74">
        <v>401</v>
      </c>
      <c r="D410" s="87" t="s">
        <v>5359</v>
      </c>
      <c r="E410" s="87" t="s">
        <v>934</v>
      </c>
      <c r="F410" s="87" t="s">
        <v>189</v>
      </c>
      <c r="G410" s="87" t="s">
        <v>935</v>
      </c>
      <c r="H410" s="87" t="s">
        <v>22</v>
      </c>
      <c r="I410" s="88">
        <v>7</v>
      </c>
      <c r="J410" s="89"/>
      <c r="K410" s="89"/>
      <c r="L410" s="89"/>
      <c r="M410" s="89"/>
      <c r="N410" s="90"/>
      <c r="O410" s="93"/>
      <c r="P410" s="95"/>
      <c r="Q410" s="89"/>
      <c r="R410" s="89"/>
      <c r="S410" s="89"/>
      <c r="T410" s="91"/>
      <c r="U410" s="91"/>
      <c r="V410" s="92"/>
      <c r="W410" s="90"/>
    </row>
    <row r="411" spans="2:23" ht="13.5" customHeight="1">
      <c r="B411" s="75"/>
      <c r="C411" s="74">
        <v>402</v>
      </c>
      <c r="D411" s="87" t="s">
        <v>5359</v>
      </c>
      <c r="E411" s="87" t="s">
        <v>939</v>
      </c>
      <c r="F411" s="87" t="s">
        <v>44</v>
      </c>
      <c r="G411" s="87" t="s">
        <v>940</v>
      </c>
      <c r="H411" s="87" t="s">
        <v>22</v>
      </c>
      <c r="I411" s="88">
        <v>171.9047619047619</v>
      </c>
      <c r="J411" s="89"/>
      <c r="K411" s="89"/>
      <c r="L411" s="89"/>
      <c r="M411" s="89"/>
      <c r="N411" s="90"/>
      <c r="O411" s="93"/>
      <c r="P411" s="95"/>
      <c r="Q411" s="89"/>
      <c r="R411" s="89"/>
      <c r="S411" s="89"/>
      <c r="T411" s="91"/>
      <c r="U411" s="91"/>
      <c r="V411" s="92"/>
      <c r="W411" s="90"/>
    </row>
    <row r="412" spans="2:23" ht="13.5" customHeight="1">
      <c r="B412" s="75"/>
      <c r="C412" s="74">
        <v>403</v>
      </c>
      <c r="D412" s="87" t="s">
        <v>5359</v>
      </c>
      <c r="E412" s="87" t="s">
        <v>950</v>
      </c>
      <c r="F412" s="87" t="s">
        <v>44</v>
      </c>
      <c r="G412" s="87" t="s">
        <v>951</v>
      </c>
      <c r="H412" s="87" t="s">
        <v>22</v>
      </c>
      <c r="I412" s="88">
        <v>25</v>
      </c>
      <c r="J412" s="89"/>
      <c r="K412" s="89"/>
      <c r="L412" s="89"/>
      <c r="M412" s="89"/>
      <c r="N412" s="90"/>
      <c r="O412" s="93"/>
      <c r="P412" s="95"/>
      <c r="Q412" s="89"/>
      <c r="R412" s="89"/>
      <c r="S412" s="89"/>
      <c r="T412" s="91"/>
      <c r="U412" s="91"/>
      <c r="V412" s="92"/>
      <c r="W412" s="90"/>
    </row>
    <row r="413" spans="2:23" ht="13.5" customHeight="1">
      <c r="B413" s="75"/>
      <c r="C413" s="74">
        <v>404</v>
      </c>
      <c r="D413" s="87" t="s">
        <v>5359</v>
      </c>
      <c r="E413" s="87" t="s">
        <v>952</v>
      </c>
      <c r="F413" s="87" t="s">
        <v>69</v>
      </c>
      <c r="G413" s="87" t="s">
        <v>953</v>
      </c>
      <c r="H413" s="87" t="s">
        <v>23</v>
      </c>
      <c r="I413" s="88">
        <v>16</v>
      </c>
      <c r="J413" s="89"/>
      <c r="K413" s="89"/>
      <c r="L413" s="89"/>
      <c r="M413" s="89"/>
      <c r="N413" s="90"/>
      <c r="O413" s="93"/>
      <c r="P413" s="95"/>
      <c r="Q413" s="89"/>
      <c r="R413" s="89"/>
      <c r="S413" s="89"/>
      <c r="T413" s="91"/>
      <c r="U413" s="91"/>
      <c r="V413" s="92"/>
      <c r="W413" s="90"/>
    </row>
    <row r="414" spans="2:23" ht="13.5" customHeight="1">
      <c r="B414" s="75"/>
      <c r="C414" s="74">
        <v>405</v>
      </c>
      <c r="D414" s="87" t="s">
        <v>5359</v>
      </c>
      <c r="E414" s="87" t="s">
        <v>961</v>
      </c>
      <c r="F414" s="87" t="s">
        <v>44</v>
      </c>
      <c r="G414" s="87" t="s">
        <v>962</v>
      </c>
      <c r="H414" s="87" t="s">
        <v>22</v>
      </c>
      <c r="I414" s="88">
        <v>38.186970412557301</v>
      </c>
      <c r="J414" s="89"/>
      <c r="K414" s="89"/>
      <c r="L414" s="89"/>
      <c r="M414" s="89"/>
      <c r="N414" s="90"/>
      <c r="O414" s="93"/>
      <c r="P414" s="95"/>
      <c r="Q414" s="89"/>
      <c r="R414" s="89"/>
      <c r="S414" s="89"/>
      <c r="T414" s="91"/>
      <c r="U414" s="91"/>
      <c r="V414" s="92"/>
      <c r="W414" s="90"/>
    </row>
    <row r="415" spans="2:23" ht="13.5" customHeight="1">
      <c r="B415" s="75"/>
      <c r="C415" s="74">
        <v>406</v>
      </c>
      <c r="D415" s="87" t="s">
        <v>5359</v>
      </c>
      <c r="E415" s="87" t="s">
        <v>965</v>
      </c>
      <c r="F415" s="87" t="s">
        <v>29</v>
      </c>
      <c r="G415" s="87" t="s">
        <v>966</v>
      </c>
      <c r="H415" s="87" t="s">
        <v>22</v>
      </c>
      <c r="I415" s="88">
        <v>19.000140419855367</v>
      </c>
      <c r="J415" s="89"/>
      <c r="K415" s="89"/>
      <c r="L415" s="89"/>
      <c r="M415" s="89"/>
      <c r="N415" s="90"/>
      <c r="O415" s="93"/>
      <c r="P415" s="95"/>
      <c r="Q415" s="89"/>
      <c r="R415" s="89"/>
      <c r="S415" s="89"/>
      <c r="T415" s="91"/>
      <c r="U415" s="91"/>
      <c r="V415" s="92"/>
      <c r="W415" s="90"/>
    </row>
    <row r="416" spans="2:23" ht="13.5" customHeight="1">
      <c r="B416" s="75"/>
      <c r="C416" s="74">
        <v>407</v>
      </c>
      <c r="D416" s="87" t="s">
        <v>5359</v>
      </c>
      <c r="E416" s="87" t="s">
        <v>978</v>
      </c>
      <c r="F416" s="87" t="s">
        <v>189</v>
      </c>
      <c r="G416" s="87" t="s">
        <v>979</v>
      </c>
      <c r="H416" s="87" t="s">
        <v>22</v>
      </c>
      <c r="I416" s="88">
        <v>21</v>
      </c>
      <c r="J416" s="89"/>
      <c r="K416" s="89"/>
      <c r="L416" s="89"/>
      <c r="M416" s="89"/>
      <c r="N416" s="90"/>
      <c r="O416" s="93"/>
      <c r="P416" s="95"/>
      <c r="Q416" s="89"/>
      <c r="R416" s="89"/>
      <c r="S416" s="89"/>
      <c r="T416" s="91"/>
      <c r="U416" s="91"/>
      <c r="V416" s="92"/>
      <c r="W416" s="90"/>
    </row>
    <row r="417" spans="2:23" ht="13.5" customHeight="1">
      <c r="B417" s="75"/>
      <c r="C417" s="74">
        <v>408</v>
      </c>
      <c r="D417" s="87" t="s">
        <v>5359</v>
      </c>
      <c r="E417" s="87" t="s">
        <v>980</v>
      </c>
      <c r="F417" s="87" t="s">
        <v>66</v>
      </c>
      <c r="G417" s="87" t="s">
        <v>981</v>
      </c>
      <c r="H417" s="87" t="s">
        <v>23</v>
      </c>
      <c r="I417" s="88">
        <v>32</v>
      </c>
      <c r="J417" s="89"/>
      <c r="K417" s="89"/>
      <c r="L417" s="89"/>
      <c r="M417" s="89"/>
      <c r="N417" s="90"/>
      <c r="O417" s="93"/>
      <c r="P417" s="95"/>
      <c r="Q417" s="89"/>
      <c r="R417" s="89"/>
      <c r="S417" s="89"/>
      <c r="T417" s="91"/>
      <c r="U417" s="91"/>
      <c r="V417" s="92"/>
      <c r="W417" s="90"/>
    </row>
    <row r="418" spans="2:23" ht="13.5" customHeight="1">
      <c r="B418" s="75"/>
      <c r="C418" s="74">
        <v>409</v>
      </c>
      <c r="D418" s="87" t="s">
        <v>5359</v>
      </c>
      <c r="E418" s="87" t="s">
        <v>991</v>
      </c>
      <c r="F418" s="87" t="s">
        <v>24</v>
      </c>
      <c r="G418" s="87" t="s">
        <v>992</v>
      </c>
      <c r="H418" s="87" t="s">
        <v>23</v>
      </c>
      <c r="I418" s="88">
        <v>47</v>
      </c>
      <c r="J418" s="89"/>
      <c r="K418" s="89"/>
      <c r="L418" s="89"/>
      <c r="M418" s="89"/>
      <c r="N418" s="90"/>
      <c r="O418" s="93"/>
      <c r="P418" s="95"/>
      <c r="Q418" s="89"/>
      <c r="R418" s="89"/>
      <c r="S418" s="89"/>
      <c r="T418" s="91"/>
      <c r="U418" s="91"/>
      <c r="V418" s="92"/>
      <c r="W418" s="90"/>
    </row>
    <row r="419" spans="2:23" ht="13.5" customHeight="1">
      <c r="B419" s="75"/>
      <c r="C419" s="74">
        <v>410</v>
      </c>
      <c r="D419" s="87" t="s">
        <v>5359</v>
      </c>
      <c r="E419" s="87" t="s">
        <v>999</v>
      </c>
      <c r="F419" s="87" t="s">
        <v>29</v>
      </c>
      <c r="G419" s="87" t="s">
        <v>1000</v>
      </c>
      <c r="H419" s="87" t="s">
        <v>22</v>
      </c>
      <c r="I419" s="88">
        <v>19</v>
      </c>
      <c r="J419" s="89"/>
      <c r="K419" s="89"/>
      <c r="L419" s="89"/>
      <c r="M419" s="89"/>
      <c r="N419" s="90"/>
      <c r="O419" s="93"/>
      <c r="P419" s="95"/>
      <c r="Q419" s="89"/>
      <c r="R419" s="89"/>
      <c r="S419" s="89"/>
      <c r="T419" s="91"/>
      <c r="U419" s="91"/>
      <c r="V419" s="92"/>
      <c r="W419" s="90"/>
    </row>
    <row r="420" spans="2:23" ht="13.5" customHeight="1">
      <c r="B420" s="75"/>
      <c r="C420" s="74">
        <v>411</v>
      </c>
      <c r="D420" s="87" t="s">
        <v>5359</v>
      </c>
      <c r="E420" s="87" t="s">
        <v>1001</v>
      </c>
      <c r="F420" s="87" t="s">
        <v>24</v>
      </c>
      <c r="G420" s="87" t="s">
        <v>1002</v>
      </c>
      <c r="H420" s="87" t="s">
        <v>23</v>
      </c>
      <c r="I420" s="88">
        <v>19</v>
      </c>
      <c r="J420" s="89"/>
      <c r="K420" s="89"/>
      <c r="L420" s="89"/>
      <c r="M420" s="89"/>
      <c r="N420" s="90"/>
      <c r="O420" s="93"/>
      <c r="P420" s="95"/>
      <c r="Q420" s="89"/>
      <c r="R420" s="89"/>
      <c r="S420" s="89"/>
      <c r="T420" s="91"/>
      <c r="U420" s="91"/>
      <c r="V420" s="92"/>
      <c r="W420" s="90"/>
    </row>
    <row r="421" spans="2:23" ht="13.5" customHeight="1">
      <c r="B421" s="75"/>
      <c r="C421" s="74">
        <v>412</v>
      </c>
      <c r="D421" s="87" t="s">
        <v>5359</v>
      </c>
      <c r="E421" s="87" t="s">
        <v>1005</v>
      </c>
      <c r="F421" s="87" t="s">
        <v>135</v>
      </c>
      <c r="G421" s="87" t="s">
        <v>1006</v>
      </c>
      <c r="H421" s="87" t="s">
        <v>72</v>
      </c>
      <c r="I421" s="88">
        <v>5</v>
      </c>
      <c r="J421" s="89"/>
      <c r="K421" s="89"/>
      <c r="L421" s="89"/>
      <c r="M421" s="89"/>
      <c r="N421" s="90"/>
      <c r="O421" s="93"/>
      <c r="P421" s="95"/>
      <c r="Q421" s="89"/>
      <c r="R421" s="89"/>
      <c r="S421" s="89"/>
      <c r="T421" s="91"/>
      <c r="U421" s="91"/>
      <c r="V421" s="92"/>
      <c r="W421" s="90"/>
    </row>
    <row r="422" spans="2:23" ht="13.5" customHeight="1">
      <c r="B422" s="75"/>
      <c r="C422" s="74">
        <v>413</v>
      </c>
      <c r="D422" s="87" t="s">
        <v>5359</v>
      </c>
      <c r="E422" s="87" t="s">
        <v>1013</v>
      </c>
      <c r="F422" s="87" t="s">
        <v>44</v>
      </c>
      <c r="G422" s="87" t="s">
        <v>1014</v>
      </c>
      <c r="H422" s="87" t="s">
        <v>22</v>
      </c>
      <c r="I422" s="88">
        <v>94</v>
      </c>
      <c r="J422" s="89"/>
      <c r="K422" s="89"/>
      <c r="L422" s="89"/>
      <c r="M422" s="89"/>
      <c r="N422" s="90"/>
      <c r="O422" s="93"/>
      <c r="P422" s="95"/>
      <c r="Q422" s="89"/>
      <c r="R422" s="89"/>
      <c r="S422" s="89"/>
      <c r="T422" s="91"/>
      <c r="U422" s="91"/>
      <c r="V422" s="92"/>
      <c r="W422" s="90"/>
    </row>
    <row r="423" spans="2:23" ht="13.5" customHeight="1">
      <c r="B423" s="75"/>
      <c r="C423" s="74">
        <v>414</v>
      </c>
      <c r="D423" s="87" t="s">
        <v>5359</v>
      </c>
      <c r="E423" s="87" t="s">
        <v>1023</v>
      </c>
      <c r="F423" s="87" t="s">
        <v>189</v>
      </c>
      <c r="G423" s="87" t="s">
        <v>1024</v>
      </c>
      <c r="H423" s="87" t="s">
        <v>22</v>
      </c>
      <c r="I423" s="88">
        <v>46</v>
      </c>
      <c r="J423" s="89"/>
      <c r="K423" s="89"/>
      <c r="L423" s="89"/>
      <c r="M423" s="89"/>
      <c r="N423" s="90"/>
      <c r="O423" s="93"/>
      <c r="P423" s="95"/>
      <c r="Q423" s="89"/>
      <c r="R423" s="89"/>
      <c r="S423" s="89"/>
      <c r="T423" s="91"/>
      <c r="U423" s="91"/>
      <c r="V423" s="92"/>
      <c r="W423" s="90"/>
    </row>
    <row r="424" spans="2:23" ht="13.5" customHeight="1">
      <c r="B424" s="75"/>
      <c r="C424" s="74">
        <v>415</v>
      </c>
      <c r="D424" s="87" t="s">
        <v>5359</v>
      </c>
      <c r="E424" s="87" t="s">
        <v>1025</v>
      </c>
      <c r="F424" s="87" t="s">
        <v>175</v>
      </c>
      <c r="G424" s="87" t="s">
        <v>1026</v>
      </c>
      <c r="H424" s="87" t="s">
        <v>23</v>
      </c>
      <c r="I424" s="88">
        <v>49</v>
      </c>
      <c r="J424" s="89"/>
      <c r="K424" s="89"/>
      <c r="L424" s="89"/>
      <c r="M424" s="89"/>
      <c r="N424" s="90"/>
      <c r="O424" s="93"/>
      <c r="P424" s="95"/>
      <c r="Q424" s="89"/>
      <c r="R424" s="89"/>
      <c r="S424" s="89"/>
      <c r="T424" s="91"/>
      <c r="U424" s="91"/>
      <c r="V424" s="92"/>
      <c r="W424" s="90"/>
    </row>
    <row r="425" spans="2:23" ht="13.5" customHeight="1">
      <c r="B425" s="75"/>
      <c r="C425" s="74">
        <v>416</v>
      </c>
      <c r="D425" s="87" t="s">
        <v>5359</v>
      </c>
      <c r="E425" s="87" t="s">
        <v>1030</v>
      </c>
      <c r="F425" s="87" t="s">
        <v>44</v>
      </c>
      <c r="G425" s="87" t="s">
        <v>1031</v>
      </c>
      <c r="H425" s="87" t="s">
        <v>22</v>
      </c>
      <c r="I425" s="88">
        <v>14</v>
      </c>
      <c r="J425" s="89"/>
      <c r="K425" s="89"/>
      <c r="L425" s="89"/>
      <c r="M425" s="89"/>
      <c r="N425" s="90"/>
      <c r="O425" s="93"/>
      <c r="P425" s="95"/>
      <c r="Q425" s="89"/>
      <c r="R425" s="89"/>
      <c r="S425" s="89"/>
      <c r="T425" s="91"/>
      <c r="U425" s="91"/>
      <c r="V425" s="92"/>
      <c r="W425" s="90"/>
    </row>
    <row r="426" spans="2:23" ht="13.5" customHeight="1">
      <c r="B426" s="75"/>
      <c r="C426" s="74">
        <v>417</v>
      </c>
      <c r="D426" s="87" t="s">
        <v>5359</v>
      </c>
      <c r="E426" s="87" t="s">
        <v>1035</v>
      </c>
      <c r="F426" s="87" t="s">
        <v>66</v>
      </c>
      <c r="G426" s="87" t="s">
        <v>1036</v>
      </c>
      <c r="H426" s="87" t="s">
        <v>23</v>
      </c>
      <c r="I426" s="88">
        <v>29</v>
      </c>
      <c r="J426" s="89"/>
      <c r="K426" s="89"/>
      <c r="L426" s="89"/>
      <c r="M426" s="89"/>
      <c r="N426" s="90"/>
      <c r="O426" s="93"/>
      <c r="P426" s="95"/>
      <c r="Q426" s="89"/>
      <c r="R426" s="89"/>
      <c r="S426" s="89"/>
      <c r="T426" s="91"/>
      <c r="U426" s="91"/>
      <c r="V426" s="92"/>
      <c r="W426" s="90"/>
    </row>
    <row r="427" spans="2:23" ht="13.5" customHeight="1">
      <c r="B427" s="75"/>
      <c r="C427" s="74">
        <v>418</v>
      </c>
      <c r="D427" s="87" t="s">
        <v>5359</v>
      </c>
      <c r="E427" s="87" t="s">
        <v>1037</v>
      </c>
      <c r="F427" s="87" t="s">
        <v>135</v>
      </c>
      <c r="G427" s="87" t="s">
        <v>1038</v>
      </c>
      <c r="H427" s="87" t="s">
        <v>72</v>
      </c>
      <c r="I427" s="88">
        <v>9</v>
      </c>
      <c r="J427" s="89"/>
      <c r="K427" s="89"/>
      <c r="L427" s="89"/>
      <c r="M427" s="89"/>
      <c r="N427" s="90"/>
      <c r="O427" s="93"/>
      <c r="P427" s="95"/>
      <c r="Q427" s="89"/>
      <c r="R427" s="89"/>
      <c r="S427" s="89"/>
      <c r="T427" s="91"/>
      <c r="U427" s="91"/>
      <c r="V427" s="92"/>
      <c r="W427" s="90"/>
    </row>
    <row r="428" spans="2:23" ht="13.5" customHeight="1">
      <c r="B428" s="75"/>
      <c r="C428" s="74">
        <v>419</v>
      </c>
      <c r="D428" s="87" t="s">
        <v>5359</v>
      </c>
      <c r="E428" s="87" t="s">
        <v>1039</v>
      </c>
      <c r="F428" s="87" t="s">
        <v>24</v>
      </c>
      <c r="G428" s="87" t="s">
        <v>1040</v>
      </c>
      <c r="H428" s="87" t="s">
        <v>23</v>
      </c>
      <c r="I428" s="88">
        <v>12</v>
      </c>
      <c r="J428" s="89"/>
      <c r="K428" s="89"/>
      <c r="L428" s="89"/>
      <c r="M428" s="89"/>
      <c r="N428" s="90"/>
      <c r="O428" s="93"/>
      <c r="P428" s="95"/>
      <c r="Q428" s="89"/>
      <c r="R428" s="89"/>
      <c r="S428" s="89"/>
      <c r="T428" s="91"/>
      <c r="U428" s="91"/>
      <c r="V428" s="92"/>
      <c r="W428" s="90"/>
    </row>
    <row r="429" spans="2:23" ht="13.5" customHeight="1">
      <c r="B429" s="75"/>
      <c r="C429" s="74">
        <v>420</v>
      </c>
      <c r="D429" s="87" t="s">
        <v>5359</v>
      </c>
      <c r="E429" s="87" t="s">
        <v>1041</v>
      </c>
      <c r="F429" s="87" t="s">
        <v>41</v>
      </c>
      <c r="G429" s="87" t="s">
        <v>1042</v>
      </c>
      <c r="H429" s="87" t="s">
        <v>22</v>
      </c>
      <c r="I429" s="88">
        <v>62.481012658227847</v>
      </c>
      <c r="J429" s="89"/>
      <c r="K429" s="89"/>
      <c r="L429" s="89"/>
      <c r="M429" s="89"/>
      <c r="N429" s="90"/>
      <c r="O429" s="93"/>
      <c r="P429" s="95"/>
      <c r="Q429" s="89"/>
      <c r="R429" s="89"/>
      <c r="S429" s="89"/>
      <c r="T429" s="91"/>
      <c r="U429" s="91"/>
      <c r="V429" s="92"/>
      <c r="W429" s="90"/>
    </row>
    <row r="430" spans="2:23" ht="13.5" customHeight="1">
      <c r="B430" s="75"/>
      <c r="C430" s="74">
        <v>421</v>
      </c>
      <c r="D430" s="87" t="s">
        <v>5359</v>
      </c>
      <c r="E430" s="87" t="s">
        <v>1054</v>
      </c>
      <c r="F430" s="87" t="s">
        <v>69</v>
      </c>
      <c r="G430" s="87" t="s">
        <v>1055</v>
      </c>
      <c r="H430" s="87" t="s">
        <v>23</v>
      </c>
      <c r="I430" s="88">
        <v>26</v>
      </c>
      <c r="J430" s="89"/>
      <c r="K430" s="89"/>
      <c r="L430" s="89"/>
      <c r="M430" s="89"/>
      <c r="N430" s="90"/>
      <c r="O430" s="93"/>
      <c r="P430" s="95"/>
      <c r="Q430" s="89"/>
      <c r="R430" s="89"/>
      <c r="S430" s="89"/>
      <c r="T430" s="91"/>
      <c r="U430" s="91"/>
      <c r="V430" s="92"/>
      <c r="W430" s="90"/>
    </row>
    <row r="431" spans="2:23" ht="13.5" customHeight="1">
      <c r="B431" s="75"/>
      <c r="C431" s="74">
        <v>422</v>
      </c>
      <c r="D431" s="87" t="s">
        <v>5359</v>
      </c>
      <c r="E431" s="87" t="s">
        <v>1063</v>
      </c>
      <c r="F431" s="87" t="s">
        <v>135</v>
      </c>
      <c r="G431" s="87" t="s">
        <v>1064</v>
      </c>
      <c r="H431" s="87" t="s">
        <v>72</v>
      </c>
      <c r="I431" s="88">
        <v>9</v>
      </c>
      <c r="J431" s="89"/>
      <c r="K431" s="89"/>
      <c r="L431" s="89"/>
      <c r="M431" s="89"/>
      <c r="N431" s="90"/>
      <c r="O431" s="93"/>
      <c r="P431" s="95"/>
      <c r="Q431" s="89"/>
      <c r="R431" s="89"/>
      <c r="S431" s="89"/>
      <c r="T431" s="91"/>
      <c r="U431" s="91"/>
      <c r="V431" s="92"/>
      <c r="W431" s="90"/>
    </row>
    <row r="432" spans="2:23" ht="13.5" customHeight="1">
      <c r="B432" s="75"/>
      <c r="C432" s="74">
        <v>423</v>
      </c>
      <c r="D432" s="87" t="s">
        <v>5359</v>
      </c>
      <c r="E432" s="87" t="s">
        <v>1071</v>
      </c>
      <c r="F432" s="87" t="s">
        <v>125</v>
      </c>
      <c r="G432" s="87" t="s">
        <v>1072</v>
      </c>
      <c r="H432" s="87" t="s">
        <v>23</v>
      </c>
      <c r="I432" s="88">
        <v>19</v>
      </c>
      <c r="J432" s="89"/>
      <c r="K432" s="89"/>
      <c r="L432" s="89"/>
      <c r="M432" s="89"/>
      <c r="N432" s="90"/>
      <c r="O432" s="93"/>
      <c r="P432" s="95"/>
      <c r="Q432" s="89"/>
      <c r="R432" s="89"/>
      <c r="S432" s="89"/>
      <c r="T432" s="91"/>
      <c r="U432" s="91"/>
      <c r="V432" s="92"/>
      <c r="W432" s="90"/>
    </row>
    <row r="433" spans="2:23" ht="13.5" customHeight="1">
      <c r="B433" s="75"/>
      <c r="C433" s="74">
        <v>424</v>
      </c>
      <c r="D433" s="87" t="s">
        <v>5359</v>
      </c>
      <c r="E433" s="87" t="s">
        <v>1078</v>
      </c>
      <c r="F433" s="87" t="s">
        <v>1080</v>
      </c>
      <c r="G433" s="87" t="s">
        <v>1079</v>
      </c>
      <c r="H433" s="87" t="s">
        <v>22</v>
      </c>
      <c r="I433" s="88">
        <v>12.000367309458218</v>
      </c>
      <c r="J433" s="89"/>
      <c r="K433" s="89"/>
      <c r="L433" s="89"/>
      <c r="M433" s="89"/>
      <c r="N433" s="90"/>
      <c r="O433" s="93"/>
      <c r="P433" s="95"/>
      <c r="Q433" s="89"/>
      <c r="R433" s="89"/>
      <c r="S433" s="89"/>
      <c r="T433" s="91"/>
      <c r="U433" s="91"/>
      <c r="V433" s="92"/>
      <c r="W433" s="90"/>
    </row>
    <row r="434" spans="2:23" ht="13.5" customHeight="1">
      <c r="B434" s="75"/>
      <c r="C434" s="74">
        <v>425</v>
      </c>
      <c r="D434" s="87" t="s">
        <v>5359</v>
      </c>
      <c r="E434" s="87" t="s">
        <v>1083</v>
      </c>
      <c r="F434" s="87" t="s">
        <v>241</v>
      </c>
      <c r="G434" s="87" t="s">
        <v>1084</v>
      </c>
      <c r="H434" s="87" t="s">
        <v>72</v>
      </c>
      <c r="I434" s="88">
        <v>10</v>
      </c>
      <c r="J434" s="89"/>
      <c r="K434" s="89"/>
      <c r="L434" s="89"/>
      <c r="M434" s="89"/>
      <c r="N434" s="90"/>
      <c r="O434" s="93"/>
      <c r="P434" s="95"/>
      <c r="Q434" s="89"/>
      <c r="R434" s="89"/>
      <c r="S434" s="89"/>
      <c r="T434" s="91"/>
      <c r="U434" s="91"/>
      <c r="V434" s="92"/>
      <c r="W434" s="90"/>
    </row>
    <row r="435" spans="2:23" ht="13.5" customHeight="1">
      <c r="B435" s="75"/>
      <c r="C435" s="74">
        <v>426</v>
      </c>
      <c r="D435" s="87" t="s">
        <v>5359</v>
      </c>
      <c r="E435" s="87" t="s">
        <v>1085</v>
      </c>
      <c r="F435" s="87" t="s">
        <v>241</v>
      </c>
      <c r="G435" s="87" t="s">
        <v>1086</v>
      </c>
      <c r="H435" s="87" t="s">
        <v>72</v>
      </c>
      <c r="I435" s="88">
        <v>10</v>
      </c>
      <c r="J435" s="89"/>
      <c r="K435" s="89"/>
      <c r="L435" s="89"/>
      <c r="M435" s="89"/>
      <c r="N435" s="90"/>
      <c r="O435" s="93"/>
      <c r="P435" s="95"/>
      <c r="Q435" s="89"/>
      <c r="R435" s="89"/>
      <c r="S435" s="89"/>
      <c r="T435" s="91"/>
      <c r="U435" s="91"/>
      <c r="V435" s="92"/>
      <c r="W435" s="90"/>
    </row>
    <row r="436" spans="2:23" ht="13.5" customHeight="1">
      <c r="B436" s="75"/>
      <c r="C436" s="74">
        <v>427</v>
      </c>
      <c r="D436" s="87" t="s">
        <v>5359</v>
      </c>
      <c r="E436" s="87" t="s">
        <v>1093</v>
      </c>
      <c r="F436" s="87" t="s">
        <v>231</v>
      </c>
      <c r="G436" s="87" t="s">
        <v>1094</v>
      </c>
      <c r="H436" s="87" t="s">
        <v>23</v>
      </c>
      <c r="I436" s="88">
        <v>20</v>
      </c>
      <c r="J436" s="89"/>
      <c r="K436" s="89"/>
      <c r="L436" s="89"/>
      <c r="M436" s="89"/>
      <c r="N436" s="90"/>
      <c r="O436" s="93"/>
      <c r="P436" s="95"/>
      <c r="Q436" s="89"/>
      <c r="R436" s="89"/>
      <c r="S436" s="89"/>
      <c r="T436" s="91"/>
      <c r="U436" s="91"/>
      <c r="V436" s="92"/>
      <c r="W436" s="90"/>
    </row>
    <row r="437" spans="2:23" ht="13.5" customHeight="1">
      <c r="B437" s="75"/>
      <c r="C437" s="74">
        <v>428</v>
      </c>
      <c r="D437" s="87" t="s">
        <v>5359</v>
      </c>
      <c r="E437" s="87" t="s">
        <v>1107</v>
      </c>
      <c r="F437" s="87" t="s">
        <v>58</v>
      </c>
      <c r="G437" s="87" t="s">
        <v>1108</v>
      </c>
      <c r="H437" s="87" t="s">
        <v>22</v>
      </c>
      <c r="I437" s="88">
        <v>11</v>
      </c>
      <c r="J437" s="89"/>
      <c r="K437" s="89"/>
      <c r="L437" s="89"/>
      <c r="M437" s="89"/>
      <c r="N437" s="90"/>
      <c r="O437" s="93"/>
      <c r="P437" s="95"/>
      <c r="Q437" s="89"/>
      <c r="R437" s="89"/>
      <c r="S437" s="89"/>
      <c r="T437" s="91"/>
      <c r="U437" s="91"/>
      <c r="V437" s="92"/>
      <c r="W437" s="90"/>
    </row>
    <row r="438" spans="2:23" ht="13.5" customHeight="1">
      <c r="B438" s="75"/>
      <c r="C438" s="74">
        <v>429</v>
      </c>
      <c r="D438" s="87" t="s">
        <v>5359</v>
      </c>
      <c r="E438" s="87" t="s">
        <v>1109</v>
      </c>
      <c r="F438" s="87" t="s">
        <v>44</v>
      </c>
      <c r="G438" s="87" t="s">
        <v>692</v>
      </c>
      <c r="H438" s="87" t="s">
        <v>22</v>
      </c>
      <c r="I438" s="88">
        <v>66.001649484536074</v>
      </c>
      <c r="J438" s="89"/>
      <c r="K438" s="89"/>
      <c r="L438" s="89"/>
      <c r="M438" s="89"/>
      <c r="N438" s="90"/>
      <c r="O438" s="93"/>
      <c r="P438" s="95"/>
      <c r="Q438" s="89"/>
      <c r="R438" s="89"/>
      <c r="S438" s="89"/>
      <c r="T438" s="91"/>
      <c r="U438" s="91"/>
      <c r="V438" s="92"/>
      <c r="W438" s="90"/>
    </row>
    <row r="439" spans="2:23" ht="13.5" customHeight="1">
      <c r="B439" s="75"/>
      <c r="C439" s="74">
        <v>430</v>
      </c>
      <c r="D439" s="87" t="s">
        <v>5359</v>
      </c>
      <c r="E439" s="87" t="s">
        <v>1110</v>
      </c>
      <c r="F439" s="87" t="s">
        <v>44</v>
      </c>
      <c r="G439" s="87" t="s">
        <v>1111</v>
      </c>
      <c r="H439" s="87" t="s">
        <v>22</v>
      </c>
      <c r="I439" s="88">
        <v>80.815217391304344</v>
      </c>
      <c r="J439" s="89"/>
      <c r="K439" s="89"/>
      <c r="L439" s="89"/>
      <c r="M439" s="89"/>
      <c r="N439" s="90"/>
      <c r="O439" s="93"/>
      <c r="P439" s="95"/>
      <c r="Q439" s="89"/>
      <c r="R439" s="89"/>
      <c r="S439" s="89"/>
      <c r="T439" s="91"/>
      <c r="U439" s="91"/>
      <c r="V439" s="92"/>
      <c r="W439" s="90"/>
    </row>
    <row r="440" spans="2:23" ht="13.5" customHeight="1">
      <c r="B440" s="75"/>
      <c r="C440" s="74">
        <v>431</v>
      </c>
      <c r="D440" s="87" t="s">
        <v>5359</v>
      </c>
      <c r="E440" s="87" t="s">
        <v>1118</v>
      </c>
      <c r="F440" s="87" t="s">
        <v>90</v>
      </c>
      <c r="G440" s="87" t="s">
        <v>1119</v>
      </c>
      <c r="H440" s="87" t="s">
        <v>72</v>
      </c>
      <c r="I440" s="88">
        <v>12</v>
      </c>
      <c r="J440" s="89"/>
      <c r="K440" s="89"/>
      <c r="L440" s="89"/>
      <c r="M440" s="89"/>
      <c r="N440" s="90"/>
      <c r="O440" s="93"/>
      <c r="P440" s="95"/>
      <c r="Q440" s="89"/>
      <c r="R440" s="89"/>
      <c r="S440" s="89"/>
      <c r="T440" s="91"/>
      <c r="U440" s="91"/>
      <c r="V440" s="92"/>
      <c r="W440" s="90"/>
    </row>
    <row r="441" spans="2:23" ht="13.5" customHeight="1">
      <c r="B441" s="75"/>
      <c r="C441" s="74">
        <v>432</v>
      </c>
      <c r="D441" s="87" t="s">
        <v>5359</v>
      </c>
      <c r="E441" s="87" t="s">
        <v>1120</v>
      </c>
      <c r="F441" s="87" t="s">
        <v>102</v>
      </c>
      <c r="G441" s="87" t="s">
        <v>1121</v>
      </c>
      <c r="H441" s="87" t="s">
        <v>23</v>
      </c>
      <c r="I441" s="88">
        <v>20</v>
      </c>
      <c r="J441" s="89"/>
      <c r="K441" s="89"/>
      <c r="L441" s="89"/>
      <c r="M441" s="89"/>
      <c r="N441" s="90"/>
      <c r="O441" s="93"/>
      <c r="P441" s="95"/>
      <c r="Q441" s="89"/>
      <c r="R441" s="89"/>
      <c r="S441" s="89"/>
      <c r="T441" s="91"/>
      <c r="U441" s="91"/>
      <c r="V441" s="92"/>
      <c r="W441" s="90"/>
    </row>
    <row r="442" spans="2:23" ht="13.5" customHeight="1">
      <c r="B442" s="75"/>
      <c r="C442" s="74">
        <v>433</v>
      </c>
      <c r="D442" s="87" t="s">
        <v>5359</v>
      </c>
      <c r="E442" s="87" t="s">
        <v>1122</v>
      </c>
      <c r="F442" s="87" t="s">
        <v>24</v>
      </c>
      <c r="G442" s="87" t="s">
        <v>1123</v>
      </c>
      <c r="H442" s="87" t="s">
        <v>23</v>
      </c>
      <c r="I442" s="88">
        <v>11</v>
      </c>
      <c r="J442" s="89"/>
      <c r="K442" s="89"/>
      <c r="L442" s="89"/>
      <c r="M442" s="89"/>
      <c r="N442" s="90"/>
      <c r="O442" s="93"/>
      <c r="P442" s="95"/>
      <c r="Q442" s="89"/>
      <c r="R442" s="89"/>
      <c r="S442" s="89"/>
      <c r="T442" s="91"/>
      <c r="U442" s="91"/>
      <c r="V442" s="92"/>
      <c r="W442" s="90"/>
    </row>
    <row r="443" spans="2:23" ht="13.5" customHeight="1">
      <c r="B443" s="75"/>
      <c r="C443" s="74">
        <v>434</v>
      </c>
      <c r="D443" s="87" t="s">
        <v>5359</v>
      </c>
      <c r="E443" s="87" t="s">
        <v>1124</v>
      </c>
      <c r="F443" s="87" t="s">
        <v>41</v>
      </c>
      <c r="G443" s="87" t="s">
        <v>1125</v>
      </c>
      <c r="H443" s="87" t="s">
        <v>22</v>
      </c>
      <c r="I443" s="88">
        <v>194.26617745163443</v>
      </c>
      <c r="J443" s="89"/>
      <c r="K443" s="89"/>
      <c r="L443" s="89"/>
      <c r="M443" s="89"/>
      <c r="N443" s="90"/>
      <c r="O443" s="93"/>
      <c r="P443" s="95"/>
      <c r="Q443" s="89"/>
      <c r="R443" s="89"/>
      <c r="S443" s="89"/>
      <c r="T443" s="91"/>
      <c r="U443" s="91"/>
      <c r="V443" s="92"/>
      <c r="W443" s="90"/>
    </row>
    <row r="444" spans="2:23" ht="13.5" customHeight="1">
      <c r="B444" s="75"/>
      <c r="C444" s="74">
        <v>435</v>
      </c>
      <c r="D444" s="87" t="s">
        <v>5359</v>
      </c>
      <c r="E444" s="87" t="s">
        <v>1128</v>
      </c>
      <c r="F444" s="87" t="s">
        <v>41</v>
      </c>
      <c r="G444" s="87" t="s">
        <v>1129</v>
      </c>
      <c r="H444" s="87" t="s">
        <v>22</v>
      </c>
      <c r="I444" s="88">
        <v>110.47898338220918</v>
      </c>
      <c r="J444" s="89"/>
      <c r="K444" s="89"/>
      <c r="L444" s="89"/>
      <c r="M444" s="89"/>
      <c r="N444" s="90"/>
      <c r="O444" s="93"/>
      <c r="P444" s="95"/>
      <c r="Q444" s="89"/>
      <c r="R444" s="89"/>
      <c r="S444" s="89"/>
      <c r="T444" s="91"/>
      <c r="U444" s="91"/>
      <c r="V444" s="92"/>
      <c r="W444" s="90"/>
    </row>
    <row r="445" spans="2:23" ht="13.5" customHeight="1">
      <c r="B445" s="75"/>
      <c r="C445" s="74">
        <v>436</v>
      </c>
      <c r="D445" s="87" t="s">
        <v>5359</v>
      </c>
      <c r="E445" s="87" t="s">
        <v>1130</v>
      </c>
      <c r="F445" s="87" t="s">
        <v>66</v>
      </c>
      <c r="G445" s="87" t="s">
        <v>1131</v>
      </c>
      <c r="H445" s="87" t="s">
        <v>23</v>
      </c>
      <c r="I445" s="88">
        <v>20</v>
      </c>
      <c r="J445" s="89"/>
      <c r="K445" s="89"/>
      <c r="L445" s="89"/>
      <c r="M445" s="89"/>
      <c r="N445" s="90"/>
      <c r="O445" s="93"/>
      <c r="P445" s="95"/>
      <c r="Q445" s="89"/>
      <c r="R445" s="89"/>
      <c r="S445" s="89"/>
      <c r="T445" s="91"/>
      <c r="U445" s="91"/>
      <c r="V445" s="92"/>
      <c r="W445" s="90"/>
    </row>
    <row r="446" spans="2:23" ht="13.5" customHeight="1">
      <c r="B446" s="75"/>
      <c r="C446" s="74">
        <v>437</v>
      </c>
      <c r="D446" s="87" t="s">
        <v>5359</v>
      </c>
      <c r="E446" s="87" t="s">
        <v>1139</v>
      </c>
      <c r="F446" s="87" t="s">
        <v>41</v>
      </c>
      <c r="G446" s="87" t="s">
        <v>1140</v>
      </c>
      <c r="H446" s="87" t="s">
        <v>22</v>
      </c>
      <c r="I446" s="88">
        <v>170.55548128342244</v>
      </c>
      <c r="J446" s="89"/>
      <c r="K446" s="89"/>
      <c r="L446" s="89"/>
      <c r="M446" s="89"/>
      <c r="N446" s="90"/>
      <c r="O446" s="93"/>
      <c r="P446" s="95"/>
      <c r="Q446" s="89"/>
      <c r="R446" s="89"/>
      <c r="S446" s="89"/>
      <c r="T446" s="91"/>
      <c r="U446" s="91"/>
      <c r="V446" s="92"/>
      <c r="W446" s="90"/>
    </row>
    <row r="447" spans="2:23" ht="13.5" customHeight="1">
      <c r="B447" s="75"/>
      <c r="C447" s="74">
        <v>438</v>
      </c>
      <c r="D447" s="87" t="s">
        <v>5359</v>
      </c>
      <c r="E447" s="87" t="s">
        <v>1143</v>
      </c>
      <c r="F447" s="87" t="s">
        <v>44</v>
      </c>
      <c r="G447" s="87" t="s">
        <v>1144</v>
      </c>
      <c r="H447" s="87" t="s">
        <v>22</v>
      </c>
      <c r="I447" s="88">
        <v>44</v>
      </c>
      <c r="J447" s="89"/>
      <c r="K447" s="89"/>
      <c r="L447" s="89"/>
      <c r="M447" s="89"/>
      <c r="N447" s="90"/>
      <c r="O447" s="93"/>
      <c r="P447" s="95"/>
      <c r="Q447" s="89"/>
      <c r="R447" s="89"/>
      <c r="S447" s="89"/>
      <c r="T447" s="91"/>
      <c r="U447" s="91"/>
      <c r="V447" s="92"/>
      <c r="W447" s="90"/>
    </row>
    <row r="448" spans="2:23" ht="13.5" customHeight="1">
      <c r="B448" s="75"/>
      <c r="C448" s="74">
        <v>439</v>
      </c>
      <c r="D448" s="87" t="s">
        <v>5359</v>
      </c>
      <c r="E448" s="87" t="s">
        <v>1145</v>
      </c>
      <c r="F448" s="87" t="s">
        <v>24</v>
      </c>
      <c r="G448" s="87" t="s">
        <v>1146</v>
      </c>
      <c r="H448" s="87" t="s">
        <v>72</v>
      </c>
      <c r="I448" s="88">
        <v>51.000730326821255</v>
      </c>
      <c r="J448" s="89"/>
      <c r="K448" s="89"/>
      <c r="L448" s="89"/>
      <c r="M448" s="89"/>
      <c r="N448" s="90"/>
      <c r="O448" s="93"/>
      <c r="P448" s="95"/>
      <c r="Q448" s="89"/>
      <c r="R448" s="89"/>
      <c r="S448" s="89"/>
      <c r="T448" s="91"/>
      <c r="U448" s="91"/>
      <c r="V448" s="92"/>
      <c r="W448" s="90"/>
    </row>
    <row r="449" spans="2:23" ht="13.5" customHeight="1">
      <c r="B449" s="75"/>
      <c r="C449" s="74">
        <v>440</v>
      </c>
      <c r="D449" s="87" t="s">
        <v>5359</v>
      </c>
      <c r="E449" s="87" t="s">
        <v>1151</v>
      </c>
      <c r="F449" s="87" t="s">
        <v>69</v>
      </c>
      <c r="G449" s="87" t="s">
        <v>1055</v>
      </c>
      <c r="H449" s="87" t="s">
        <v>23</v>
      </c>
      <c r="I449" s="88">
        <v>28.999999999999996</v>
      </c>
      <c r="J449" s="89"/>
      <c r="K449" s="89"/>
      <c r="L449" s="89"/>
      <c r="M449" s="89"/>
      <c r="N449" s="90"/>
      <c r="O449" s="93"/>
      <c r="P449" s="95"/>
      <c r="Q449" s="89"/>
      <c r="R449" s="89"/>
      <c r="S449" s="89"/>
      <c r="T449" s="91"/>
      <c r="U449" s="91"/>
      <c r="V449" s="92"/>
      <c r="W449" s="90"/>
    </row>
    <row r="450" spans="2:23" ht="13.5" customHeight="1">
      <c r="B450" s="75"/>
      <c r="C450" s="74">
        <v>441</v>
      </c>
      <c r="D450" s="87" t="s">
        <v>5359</v>
      </c>
      <c r="E450" s="87" t="s">
        <v>1152</v>
      </c>
      <c r="F450" s="87" t="s">
        <v>175</v>
      </c>
      <c r="G450" s="87" t="s">
        <v>1153</v>
      </c>
      <c r="H450" s="87" t="s">
        <v>23</v>
      </c>
      <c r="I450" s="88">
        <v>15</v>
      </c>
      <c r="J450" s="89"/>
      <c r="K450" s="89"/>
      <c r="L450" s="89"/>
      <c r="M450" s="89"/>
      <c r="N450" s="90"/>
      <c r="O450" s="93"/>
      <c r="P450" s="95"/>
      <c r="Q450" s="89"/>
      <c r="R450" s="89"/>
      <c r="S450" s="89"/>
      <c r="T450" s="91"/>
      <c r="U450" s="91"/>
      <c r="V450" s="92"/>
      <c r="W450" s="90"/>
    </row>
    <row r="451" spans="2:23" ht="13.5" customHeight="1">
      <c r="B451" s="75"/>
      <c r="C451" s="74">
        <v>442</v>
      </c>
      <c r="D451" s="87" t="s">
        <v>5359</v>
      </c>
      <c r="E451" s="87" t="s">
        <v>1161</v>
      </c>
      <c r="F451" s="87" t="s">
        <v>24</v>
      </c>
      <c r="G451" s="87" t="s">
        <v>1162</v>
      </c>
      <c r="H451" s="87" t="s">
        <v>22</v>
      </c>
      <c r="I451" s="88">
        <v>21.000746547219112</v>
      </c>
      <c r="J451" s="89"/>
      <c r="K451" s="89"/>
      <c r="L451" s="89"/>
      <c r="M451" s="89"/>
      <c r="N451" s="90"/>
      <c r="O451" s="93"/>
      <c r="P451" s="95"/>
      <c r="Q451" s="89"/>
      <c r="R451" s="89"/>
      <c r="S451" s="89"/>
      <c r="T451" s="91"/>
      <c r="U451" s="91"/>
      <c r="V451" s="92"/>
      <c r="W451" s="90"/>
    </row>
    <row r="452" spans="2:23" ht="13.5" customHeight="1">
      <c r="B452" s="75"/>
      <c r="C452" s="74">
        <v>443</v>
      </c>
      <c r="D452" s="87" t="s">
        <v>5359</v>
      </c>
      <c r="E452" s="87" t="s">
        <v>1164</v>
      </c>
      <c r="F452" s="87" t="s">
        <v>41</v>
      </c>
      <c r="G452" s="87" t="s">
        <v>1165</v>
      </c>
      <c r="H452" s="87" t="s">
        <v>22</v>
      </c>
      <c r="I452" s="88">
        <v>29.927472751349701</v>
      </c>
      <c r="J452" s="89"/>
      <c r="K452" s="89"/>
      <c r="L452" s="89"/>
      <c r="M452" s="89"/>
      <c r="N452" s="90"/>
      <c r="O452" s="93"/>
      <c r="P452" s="95"/>
      <c r="Q452" s="89"/>
      <c r="R452" s="89"/>
      <c r="S452" s="89"/>
      <c r="T452" s="91"/>
      <c r="U452" s="91"/>
      <c r="V452" s="92"/>
      <c r="W452" s="90"/>
    </row>
    <row r="453" spans="2:23" ht="13.5" customHeight="1">
      <c r="B453" s="75"/>
      <c r="C453" s="74">
        <v>444</v>
      </c>
      <c r="D453" s="87" t="s">
        <v>5359</v>
      </c>
      <c r="E453" s="87" t="s">
        <v>1170</v>
      </c>
      <c r="F453" s="87" t="s">
        <v>189</v>
      </c>
      <c r="G453" s="87" t="s">
        <v>1171</v>
      </c>
      <c r="H453" s="87" t="s">
        <v>22</v>
      </c>
      <c r="I453" s="88">
        <v>10</v>
      </c>
      <c r="J453" s="89"/>
      <c r="K453" s="89"/>
      <c r="L453" s="89"/>
      <c r="M453" s="89"/>
      <c r="N453" s="90"/>
      <c r="O453" s="93"/>
      <c r="P453" s="95"/>
      <c r="Q453" s="89"/>
      <c r="R453" s="89"/>
      <c r="S453" s="89"/>
      <c r="T453" s="91"/>
      <c r="U453" s="91"/>
      <c r="V453" s="92"/>
      <c r="W453" s="90"/>
    </row>
    <row r="454" spans="2:23" ht="13.5" customHeight="1">
      <c r="B454" s="75"/>
      <c r="C454" s="74">
        <v>445</v>
      </c>
      <c r="D454" s="87" t="s">
        <v>5359</v>
      </c>
      <c r="E454" s="87" t="s">
        <v>1179</v>
      </c>
      <c r="F454" s="87" t="s">
        <v>1080</v>
      </c>
      <c r="G454" s="87" t="s">
        <v>1180</v>
      </c>
      <c r="H454" s="87" t="s">
        <v>22</v>
      </c>
      <c r="I454" s="88">
        <v>25.946062567421787</v>
      </c>
      <c r="J454" s="89"/>
      <c r="K454" s="89"/>
      <c r="L454" s="89"/>
      <c r="M454" s="89"/>
      <c r="N454" s="90"/>
      <c r="O454" s="93"/>
      <c r="P454" s="95"/>
      <c r="Q454" s="89"/>
      <c r="R454" s="89"/>
      <c r="S454" s="89"/>
      <c r="T454" s="91"/>
      <c r="U454" s="91"/>
      <c r="V454" s="92"/>
      <c r="W454" s="90"/>
    </row>
    <row r="455" spans="2:23" ht="13.5" customHeight="1">
      <c r="B455" s="75"/>
      <c r="C455" s="74">
        <v>446</v>
      </c>
      <c r="D455" s="87" t="s">
        <v>5359</v>
      </c>
      <c r="E455" s="87" t="s">
        <v>1193</v>
      </c>
      <c r="F455" s="87" t="s">
        <v>125</v>
      </c>
      <c r="G455" s="87" t="s">
        <v>1194</v>
      </c>
      <c r="H455" s="87" t="s">
        <v>72</v>
      </c>
      <c r="I455" s="88">
        <v>8</v>
      </c>
      <c r="J455" s="89"/>
      <c r="K455" s="89"/>
      <c r="L455" s="89"/>
      <c r="M455" s="89"/>
      <c r="N455" s="90"/>
      <c r="O455" s="93"/>
      <c r="P455" s="95"/>
      <c r="Q455" s="89"/>
      <c r="R455" s="89"/>
      <c r="S455" s="89"/>
      <c r="T455" s="91"/>
      <c r="U455" s="91"/>
      <c r="V455" s="92"/>
      <c r="W455" s="90"/>
    </row>
    <row r="456" spans="2:23" ht="13.5" customHeight="1">
      <c r="B456" s="75"/>
      <c r="C456" s="74">
        <v>447</v>
      </c>
      <c r="D456" s="87" t="s">
        <v>5359</v>
      </c>
      <c r="E456" s="87" t="s">
        <v>1195</v>
      </c>
      <c r="F456" s="87" t="s">
        <v>90</v>
      </c>
      <c r="G456" s="87" t="s">
        <v>1196</v>
      </c>
      <c r="H456" s="87" t="s">
        <v>22</v>
      </c>
      <c r="I456" s="88">
        <v>83</v>
      </c>
      <c r="J456" s="89"/>
      <c r="K456" s="89"/>
      <c r="L456" s="89"/>
      <c r="M456" s="89"/>
      <c r="N456" s="90"/>
      <c r="O456" s="93"/>
      <c r="P456" s="95"/>
      <c r="Q456" s="89"/>
      <c r="R456" s="89"/>
      <c r="S456" s="89"/>
      <c r="T456" s="91"/>
      <c r="U456" s="91"/>
      <c r="V456" s="92"/>
      <c r="W456" s="90"/>
    </row>
    <row r="457" spans="2:23" ht="13.5" customHeight="1">
      <c r="B457" s="75"/>
      <c r="C457" s="74">
        <v>448</v>
      </c>
      <c r="D457" s="87" t="s">
        <v>5359</v>
      </c>
      <c r="E457" s="87" t="s">
        <v>1217</v>
      </c>
      <c r="F457" s="87" t="s">
        <v>24</v>
      </c>
      <c r="G457" s="87" t="s">
        <v>1218</v>
      </c>
      <c r="H457" s="87" t="s">
        <v>22</v>
      </c>
      <c r="I457" s="88">
        <v>15.000104558762024</v>
      </c>
      <c r="J457" s="89"/>
      <c r="K457" s="89"/>
      <c r="L457" s="89"/>
      <c r="M457" s="89"/>
      <c r="N457" s="90"/>
      <c r="O457" s="93"/>
      <c r="P457" s="95"/>
      <c r="Q457" s="89"/>
      <c r="R457" s="89"/>
      <c r="S457" s="89"/>
      <c r="T457" s="91"/>
      <c r="U457" s="91"/>
      <c r="V457" s="92"/>
      <c r="W457" s="90"/>
    </row>
    <row r="458" spans="2:23" ht="13.5" customHeight="1">
      <c r="B458" s="75"/>
      <c r="C458" s="74">
        <v>449</v>
      </c>
      <c r="D458" s="87" t="s">
        <v>5359</v>
      </c>
      <c r="E458" s="87" t="s">
        <v>1221</v>
      </c>
      <c r="F458" s="87" t="s">
        <v>175</v>
      </c>
      <c r="G458" s="87" t="s">
        <v>1222</v>
      </c>
      <c r="H458" s="87" t="s">
        <v>22</v>
      </c>
      <c r="I458" s="88">
        <v>80.006196746707985</v>
      </c>
      <c r="J458" s="89"/>
      <c r="K458" s="89"/>
      <c r="L458" s="89"/>
      <c r="M458" s="89"/>
      <c r="N458" s="90"/>
      <c r="O458" s="93"/>
      <c r="P458" s="95"/>
      <c r="Q458" s="89"/>
      <c r="R458" s="89"/>
      <c r="S458" s="89"/>
      <c r="T458" s="91"/>
      <c r="U458" s="91"/>
      <c r="V458" s="92"/>
      <c r="W458" s="90"/>
    </row>
    <row r="459" spans="2:23" ht="13.5" customHeight="1">
      <c r="B459" s="75"/>
      <c r="C459" s="74">
        <v>450</v>
      </c>
      <c r="D459" s="87" t="s">
        <v>5359</v>
      </c>
      <c r="E459" s="87" t="s">
        <v>1233</v>
      </c>
      <c r="F459" s="87" t="s">
        <v>175</v>
      </c>
      <c r="G459" s="87" t="s">
        <v>1234</v>
      </c>
      <c r="H459" s="87" t="s">
        <v>23</v>
      </c>
      <c r="I459" s="88">
        <v>57.999999999999993</v>
      </c>
      <c r="J459" s="89"/>
      <c r="K459" s="89"/>
      <c r="L459" s="89"/>
      <c r="M459" s="89"/>
      <c r="N459" s="90"/>
      <c r="O459" s="93"/>
      <c r="P459" s="95"/>
      <c r="Q459" s="89"/>
      <c r="R459" s="89"/>
      <c r="S459" s="89"/>
      <c r="T459" s="91"/>
      <c r="U459" s="91"/>
      <c r="V459" s="92"/>
      <c r="W459" s="90"/>
    </row>
    <row r="460" spans="2:23" ht="13.5" customHeight="1">
      <c r="B460" s="75"/>
      <c r="C460" s="74">
        <v>451</v>
      </c>
      <c r="D460" s="87" t="s">
        <v>5359</v>
      </c>
      <c r="E460" s="87" t="s">
        <v>1245</v>
      </c>
      <c r="F460" s="87" t="s">
        <v>125</v>
      </c>
      <c r="G460" s="87" t="s">
        <v>1246</v>
      </c>
      <c r="H460" s="87" t="s">
        <v>72</v>
      </c>
      <c r="I460" s="88">
        <v>8</v>
      </c>
      <c r="J460" s="89"/>
      <c r="K460" s="89"/>
      <c r="L460" s="89"/>
      <c r="M460" s="89"/>
      <c r="N460" s="90"/>
      <c r="O460" s="93"/>
      <c r="P460" s="95"/>
      <c r="Q460" s="89"/>
      <c r="R460" s="89"/>
      <c r="S460" s="89"/>
      <c r="T460" s="91"/>
      <c r="U460" s="91"/>
      <c r="V460" s="92"/>
      <c r="W460" s="90"/>
    </row>
    <row r="461" spans="2:23" ht="13.5" customHeight="1">
      <c r="B461" s="75"/>
      <c r="C461" s="74">
        <v>452</v>
      </c>
      <c r="D461" s="87" t="s">
        <v>5359</v>
      </c>
      <c r="E461" s="87" t="s">
        <v>1254</v>
      </c>
      <c r="F461" s="87" t="s">
        <v>189</v>
      </c>
      <c r="G461" s="87" t="s">
        <v>1255</v>
      </c>
      <c r="H461" s="87" t="s">
        <v>22</v>
      </c>
      <c r="I461" s="88">
        <v>7</v>
      </c>
      <c r="J461" s="89"/>
      <c r="K461" s="89"/>
      <c r="L461" s="89"/>
      <c r="M461" s="89"/>
      <c r="N461" s="90"/>
      <c r="O461" s="93"/>
      <c r="P461" s="95"/>
      <c r="Q461" s="89"/>
      <c r="R461" s="89"/>
      <c r="S461" s="89"/>
      <c r="T461" s="91"/>
      <c r="U461" s="91"/>
      <c r="V461" s="92"/>
      <c r="W461" s="90"/>
    </row>
    <row r="462" spans="2:23" ht="13.5" customHeight="1">
      <c r="B462" s="75"/>
      <c r="C462" s="74">
        <v>453</v>
      </c>
      <c r="D462" s="87" t="s">
        <v>5359</v>
      </c>
      <c r="E462" s="87" t="s">
        <v>1258</v>
      </c>
      <c r="F462" s="87" t="s">
        <v>189</v>
      </c>
      <c r="G462" s="87" t="s">
        <v>1259</v>
      </c>
      <c r="H462" s="87" t="s">
        <v>22</v>
      </c>
      <c r="I462" s="88">
        <v>16</v>
      </c>
      <c r="J462" s="89"/>
      <c r="K462" s="89"/>
      <c r="L462" s="89"/>
      <c r="M462" s="89"/>
      <c r="N462" s="90"/>
      <c r="O462" s="93"/>
      <c r="P462" s="95"/>
      <c r="Q462" s="89"/>
      <c r="R462" s="89"/>
      <c r="S462" s="89"/>
      <c r="T462" s="91"/>
      <c r="U462" s="91"/>
      <c r="V462" s="92"/>
      <c r="W462" s="90"/>
    </row>
    <row r="463" spans="2:23" ht="13.5" customHeight="1">
      <c r="B463" s="75"/>
      <c r="C463" s="74">
        <v>454</v>
      </c>
      <c r="D463" s="87" t="s">
        <v>5359</v>
      </c>
      <c r="E463" s="87" t="s">
        <v>1260</v>
      </c>
      <c r="F463" s="87" t="s">
        <v>44</v>
      </c>
      <c r="G463" s="87" t="s">
        <v>1261</v>
      </c>
      <c r="H463" s="87" t="s">
        <v>22</v>
      </c>
      <c r="I463" s="88">
        <v>13.158328162896947</v>
      </c>
      <c r="J463" s="89"/>
      <c r="K463" s="89"/>
      <c r="L463" s="89"/>
      <c r="M463" s="89"/>
      <c r="N463" s="90"/>
      <c r="O463" s="93"/>
      <c r="P463" s="95"/>
      <c r="Q463" s="89"/>
      <c r="R463" s="89"/>
      <c r="S463" s="89"/>
      <c r="T463" s="91"/>
      <c r="U463" s="91"/>
      <c r="V463" s="92"/>
      <c r="W463" s="90"/>
    </row>
    <row r="464" spans="2:23" ht="13.5" customHeight="1">
      <c r="B464" s="75"/>
      <c r="C464" s="74">
        <v>455</v>
      </c>
      <c r="D464" s="87" t="s">
        <v>5359</v>
      </c>
      <c r="E464" s="87" t="s">
        <v>1268</v>
      </c>
      <c r="F464" s="87" t="s">
        <v>41</v>
      </c>
      <c r="G464" s="87" t="s">
        <v>1269</v>
      </c>
      <c r="H464" s="87" t="s">
        <v>23</v>
      </c>
      <c r="I464" s="88">
        <v>4</v>
      </c>
      <c r="J464" s="89"/>
      <c r="K464" s="89"/>
      <c r="L464" s="89"/>
      <c r="M464" s="89"/>
      <c r="N464" s="90"/>
      <c r="O464" s="93"/>
      <c r="P464" s="95"/>
      <c r="Q464" s="89"/>
      <c r="R464" s="89"/>
      <c r="S464" s="89"/>
      <c r="T464" s="91"/>
      <c r="U464" s="91"/>
      <c r="V464" s="92"/>
      <c r="W464" s="90"/>
    </row>
    <row r="465" spans="2:23" ht="13.5" customHeight="1">
      <c r="B465" s="75"/>
      <c r="C465" s="74">
        <v>456</v>
      </c>
      <c r="D465" s="87" t="s">
        <v>5359</v>
      </c>
      <c r="E465" s="87" t="s">
        <v>1274</v>
      </c>
      <c r="F465" s="87" t="s">
        <v>125</v>
      </c>
      <c r="G465" s="87" t="s">
        <v>1275</v>
      </c>
      <c r="H465" s="87" t="s">
        <v>23</v>
      </c>
      <c r="I465" s="88">
        <v>30.000000000000004</v>
      </c>
      <c r="J465" s="89"/>
      <c r="K465" s="89"/>
      <c r="L465" s="89"/>
      <c r="M465" s="89"/>
      <c r="N465" s="90"/>
      <c r="O465" s="93"/>
      <c r="P465" s="95"/>
      <c r="Q465" s="89"/>
      <c r="R465" s="89"/>
      <c r="S465" s="89"/>
      <c r="T465" s="91"/>
      <c r="U465" s="91"/>
      <c r="V465" s="92"/>
      <c r="W465" s="90"/>
    </row>
    <row r="466" spans="2:23" ht="13.5" customHeight="1">
      <c r="B466" s="75"/>
      <c r="C466" s="74">
        <v>457</v>
      </c>
      <c r="D466" s="87" t="s">
        <v>5359</v>
      </c>
      <c r="E466" s="87" t="s">
        <v>1282</v>
      </c>
      <c r="F466" s="87" t="s">
        <v>175</v>
      </c>
      <c r="G466" s="87" t="s">
        <v>1283</v>
      </c>
      <c r="H466" s="87" t="s">
        <v>22</v>
      </c>
      <c r="I466" s="88">
        <v>67</v>
      </c>
      <c r="J466" s="89"/>
      <c r="K466" s="89"/>
      <c r="L466" s="89"/>
      <c r="M466" s="89"/>
      <c r="N466" s="90"/>
      <c r="O466" s="93"/>
      <c r="P466" s="95"/>
      <c r="Q466" s="89"/>
      <c r="R466" s="89"/>
      <c r="S466" s="89"/>
      <c r="T466" s="91"/>
      <c r="U466" s="91"/>
      <c r="V466" s="92"/>
      <c r="W466" s="90"/>
    </row>
    <row r="467" spans="2:23" ht="13.5" customHeight="1">
      <c r="B467" s="75"/>
      <c r="C467" s="74">
        <v>458</v>
      </c>
      <c r="D467" s="87" t="s">
        <v>5359</v>
      </c>
      <c r="E467" s="87" t="s">
        <v>1299</v>
      </c>
      <c r="F467" s="87" t="s">
        <v>41</v>
      </c>
      <c r="G467" s="87" t="s">
        <v>1300</v>
      </c>
      <c r="H467" s="87" t="s">
        <v>22</v>
      </c>
      <c r="I467" s="88">
        <v>88.493284493284506</v>
      </c>
      <c r="J467" s="89"/>
      <c r="K467" s="89"/>
      <c r="L467" s="89"/>
      <c r="M467" s="89"/>
      <c r="N467" s="90"/>
      <c r="O467" s="93"/>
      <c r="P467" s="95"/>
      <c r="Q467" s="89"/>
      <c r="R467" s="89"/>
      <c r="S467" s="89"/>
      <c r="T467" s="91"/>
      <c r="U467" s="91"/>
      <c r="V467" s="92"/>
      <c r="W467" s="90"/>
    </row>
    <row r="468" spans="2:23" ht="13.5" customHeight="1">
      <c r="B468" s="75"/>
      <c r="C468" s="74">
        <v>459</v>
      </c>
      <c r="D468" s="87" t="s">
        <v>5359</v>
      </c>
      <c r="E468" s="87" t="s">
        <v>1308</v>
      </c>
      <c r="F468" s="87" t="s">
        <v>1310</v>
      </c>
      <c r="G468" s="87" t="s">
        <v>1309</v>
      </c>
      <c r="H468" s="87" t="s">
        <v>22</v>
      </c>
      <c r="I468" s="88">
        <v>17</v>
      </c>
      <c r="J468" s="89"/>
      <c r="K468" s="89"/>
      <c r="L468" s="89"/>
      <c r="M468" s="89"/>
      <c r="N468" s="90"/>
      <c r="O468" s="93"/>
      <c r="P468" s="95"/>
      <c r="Q468" s="89"/>
      <c r="R468" s="89"/>
      <c r="S468" s="89"/>
      <c r="T468" s="91"/>
      <c r="U468" s="91"/>
      <c r="V468" s="92"/>
      <c r="W468" s="90"/>
    </row>
    <row r="469" spans="2:23" ht="13.5" customHeight="1">
      <c r="B469" s="75"/>
      <c r="C469" s="74">
        <v>460</v>
      </c>
      <c r="D469" s="87" t="s">
        <v>5359</v>
      </c>
      <c r="E469" s="87" t="s">
        <v>1311</v>
      </c>
      <c r="F469" s="87" t="s">
        <v>125</v>
      </c>
      <c r="G469" s="87" t="s">
        <v>1312</v>
      </c>
      <c r="H469" s="87" t="s">
        <v>23</v>
      </c>
      <c r="I469" s="88">
        <v>15</v>
      </c>
      <c r="J469" s="89"/>
      <c r="K469" s="89"/>
      <c r="L469" s="89"/>
      <c r="M469" s="89"/>
      <c r="N469" s="90"/>
      <c r="O469" s="93"/>
      <c r="P469" s="95"/>
      <c r="Q469" s="89"/>
      <c r="R469" s="89"/>
      <c r="S469" s="89"/>
      <c r="T469" s="91"/>
      <c r="U469" s="91"/>
      <c r="V469" s="92"/>
      <c r="W469" s="90"/>
    </row>
    <row r="470" spans="2:23" ht="13.5" customHeight="1">
      <c r="B470" s="75"/>
      <c r="C470" s="74">
        <v>461</v>
      </c>
      <c r="D470" s="87" t="s">
        <v>5359</v>
      </c>
      <c r="E470" s="87" t="s">
        <v>1324</v>
      </c>
      <c r="F470" s="87" t="s">
        <v>44</v>
      </c>
      <c r="G470" s="87" t="s">
        <v>1325</v>
      </c>
      <c r="H470" s="87" t="s">
        <v>22</v>
      </c>
      <c r="I470" s="88">
        <v>63.915347137637021</v>
      </c>
      <c r="J470" s="89"/>
      <c r="K470" s="89"/>
      <c r="L470" s="89"/>
      <c r="M470" s="89"/>
      <c r="N470" s="90"/>
      <c r="O470" s="93"/>
      <c r="P470" s="95"/>
      <c r="Q470" s="89"/>
      <c r="R470" s="89"/>
      <c r="S470" s="89"/>
      <c r="T470" s="91"/>
      <c r="U470" s="91"/>
      <c r="V470" s="92"/>
      <c r="W470" s="90"/>
    </row>
    <row r="471" spans="2:23" ht="13.5" customHeight="1">
      <c r="B471" s="75"/>
      <c r="C471" s="74">
        <v>462</v>
      </c>
      <c r="D471" s="87" t="s">
        <v>5359</v>
      </c>
      <c r="E471" s="87" t="s">
        <v>1326</v>
      </c>
      <c r="F471" s="87" t="s">
        <v>24</v>
      </c>
      <c r="G471" s="87" t="s">
        <v>1327</v>
      </c>
      <c r="H471" s="87" t="s">
        <v>23</v>
      </c>
      <c r="I471" s="88">
        <v>10</v>
      </c>
      <c r="J471" s="89"/>
      <c r="K471" s="89"/>
      <c r="L471" s="89"/>
      <c r="M471" s="89"/>
      <c r="N471" s="90"/>
      <c r="O471" s="93"/>
      <c r="P471" s="95"/>
      <c r="Q471" s="89"/>
      <c r="R471" s="89"/>
      <c r="S471" s="89"/>
      <c r="T471" s="91"/>
      <c r="U471" s="91"/>
      <c r="V471" s="92"/>
      <c r="W471" s="90"/>
    </row>
    <row r="472" spans="2:23" ht="13.5" customHeight="1">
      <c r="B472" s="75"/>
      <c r="C472" s="74">
        <v>463</v>
      </c>
      <c r="D472" s="87" t="s">
        <v>5359</v>
      </c>
      <c r="E472" s="87" t="s">
        <v>1344</v>
      </c>
      <c r="F472" s="87" t="s">
        <v>41</v>
      </c>
      <c r="G472" s="87" t="s">
        <v>1345</v>
      </c>
      <c r="H472" s="87" t="s">
        <v>1346</v>
      </c>
      <c r="I472" s="88">
        <v>28.113425016371973</v>
      </c>
      <c r="J472" s="89"/>
      <c r="K472" s="89"/>
      <c r="L472" s="89"/>
      <c r="M472" s="89"/>
      <c r="N472" s="90"/>
      <c r="O472" s="93"/>
      <c r="P472" s="95"/>
      <c r="Q472" s="89"/>
      <c r="R472" s="89"/>
      <c r="S472" s="89"/>
      <c r="T472" s="91"/>
      <c r="U472" s="91"/>
      <c r="V472" s="92"/>
      <c r="W472" s="90"/>
    </row>
    <row r="473" spans="2:23" ht="13.5" customHeight="1">
      <c r="B473" s="75"/>
      <c r="C473" s="74">
        <v>464</v>
      </c>
      <c r="D473" s="87" t="s">
        <v>5359</v>
      </c>
      <c r="E473" s="87" t="s">
        <v>1349</v>
      </c>
      <c r="F473" s="87" t="s">
        <v>41</v>
      </c>
      <c r="G473" s="87" t="s">
        <v>1350</v>
      </c>
      <c r="H473" s="87" t="s">
        <v>22</v>
      </c>
      <c r="I473" s="88">
        <v>51.289494787489978</v>
      </c>
      <c r="J473" s="89"/>
      <c r="K473" s="89"/>
      <c r="L473" s="89"/>
      <c r="M473" s="89"/>
      <c r="N473" s="90"/>
      <c r="O473" s="93"/>
      <c r="P473" s="95"/>
      <c r="Q473" s="89"/>
      <c r="R473" s="89"/>
      <c r="S473" s="89"/>
      <c r="T473" s="91"/>
      <c r="U473" s="91"/>
      <c r="V473" s="92"/>
      <c r="W473" s="90"/>
    </row>
    <row r="474" spans="2:23" ht="13.5" customHeight="1">
      <c r="B474" s="75"/>
      <c r="C474" s="74">
        <v>465</v>
      </c>
      <c r="D474" s="87" t="s">
        <v>5359</v>
      </c>
      <c r="E474" s="87" t="s">
        <v>1361</v>
      </c>
      <c r="F474" s="87" t="s">
        <v>598</v>
      </c>
      <c r="G474" s="87" t="s">
        <v>1362</v>
      </c>
      <c r="H474" s="87" t="s">
        <v>22</v>
      </c>
      <c r="I474" s="88">
        <v>30</v>
      </c>
      <c r="J474" s="89"/>
      <c r="K474" s="89"/>
      <c r="L474" s="89"/>
      <c r="M474" s="89"/>
      <c r="N474" s="90"/>
      <c r="O474" s="93"/>
      <c r="P474" s="95"/>
      <c r="Q474" s="89"/>
      <c r="R474" s="89"/>
      <c r="S474" s="89"/>
      <c r="T474" s="91"/>
      <c r="U474" s="91"/>
      <c r="V474" s="92"/>
      <c r="W474" s="90"/>
    </row>
    <row r="475" spans="2:23" ht="13.5" customHeight="1">
      <c r="B475" s="75"/>
      <c r="C475" s="74">
        <v>466</v>
      </c>
      <c r="D475" s="87" t="s">
        <v>5359</v>
      </c>
      <c r="E475" s="87" t="s">
        <v>1365</v>
      </c>
      <c r="F475" s="87" t="s">
        <v>125</v>
      </c>
      <c r="G475" s="87" t="s">
        <v>1366</v>
      </c>
      <c r="H475" s="87" t="s">
        <v>72</v>
      </c>
      <c r="I475" s="88">
        <v>7</v>
      </c>
      <c r="J475" s="89"/>
      <c r="K475" s="89"/>
      <c r="L475" s="89"/>
      <c r="M475" s="89"/>
      <c r="N475" s="90"/>
      <c r="O475" s="93"/>
      <c r="P475" s="95"/>
      <c r="Q475" s="89"/>
      <c r="R475" s="89"/>
      <c r="S475" s="89"/>
      <c r="T475" s="91"/>
      <c r="U475" s="91"/>
      <c r="V475" s="92"/>
      <c r="W475" s="90"/>
    </row>
    <row r="476" spans="2:23" ht="13.5" customHeight="1">
      <c r="B476" s="75"/>
      <c r="C476" s="74">
        <v>467</v>
      </c>
      <c r="D476" s="87" t="s">
        <v>5359</v>
      </c>
      <c r="E476" s="87" t="s">
        <v>1391</v>
      </c>
      <c r="F476" s="87" t="s">
        <v>24</v>
      </c>
      <c r="G476" s="87" t="s">
        <v>1392</v>
      </c>
      <c r="H476" s="87" t="s">
        <v>23</v>
      </c>
      <c r="I476" s="88">
        <v>6</v>
      </c>
      <c r="J476" s="89"/>
      <c r="K476" s="89"/>
      <c r="L476" s="89"/>
      <c r="M476" s="89"/>
      <c r="N476" s="90"/>
      <c r="O476" s="93"/>
      <c r="P476" s="95"/>
      <c r="Q476" s="89"/>
      <c r="R476" s="89"/>
      <c r="S476" s="89"/>
      <c r="T476" s="91"/>
      <c r="U476" s="91"/>
      <c r="V476" s="92"/>
      <c r="W476" s="90"/>
    </row>
    <row r="477" spans="2:23" ht="13.5" customHeight="1">
      <c r="B477" s="75"/>
      <c r="C477" s="74">
        <v>468</v>
      </c>
      <c r="D477" s="87" t="s">
        <v>5359</v>
      </c>
      <c r="E477" s="87" t="s">
        <v>1393</v>
      </c>
      <c r="F477" s="87" t="s">
        <v>175</v>
      </c>
      <c r="G477" s="87" t="s">
        <v>1394</v>
      </c>
      <c r="H477" s="87" t="s">
        <v>23</v>
      </c>
      <c r="I477" s="88">
        <v>18</v>
      </c>
      <c r="J477" s="89"/>
      <c r="K477" s="89"/>
      <c r="L477" s="89"/>
      <c r="M477" s="89"/>
      <c r="N477" s="90"/>
      <c r="O477" s="93"/>
      <c r="P477" s="95"/>
      <c r="Q477" s="89"/>
      <c r="R477" s="89"/>
      <c r="S477" s="89"/>
      <c r="T477" s="91"/>
      <c r="U477" s="91"/>
      <c r="V477" s="92"/>
      <c r="W477" s="90"/>
    </row>
    <row r="478" spans="2:23" ht="13.5" customHeight="1">
      <c r="B478" s="75"/>
      <c r="C478" s="74">
        <v>469</v>
      </c>
      <c r="D478" s="87" t="s">
        <v>5359</v>
      </c>
      <c r="E478" s="87" t="s">
        <v>1395</v>
      </c>
      <c r="F478" s="87" t="s">
        <v>66</v>
      </c>
      <c r="G478" s="87" t="s">
        <v>1396</v>
      </c>
      <c r="H478" s="87" t="s">
        <v>23</v>
      </c>
      <c r="I478" s="88">
        <v>36</v>
      </c>
      <c r="J478" s="89"/>
      <c r="K478" s="89"/>
      <c r="L478" s="89"/>
      <c r="M478" s="89"/>
      <c r="N478" s="90"/>
      <c r="O478" s="93"/>
      <c r="P478" s="95"/>
      <c r="Q478" s="89"/>
      <c r="R478" s="89"/>
      <c r="S478" s="89"/>
      <c r="T478" s="91"/>
      <c r="U478" s="91"/>
      <c r="V478" s="92"/>
      <c r="W478" s="90"/>
    </row>
    <row r="479" spans="2:23" ht="13.5" customHeight="1">
      <c r="B479" s="75"/>
      <c r="C479" s="74">
        <v>470</v>
      </c>
      <c r="D479" s="87" t="s">
        <v>5359</v>
      </c>
      <c r="E479" s="87" t="s">
        <v>1404</v>
      </c>
      <c r="F479" s="87" t="s">
        <v>189</v>
      </c>
      <c r="G479" s="87" t="s">
        <v>1405</v>
      </c>
      <c r="H479" s="87" t="s">
        <v>22</v>
      </c>
      <c r="I479" s="88">
        <v>3</v>
      </c>
      <c r="J479" s="89"/>
      <c r="K479" s="89"/>
      <c r="L479" s="89"/>
      <c r="M479" s="89"/>
      <c r="N479" s="90"/>
      <c r="O479" s="93"/>
      <c r="P479" s="95"/>
      <c r="Q479" s="89"/>
      <c r="R479" s="89"/>
      <c r="S479" s="89"/>
      <c r="T479" s="91"/>
      <c r="U479" s="91"/>
      <c r="V479" s="92"/>
      <c r="W479" s="90"/>
    </row>
    <row r="480" spans="2:23" ht="13.5" customHeight="1">
      <c r="B480" s="75"/>
      <c r="C480" s="74">
        <v>471</v>
      </c>
      <c r="D480" s="87" t="s">
        <v>5359</v>
      </c>
      <c r="E480" s="87" t="s">
        <v>1421</v>
      </c>
      <c r="F480" s="87" t="s">
        <v>175</v>
      </c>
      <c r="G480" s="87" t="s">
        <v>1422</v>
      </c>
      <c r="H480" s="87" t="s">
        <v>23</v>
      </c>
      <c r="I480" s="88">
        <v>34</v>
      </c>
      <c r="J480" s="89"/>
      <c r="K480" s="89"/>
      <c r="L480" s="89"/>
      <c r="M480" s="89"/>
      <c r="N480" s="90"/>
      <c r="O480" s="93"/>
      <c r="P480" s="95"/>
      <c r="Q480" s="89"/>
      <c r="R480" s="89"/>
      <c r="S480" s="89"/>
      <c r="T480" s="91"/>
      <c r="U480" s="91"/>
      <c r="V480" s="92"/>
      <c r="W480" s="90"/>
    </row>
    <row r="481" spans="2:23" ht="13.5" customHeight="1">
      <c r="B481" s="75"/>
      <c r="C481" s="74">
        <v>472</v>
      </c>
      <c r="D481" s="87" t="s">
        <v>5359</v>
      </c>
      <c r="E481" s="87" t="s">
        <v>1444</v>
      </c>
      <c r="F481" s="87" t="s">
        <v>44</v>
      </c>
      <c r="G481" s="87" t="s">
        <v>1445</v>
      </c>
      <c r="H481" s="87" t="s">
        <v>22</v>
      </c>
      <c r="I481" s="88">
        <v>108.01141304347827</v>
      </c>
      <c r="J481" s="89"/>
      <c r="K481" s="89"/>
      <c r="L481" s="89"/>
      <c r="M481" s="89"/>
      <c r="N481" s="90"/>
      <c r="O481" s="93"/>
      <c r="P481" s="95"/>
      <c r="Q481" s="89"/>
      <c r="R481" s="89"/>
      <c r="S481" s="89"/>
      <c r="T481" s="91"/>
      <c r="U481" s="91"/>
      <c r="V481" s="92"/>
      <c r="W481" s="90"/>
    </row>
    <row r="482" spans="2:23" ht="13.5" customHeight="1">
      <c r="B482" s="75"/>
      <c r="C482" s="74">
        <v>473</v>
      </c>
      <c r="D482" s="87" t="s">
        <v>5359</v>
      </c>
      <c r="E482" s="87" t="s">
        <v>1446</v>
      </c>
      <c r="F482" s="87" t="s">
        <v>44</v>
      </c>
      <c r="G482" s="87" t="s">
        <v>1447</v>
      </c>
      <c r="H482" s="87" t="s">
        <v>22</v>
      </c>
      <c r="I482" s="88">
        <v>13.999193548387096</v>
      </c>
      <c r="J482" s="89"/>
      <c r="K482" s="89"/>
      <c r="L482" s="89"/>
      <c r="M482" s="89"/>
      <c r="N482" s="90"/>
      <c r="O482" s="93"/>
      <c r="P482" s="95"/>
      <c r="Q482" s="89"/>
      <c r="R482" s="89"/>
      <c r="S482" s="89"/>
      <c r="T482" s="91"/>
      <c r="U482" s="91"/>
      <c r="V482" s="92"/>
      <c r="W482" s="90"/>
    </row>
    <row r="483" spans="2:23" ht="13.5" customHeight="1">
      <c r="B483" s="75"/>
      <c r="C483" s="74">
        <v>474</v>
      </c>
      <c r="D483" s="87" t="s">
        <v>5359</v>
      </c>
      <c r="E483" s="87" t="s">
        <v>1450</v>
      </c>
      <c r="F483" s="87" t="s">
        <v>66</v>
      </c>
      <c r="G483" s="87" t="s">
        <v>1451</v>
      </c>
      <c r="H483" s="87" t="s">
        <v>23</v>
      </c>
      <c r="I483" s="88">
        <v>33</v>
      </c>
      <c r="J483" s="89"/>
      <c r="K483" s="89"/>
      <c r="L483" s="89"/>
      <c r="M483" s="89"/>
      <c r="N483" s="90"/>
      <c r="O483" s="93"/>
      <c r="P483" s="95"/>
      <c r="Q483" s="89"/>
      <c r="R483" s="89"/>
      <c r="S483" s="89"/>
      <c r="T483" s="91"/>
      <c r="U483" s="91"/>
      <c r="V483" s="92"/>
      <c r="W483" s="90"/>
    </row>
    <row r="484" spans="2:23" ht="13.5" customHeight="1">
      <c r="B484" s="75"/>
      <c r="C484" s="74">
        <v>475</v>
      </c>
      <c r="D484" s="87" t="s">
        <v>5359</v>
      </c>
      <c r="E484" s="87" t="s">
        <v>1490</v>
      </c>
      <c r="F484" s="87" t="s">
        <v>102</v>
      </c>
      <c r="G484" s="87" t="s">
        <v>1491</v>
      </c>
      <c r="H484" s="87" t="s">
        <v>23</v>
      </c>
      <c r="I484" s="88">
        <v>16</v>
      </c>
      <c r="J484" s="89"/>
      <c r="K484" s="89"/>
      <c r="L484" s="89"/>
      <c r="M484" s="89"/>
      <c r="N484" s="90"/>
      <c r="O484" s="93"/>
      <c r="P484" s="95"/>
      <c r="Q484" s="89"/>
      <c r="R484" s="89"/>
      <c r="S484" s="89"/>
      <c r="T484" s="91"/>
      <c r="U484" s="91"/>
      <c r="V484" s="92"/>
      <c r="W484" s="90"/>
    </row>
    <row r="485" spans="2:23" ht="13.5" customHeight="1">
      <c r="B485" s="75"/>
      <c r="C485" s="74">
        <v>476</v>
      </c>
      <c r="D485" s="87" t="s">
        <v>5359</v>
      </c>
      <c r="E485" s="87" t="s">
        <v>1492</v>
      </c>
      <c r="F485" s="87" t="s">
        <v>44</v>
      </c>
      <c r="G485" s="87" t="s">
        <v>1493</v>
      </c>
      <c r="H485" s="87" t="s">
        <v>22</v>
      </c>
      <c r="I485" s="88">
        <v>15.674087816944962</v>
      </c>
      <c r="J485" s="89"/>
      <c r="K485" s="89"/>
      <c r="L485" s="89"/>
      <c r="M485" s="89"/>
      <c r="N485" s="90"/>
      <c r="O485" s="93"/>
      <c r="P485" s="95"/>
      <c r="Q485" s="89"/>
      <c r="R485" s="89"/>
      <c r="S485" s="89"/>
      <c r="T485" s="91"/>
      <c r="U485" s="91"/>
      <c r="V485" s="92"/>
      <c r="W485" s="90"/>
    </row>
    <row r="486" spans="2:23" ht="13.5" customHeight="1">
      <c r="B486" s="75"/>
      <c r="C486" s="74">
        <v>477</v>
      </c>
      <c r="D486" s="87" t="s">
        <v>5359</v>
      </c>
      <c r="E486" s="87" t="s">
        <v>1496</v>
      </c>
      <c r="F486" s="87" t="s">
        <v>102</v>
      </c>
      <c r="G486" s="87" t="s">
        <v>1497</v>
      </c>
      <c r="H486" s="87" t="s">
        <v>23</v>
      </c>
      <c r="I486" s="88">
        <v>7.0000000000000009</v>
      </c>
      <c r="J486" s="89"/>
      <c r="K486" s="89"/>
      <c r="L486" s="89"/>
      <c r="M486" s="89"/>
      <c r="N486" s="90"/>
      <c r="O486" s="93"/>
      <c r="P486" s="95"/>
      <c r="Q486" s="89"/>
      <c r="R486" s="89"/>
      <c r="S486" s="89"/>
      <c r="T486" s="91"/>
      <c r="U486" s="91"/>
      <c r="V486" s="92"/>
      <c r="W486" s="90"/>
    </row>
    <row r="487" spans="2:23" ht="13.5" customHeight="1">
      <c r="B487" s="75"/>
      <c r="C487" s="74">
        <v>478</v>
      </c>
      <c r="D487" s="87" t="s">
        <v>5359</v>
      </c>
      <c r="E487" s="87" t="s">
        <v>1510</v>
      </c>
      <c r="F487" s="87" t="s">
        <v>183</v>
      </c>
      <c r="G487" s="87" t="s">
        <v>1511</v>
      </c>
      <c r="H487" s="87" t="s">
        <v>23</v>
      </c>
      <c r="I487" s="88">
        <v>23</v>
      </c>
      <c r="J487" s="89"/>
      <c r="K487" s="89"/>
      <c r="L487" s="89"/>
      <c r="M487" s="89"/>
      <c r="N487" s="90"/>
      <c r="O487" s="93"/>
      <c r="P487" s="95"/>
      <c r="Q487" s="89"/>
      <c r="R487" s="89"/>
      <c r="S487" s="89"/>
      <c r="T487" s="91"/>
      <c r="U487" s="91"/>
      <c r="V487" s="92"/>
      <c r="W487" s="90"/>
    </row>
    <row r="488" spans="2:23" ht="13.5" customHeight="1">
      <c r="B488" s="75"/>
      <c r="C488" s="74">
        <v>479</v>
      </c>
      <c r="D488" s="87" t="s">
        <v>5359</v>
      </c>
      <c r="E488" s="87" t="s">
        <v>1525</v>
      </c>
      <c r="F488" s="87" t="s">
        <v>24</v>
      </c>
      <c r="G488" s="87" t="s">
        <v>1526</v>
      </c>
      <c r="H488" s="87" t="s">
        <v>22</v>
      </c>
      <c r="I488" s="88">
        <v>11.245863570391871</v>
      </c>
      <c r="J488" s="89"/>
      <c r="K488" s="89"/>
      <c r="L488" s="89"/>
      <c r="M488" s="89"/>
      <c r="N488" s="90"/>
      <c r="O488" s="93"/>
      <c r="P488" s="95"/>
      <c r="Q488" s="89"/>
      <c r="R488" s="89"/>
      <c r="S488" s="89"/>
      <c r="T488" s="91"/>
      <c r="U488" s="91"/>
      <c r="V488" s="92"/>
      <c r="W488" s="90"/>
    </row>
    <row r="489" spans="2:23" ht="13.5" customHeight="1">
      <c r="B489" s="75"/>
      <c r="C489" s="74">
        <v>480</v>
      </c>
      <c r="D489" s="87" t="s">
        <v>5359</v>
      </c>
      <c r="E489" s="87" t="s">
        <v>1533</v>
      </c>
      <c r="F489" s="87" t="s">
        <v>69</v>
      </c>
      <c r="G489" s="87" t="s">
        <v>1534</v>
      </c>
      <c r="H489" s="87" t="s">
        <v>23</v>
      </c>
      <c r="I489" s="88">
        <v>6</v>
      </c>
      <c r="J489" s="89"/>
      <c r="K489" s="89"/>
      <c r="L489" s="89"/>
      <c r="M489" s="89"/>
      <c r="N489" s="90"/>
      <c r="O489" s="93"/>
      <c r="P489" s="95"/>
      <c r="Q489" s="89"/>
      <c r="R489" s="89"/>
      <c r="S489" s="89"/>
      <c r="T489" s="91"/>
      <c r="U489" s="91"/>
      <c r="V489" s="92"/>
      <c r="W489" s="90"/>
    </row>
    <row r="490" spans="2:23" ht="13.5" customHeight="1">
      <c r="B490" s="75"/>
      <c r="C490" s="74">
        <v>481</v>
      </c>
      <c r="D490" s="87" t="s">
        <v>5359</v>
      </c>
      <c r="E490" s="87" t="s">
        <v>1559</v>
      </c>
      <c r="F490" s="87" t="s">
        <v>175</v>
      </c>
      <c r="G490" s="87" t="s">
        <v>1560</v>
      </c>
      <c r="H490" s="87" t="s">
        <v>23</v>
      </c>
      <c r="I490" s="88">
        <v>9</v>
      </c>
      <c r="J490" s="89"/>
      <c r="K490" s="89"/>
      <c r="L490" s="89"/>
      <c r="M490" s="89"/>
      <c r="N490" s="90"/>
      <c r="O490" s="93"/>
      <c r="P490" s="95"/>
      <c r="Q490" s="89"/>
      <c r="R490" s="89"/>
      <c r="S490" s="89"/>
      <c r="T490" s="91"/>
      <c r="U490" s="91"/>
      <c r="V490" s="92"/>
      <c r="W490" s="90"/>
    </row>
    <row r="491" spans="2:23" ht="13.5" customHeight="1">
      <c r="B491" s="75"/>
      <c r="C491" s="74">
        <v>482</v>
      </c>
      <c r="D491" s="87" t="s">
        <v>5359</v>
      </c>
      <c r="E491" s="87" t="s">
        <v>1575</v>
      </c>
      <c r="F491" s="87" t="s">
        <v>125</v>
      </c>
      <c r="G491" s="87" t="s">
        <v>1576</v>
      </c>
      <c r="H491" s="87" t="s">
        <v>23</v>
      </c>
      <c r="I491" s="88">
        <v>4</v>
      </c>
      <c r="J491" s="89"/>
      <c r="K491" s="89"/>
      <c r="L491" s="89"/>
      <c r="M491" s="89"/>
      <c r="N491" s="90"/>
      <c r="O491" s="93"/>
      <c r="P491" s="95"/>
      <c r="Q491" s="89"/>
      <c r="R491" s="89"/>
      <c r="S491" s="89"/>
      <c r="T491" s="91"/>
      <c r="U491" s="91"/>
      <c r="V491" s="92"/>
      <c r="W491" s="90"/>
    </row>
    <row r="492" spans="2:23" ht="13.5" customHeight="1">
      <c r="B492" s="75"/>
      <c r="C492" s="74">
        <v>483</v>
      </c>
      <c r="D492" s="87" t="s">
        <v>5359</v>
      </c>
      <c r="E492" s="87" t="s">
        <v>1591</v>
      </c>
      <c r="F492" s="87" t="s">
        <v>125</v>
      </c>
      <c r="G492" s="87" t="s">
        <v>1592</v>
      </c>
      <c r="H492" s="87" t="s">
        <v>23</v>
      </c>
      <c r="I492" s="88">
        <v>12.999999999999998</v>
      </c>
      <c r="J492" s="89"/>
      <c r="K492" s="89"/>
      <c r="L492" s="89"/>
      <c r="M492" s="89"/>
      <c r="N492" s="90"/>
      <c r="O492" s="93"/>
      <c r="P492" s="95"/>
      <c r="Q492" s="89"/>
      <c r="R492" s="89"/>
      <c r="S492" s="89"/>
      <c r="T492" s="91"/>
      <c r="U492" s="91"/>
      <c r="V492" s="92"/>
      <c r="W492" s="90"/>
    </row>
    <row r="493" spans="2:23" ht="13.5" customHeight="1">
      <c r="B493" s="75"/>
      <c r="C493" s="74">
        <v>484</v>
      </c>
      <c r="D493" s="87" t="s">
        <v>5359</v>
      </c>
      <c r="E493" s="87" t="s">
        <v>1595</v>
      </c>
      <c r="F493" s="87" t="s">
        <v>125</v>
      </c>
      <c r="G493" s="87" t="s">
        <v>1596</v>
      </c>
      <c r="H493" s="87" t="s">
        <v>23</v>
      </c>
      <c r="I493" s="88">
        <v>11</v>
      </c>
      <c r="J493" s="89"/>
      <c r="K493" s="89"/>
      <c r="L493" s="89"/>
      <c r="M493" s="89"/>
      <c r="N493" s="90"/>
      <c r="O493" s="93"/>
      <c r="P493" s="95"/>
      <c r="Q493" s="89"/>
      <c r="R493" s="89"/>
      <c r="S493" s="89"/>
      <c r="T493" s="91"/>
      <c r="U493" s="91"/>
      <c r="V493" s="92"/>
      <c r="W493" s="90"/>
    </row>
    <row r="494" spans="2:23" ht="13.5" customHeight="1">
      <c r="B494" s="75"/>
      <c r="C494" s="74">
        <v>485</v>
      </c>
      <c r="D494" s="87" t="s">
        <v>5359</v>
      </c>
      <c r="E494" s="87" t="s">
        <v>1610</v>
      </c>
      <c r="F494" s="87" t="s">
        <v>241</v>
      </c>
      <c r="G494" s="87" t="s">
        <v>1611</v>
      </c>
      <c r="H494" s="87" t="s">
        <v>72</v>
      </c>
      <c r="I494" s="88">
        <v>2</v>
      </c>
      <c r="J494" s="89"/>
      <c r="K494" s="89"/>
      <c r="L494" s="89"/>
      <c r="M494" s="89"/>
      <c r="N494" s="90"/>
      <c r="O494" s="93"/>
      <c r="P494" s="95"/>
      <c r="Q494" s="89"/>
      <c r="R494" s="89"/>
      <c r="S494" s="89"/>
      <c r="T494" s="91"/>
      <c r="U494" s="91"/>
      <c r="V494" s="92"/>
      <c r="W494" s="90"/>
    </row>
    <row r="495" spans="2:23" ht="13.5" customHeight="1">
      <c r="B495" s="75"/>
      <c r="C495" s="74">
        <v>486</v>
      </c>
      <c r="D495" s="87" t="s">
        <v>5359</v>
      </c>
      <c r="E495" s="87" t="s">
        <v>1612</v>
      </c>
      <c r="F495" s="87" t="s">
        <v>24</v>
      </c>
      <c r="G495" s="87" t="s">
        <v>1613</v>
      </c>
      <c r="H495" s="87" t="s">
        <v>23</v>
      </c>
      <c r="I495" s="88">
        <v>7</v>
      </c>
      <c r="J495" s="89"/>
      <c r="K495" s="89"/>
      <c r="L495" s="89"/>
      <c r="M495" s="89"/>
      <c r="N495" s="90"/>
      <c r="O495" s="93"/>
      <c r="P495" s="95"/>
      <c r="Q495" s="89"/>
      <c r="R495" s="89"/>
      <c r="S495" s="89"/>
      <c r="T495" s="91"/>
      <c r="U495" s="91"/>
      <c r="V495" s="92"/>
      <c r="W495" s="90"/>
    </row>
    <row r="496" spans="2:23" ht="13.5" customHeight="1">
      <c r="B496" s="75"/>
      <c r="C496" s="74">
        <v>487</v>
      </c>
      <c r="D496" s="87" t="s">
        <v>5359</v>
      </c>
      <c r="E496" s="87" t="s">
        <v>1618</v>
      </c>
      <c r="F496" s="87" t="s">
        <v>241</v>
      </c>
      <c r="G496" s="87" t="s">
        <v>1619</v>
      </c>
      <c r="H496" s="87" t="s">
        <v>72</v>
      </c>
      <c r="I496" s="88">
        <v>7.0000000000000009</v>
      </c>
      <c r="J496" s="89"/>
      <c r="K496" s="89"/>
      <c r="L496" s="89"/>
      <c r="M496" s="89"/>
      <c r="N496" s="90"/>
      <c r="O496" s="93"/>
      <c r="P496" s="95"/>
      <c r="Q496" s="89"/>
      <c r="R496" s="89"/>
      <c r="S496" s="89"/>
      <c r="T496" s="91"/>
      <c r="U496" s="91"/>
      <c r="V496" s="92"/>
      <c r="W496" s="90"/>
    </row>
    <row r="497" spans="2:23" ht="13.5" customHeight="1">
      <c r="B497" s="75"/>
      <c r="C497" s="74">
        <v>488</v>
      </c>
      <c r="D497" s="87" t="s">
        <v>5359</v>
      </c>
      <c r="E497" s="87" t="s">
        <v>1620</v>
      </c>
      <c r="F497" s="87" t="s">
        <v>175</v>
      </c>
      <c r="G497" s="87" t="s">
        <v>511</v>
      </c>
      <c r="H497" s="87" t="s">
        <v>23</v>
      </c>
      <c r="I497" s="88">
        <v>8</v>
      </c>
      <c r="J497" s="89"/>
      <c r="K497" s="89"/>
      <c r="L497" s="89"/>
      <c r="M497" s="89"/>
      <c r="N497" s="90"/>
      <c r="O497" s="93"/>
      <c r="P497" s="95"/>
      <c r="Q497" s="89"/>
      <c r="R497" s="89"/>
      <c r="S497" s="89"/>
      <c r="T497" s="91"/>
      <c r="U497" s="91"/>
      <c r="V497" s="92"/>
      <c r="W497" s="90"/>
    </row>
    <row r="498" spans="2:23" ht="13.5" customHeight="1">
      <c r="B498" s="75"/>
      <c r="C498" s="74">
        <v>489</v>
      </c>
      <c r="D498" s="87" t="s">
        <v>5359</v>
      </c>
      <c r="E498" s="87" t="s">
        <v>1625</v>
      </c>
      <c r="F498" s="87" t="s">
        <v>241</v>
      </c>
      <c r="G498" s="87" t="s">
        <v>1626</v>
      </c>
      <c r="H498" s="87" t="s">
        <v>72</v>
      </c>
      <c r="I498" s="88">
        <v>5.0000000000000009</v>
      </c>
      <c r="J498" s="89"/>
      <c r="K498" s="89"/>
      <c r="L498" s="89"/>
      <c r="M498" s="89"/>
      <c r="N498" s="90"/>
      <c r="O498" s="93"/>
      <c r="P498" s="95"/>
      <c r="Q498" s="89"/>
      <c r="R498" s="89"/>
      <c r="S498" s="89"/>
      <c r="T498" s="91"/>
      <c r="U498" s="91"/>
      <c r="V498" s="92"/>
      <c r="W498" s="90"/>
    </row>
    <row r="499" spans="2:23" ht="13.5" customHeight="1">
      <c r="B499" s="75"/>
      <c r="C499" s="74">
        <v>490</v>
      </c>
      <c r="D499" s="87" t="s">
        <v>5359</v>
      </c>
      <c r="E499" s="87" t="s">
        <v>1649</v>
      </c>
      <c r="F499" s="87" t="s">
        <v>125</v>
      </c>
      <c r="G499" s="87" t="s">
        <v>1650</v>
      </c>
      <c r="H499" s="87" t="s">
        <v>72</v>
      </c>
      <c r="I499" s="88">
        <v>14</v>
      </c>
      <c r="J499" s="89"/>
      <c r="K499" s="89"/>
      <c r="L499" s="89"/>
      <c r="M499" s="89"/>
      <c r="N499" s="90"/>
      <c r="O499" s="93"/>
      <c r="P499" s="95"/>
      <c r="Q499" s="89"/>
      <c r="R499" s="89"/>
      <c r="S499" s="89"/>
      <c r="T499" s="91"/>
      <c r="U499" s="91"/>
      <c r="V499" s="92"/>
      <c r="W499" s="90"/>
    </row>
    <row r="500" spans="2:23" ht="13.5" customHeight="1">
      <c r="B500" s="75"/>
      <c r="C500" s="74">
        <v>491</v>
      </c>
      <c r="D500" s="87" t="s">
        <v>5359</v>
      </c>
      <c r="E500" s="87" t="s">
        <v>1656</v>
      </c>
      <c r="F500" s="87" t="s">
        <v>24</v>
      </c>
      <c r="G500" s="87" t="s">
        <v>1657</v>
      </c>
      <c r="H500" s="87" t="s">
        <v>22</v>
      </c>
      <c r="I500" s="88">
        <v>68.001804402742692</v>
      </c>
      <c r="J500" s="89"/>
      <c r="K500" s="89"/>
      <c r="L500" s="89"/>
      <c r="M500" s="89"/>
      <c r="N500" s="90"/>
      <c r="O500" s="93"/>
      <c r="P500" s="95"/>
      <c r="Q500" s="89"/>
      <c r="R500" s="89"/>
      <c r="S500" s="89"/>
      <c r="T500" s="91"/>
      <c r="U500" s="91"/>
      <c r="V500" s="92"/>
      <c r="W500" s="90"/>
    </row>
    <row r="501" spans="2:23" ht="13.5" customHeight="1">
      <c r="B501" s="75"/>
      <c r="C501" s="74">
        <v>492</v>
      </c>
      <c r="D501" s="87" t="s">
        <v>5359</v>
      </c>
      <c r="E501" s="87" t="s">
        <v>1658</v>
      </c>
      <c r="F501" s="87" t="s">
        <v>472</v>
      </c>
      <c r="G501" s="87" t="s">
        <v>1659</v>
      </c>
      <c r="H501" s="87" t="s">
        <v>72</v>
      </c>
      <c r="I501" s="88">
        <v>5</v>
      </c>
      <c r="J501" s="89"/>
      <c r="K501" s="89"/>
      <c r="L501" s="89"/>
      <c r="M501" s="89"/>
      <c r="N501" s="90"/>
      <c r="O501" s="93"/>
      <c r="P501" s="95"/>
      <c r="Q501" s="89"/>
      <c r="R501" s="89"/>
      <c r="S501" s="89"/>
      <c r="T501" s="91"/>
      <c r="U501" s="91"/>
      <c r="V501" s="92"/>
      <c r="W501" s="90"/>
    </row>
    <row r="502" spans="2:23" ht="13.5" customHeight="1">
      <c r="B502" s="75"/>
      <c r="C502" s="74">
        <v>493</v>
      </c>
      <c r="D502" s="87" t="s">
        <v>5359</v>
      </c>
      <c r="E502" s="87" t="s">
        <v>1664</v>
      </c>
      <c r="F502" s="87" t="s">
        <v>125</v>
      </c>
      <c r="G502" s="87" t="s">
        <v>1665</v>
      </c>
      <c r="H502" s="87" t="s">
        <v>72</v>
      </c>
      <c r="I502" s="88">
        <v>0</v>
      </c>
      <c r="J502" s="89"/>
      <c r="K502" s="89"/>
      <c r="L502" s="89"/>
      <c r="M502" s="89"/>
      <c r="N502" s="90"/>
      <c r="O502" s="93"/>
      <c r="P502" s="95"/>
      <c r="Q502" s="89"/>
      <c r="R502" s="89"/>
      <c r="S502" s="89"/>
      <c r="T502" s="91"/>
      <c r="U502" s="91"/>
      <c r="V502" s="92"/>
      <c r="W502" s="90"/>
    </row>
    <row r="503" spans="2:23" ht="13.5" customHeight="1">
      <c r="B503" s="75"/>
      <c r="C503" s="74">
        <v>494</v>
      </c>
      <c r="D503" s="87" t="s">
        <v>5359</v>
      </c>
      <c r="E503" s="87" t="s">
        <v>1666</v>
      </c>
      <c r="F503" s="87" t="s">
        <v>189</v>
      </c>
      <c r="G503" s="87" t="s">
        <v>1667</v>
      </c>
      <c r="H503" s="87" t="s">
        <v>22</v>
      </c>
      <c r="I503" s="88">
        <v>21</v>
      </c>
      <c r="J503" s="89"/>
      <c r="K503" s="89"/>
      <c r="L503" s="89"/>
      <c r="M503" s="89"/>
      <c r="N503" s="90"/>
      <c r="O503" s="93"/>
      <c r="P503" s="95"/>
      <c r="Q503" s="89"/>
      <c r="R503" s="89"/>
      <c r="S503" s="89"/>
      <c r="T503" s="91"/>
      <c r="U503" s="91"/>
      <c r="V503" s="92"/>
      <c r="W503" s="90"/>
    </row>
    <row r="504" spans="2:23" ht="13.5" customHeight="1">
      <c r="B504" s="75"/>
      <c r="C504" s="74">
        <v>495</v>
      </c>
      <c r="D504" s="87" t="s">
        <v>5359</v>
      </c>
      <c r="E504" s="87" t="s">
        <v>1672</v>
      </c>
      <c r="F504" s="87" t="s">
        <v>241</v>
      </c>
      <c r="G504" s="87" t="s">
        <v>1673</v>
      </c>
      <c r="H504" s="87" t="s">
        <v>72</v>
      </c>
      <c r="I504" s="88">
        <v>2</v>
      </c>
      <c r="J504" s="89"/>
      <c r="K504" s="89"/>
      <c r="L504" s="89"/>
      <c r="M504" s="89"/>
      <c r="N504" s="90"/>
      <c r="O504" s="93"/>
      <c r="P504" s="95"/>
      <c r="Q504" s="89"/>
      <c r="R504" s="89"/>
      <c r="S504" s="89"/>
      <c r="T504" s="91"/>
      <c r="U504" s="91"/>
      <c r="V504" s="92"/>
      <c r="W504" s="90"/>
    </row>
    <row r="505" spans="2:23" ht="13.5" customHeight="1">
      <c r="B505" s="75"/>
      <c r="C505" s="74">
        <v>496</v>
      </c>
      <c r="D505" s="87" t="s">
        <v>5359</v>
      </c>
      <c r="E505" s="87" t="s">
        <v>1681</v>
      </c>
      <c r="F505" s="87" t="s">
        <v>913</v>
      </c>
      <c r="G505" s="87" t="s">
        <v>1682</v>
      </c>
      <c r="H505" s="87" t="s">
        <v>22</v>
      </c>
      <c r="I505" s="88">
        <v>24.485254691689008</v>
      </c>
      <c r="J505" s="89"/>
      <c r="K505" s="89"/>
      <c r="L505" s="89"/>
      <c r="M505" s="89"/>
      <c r="N505" s="90"/>
      <c r="O505" s="93"/>
      <c r="P505" s="95"/>
      <c r="Q505" s="89"/>
      <c r="R505" s="89"/>
      <c r="S505" s="89"/>
      <c r="T505" s="91"/>
      <c r="U505" s="91"/>
      <c r="V505" s="92"/>
      <c r="W505" s="90"/>
    </row>
    <row r="506" spans="2:23" ht="13.5" customHeight="1">
      <c r="B506" s="75"/>
      <c r="C506" s="74">
        <v>497</v>
      </c>
      <c r="D506" s="87" t="s">
        <v>5359</v>
      </c>
      <c r="E506" s="87" t="s">
        <v>1705</v>
      </c>
      <c r="F506" s="87" t="s">
        <v>29</v>
      </c>
      <c r="G506" s="87" t="s">
        <v>1706</v>
      </c>
      <c r="H506" s="87" t="s">
        <v>23</v>
      </c>
      <c r="I506" s="88">
        <v>3</v>
      </c>
      <c r="J506" s="89"/>
      <c r="K506" s="89"/>
      <c r="L506" s="89"/>
      <c r="M506" s="89"/>
      <c r="N506" s="90"/>
      <c r="O506" s="93"/>
      <c r="P506" s="95"/>
      <c r="Q506" s="89"/>
      <c r="R506" s="89"/>
      <c r="S506" s="89"/>
      <c r="T506" s="91"/>
      <c r="U506" s="91"/>
      <c r="V506" s="92"/>
      <c r="W506" s="90"/>
    </row>
    <row r="507" spans="2:23" ht="13.5" customHeight="1">
      <c r="B507" s="75"/>
      <c r="C507" s="74">
        <v>498</v>
      </c>
      <c r="D507" s="87" t="s">
        <v>5359</v>
      </c>
      <c r="E507" s="87" t="s">
        <v>1707</v>
      </c>
      <c r="F507" s="87" t="s">
        <v>125</v>
      </c>
      <c r="G507" s="87" t="s">
        <v>1708</v>
      </c>
      <c r="H507" s="87" t="s">
        <v>72</v>
      </c>
      <c r="I507" s="88">
        <v>2</v>
      </c>
      <c r="J507" s="89"/>
      <c r="K507" s="89"/>
      <c r="L507" s="89"/>
      <c r="M507" s="89"/>
      <c r="N507" s="90"/>
      <c r="O507" s="93"/>
      <c r="P507" s="95"/>
      <c r="Q507" s="89"/>
      <c r="R507" s="89"/>
      <c r="S507" s="89"/>
      <c r="T507" s="91"/>
      <c r="U507" s="91"/>
      <c r="V507" s="92"/>
      <c r="W507" s="90"/>
    </row>
    <row r="508" spans="2:23" ht="13.5" customHeight="1">
      <c r="B508" s="75"/>
      <c r="C508" s="74">
        <v>499</v>
      </c>
      <c r="D508" s="87" t="s">
        <v>5359</v>
      </c>
      <c r="E508" s="87" t="s">
        <v>1717</v>
      </c>
      <c r="F508" s="87" t="s">
        <v>189</v>
      </c>
      <c r="G508" s="87" t="s">
        <v>1718</v>
      </c>
      <c r="H508" s="87" t="s">
        <v>22</v>
      </c>
      <c r="I508" s="88">
        <v>7</v>
      </c>
      <c r="J508" s="89"/>
      <c r="K508" s="89"/>
      <c r="L508" s="89"/>
      <c r="M508" s="89"/>
      <c r="N508" s="90"/>
      <c r="O508" s="93"/>
      <c r="P508" s="95"/>
      <c r="Q508" s="89"/>
      <c r="R508" s="89"/>
      <c r="S508" s="89"/>
      <c r="T508" s="91"/>
      <c r="U508" s="91"/>
      <c r="V508" s="92"/>
      <c r="W508" s="90"/>
    </row>
    <row r="509" spans="2:23" ht="13.5" customHeight="1">
      <c r="B509" s="75"/>
      <c r="C509" s="74">
        <v>500</v>
      </c>
      <c r="D509" s="87" t="s">
        <v>5359</v>
      </c>
      <c r="E509" s="87" t="s">
        <v>1719</v>
      </c>
      <c r="F509" s="87" t="s">
        <v>69</v>
      </c>
      <c r="G509" s="87" t="s">
        <v>1720</v>
      </c>
      <c r="H509" s="87" t="s">
        <v>23</v>
      </c>
      <c r="I509" s="88">
        <v>11</v>
      </c>
      <c r="J509" s="89"/>
      <c r="K509" s="89"/>
      <c r="L509" s="89"/>
      <c r="M509" s="89"/>
      <c r="N509" s="90"/>
      <c r="O509" s="93"/>
      <c r="P509" s="95"/>
      <c r="Q509" s="89"/>
      <c r="R509" s="89"/>
      <c r="S509" s="89"/>
      <c r="T509" s="91"/>
      <c r="U509" s="91"/>
      <c r="V509" s="92"/>
      <c r="W509" s="90"/>
    </row>
    <row r="510" spans="2:23" ht="13.5" customHeight="1">
      <c r="B510" s="75"/>
      <c r="C510" s="74">
        <v>501</v>
      </c>
      <c r="D510" s="87" t="s">
        <v>5359</v>
      </c>
      <c r="E510" s="87" t="s">
        <v>1721</v>
      </c>
      <c r="F510" s="87" t="s">
        <v>913</v>
      </c>
      <c r="G510" s="87" t="s">
        <v>1722</v>
      </c>
      <c r="H510" s="87" t="s">
        <v>22</v>
      </c>
      <c r="I510" s="88">
        <v>95.191387559808618</v>
      </c>
      <c r="J510" s="89"/>
      <c r="K510" s="89"/>
      <c r="L510" s="89"/>
      <c r="M510" s="89"/>
      <c r="N510" s="90"/>
      <c r="O510" s="93"/>
      <c r="P510" s="95"/>
      <c r="Q510" s="89"/>
      <c r="R510" s="89"/>
      <c r="S510" s="89"/>
      <c r="T510" s="91"/>
      <c r="U510" s="91"/>
      <c r="V510" s="92"/>
      <c r="W510" s="90"/>
    </row>
    <row r="511" spans="2:23" ht="13.5" customHeight="1">
      <c r="B511" s="75"/>
      <c r="C511" s="74">
        <v>502</v>
      </c>
      <c r="D511" s="87" t="s">
        <v>5359</v>
      </c>
      <c r="E511" s="87" t="s">
        <v>1723</v>
      </c>
      <c r="F511" s="87" t="s">
        <v>29</v>
      </c>
      <c r="G511" s="87" t="s">
        <v>1724</v>
      </c>
      <c r="H511" s="87" t="s">
        <v>23</v>
      </c>
      <c r="I511" s="88">
        <v>26</v>
      </c>
      <c r="J511" s="89"/>
      <c r="K511" s="89"/>
      <c r="L511" s="89"/>
      <c r="M511" s="89"/>
      <c r="N511" s="90"/>
      <c r="O511" s="93"/>
      <c r="P511" s="95"/>
      <c r="Q511" s="89"/>
      <c r="R511" s="89"/>
      <c r="S511" s="89"/>
      <c r="T511" s="91"/>
      <c r="U511" s="91"/>
      <c r="V511" s="92"/>
      <c r="W511" s="90"/>
    </row>
    <row r="512" spans="2:23" ht="13.5" customHeight="1">
      <c r="B512" s="75"/>
      <c r="C512" s="74">
        <v>503</v>
      </c>
      <c r="D512" s="87" t="s">
        <v>5359</v>
      </c>
      <c r="E512" s="87" t="s">
        <v>1736</v>
      </c>
      <c r="F512" s="87" t="s">
        <v>135</v>
      </c>
      <c r="G512" s="87" t="s">
        <v>1737</v>
      </c>
      <c r="H512" s="87" t="s">
        <v>22</v>
      </c>
      <c r="I512" s="88">
        <v>21</v>
      </c>
      <c r="J512" s="89"/>
      <c r="K512" s="89"/>
      <c r="L512" s="89"/>
      <c r="M512" s="89"/>
      <c r="N512" s="90"/>
      <c r="O512" s="93"/>
      <c r="P512" s="95"/>
      <c r="Q512" s="89"/>
      <c r="R512" s="89"/>
      <c r="S512" s="89"/>
      <c r="T512" s="91"/>
      <c r="U512" s="91"/>
      <c r="V512" s="92"/>
      <c r="W512" s="90"/>
    </row>
    <row r="513" spans="2:23" ht="13.5" customHeight="1">
      <c r="B513" s="75"/>
      <c r="C513" s="74">
        <v>504</v>
      </c>
      <c r="D513" s="87" t="s">
        <v>5359</v>
      </c>
      <c r="E513" s="87" t="s">
        <v>1740</v>
      </c>
      <c r="F513" s="87" t="s">
        <v>44</v>
      </c>
      <c r="G513" s="87" t="s">
        <v>1741</v>
      </c>
      <c r="H513" s="87" t="s">
        <v>22</v>
      </c>
      <c r="I513" s="88">
        <v>27.207479323984177</v>
      </c>
      <c r="J513" s="89"/>
      <c r="K513" s="89"/>
      <c r="L513" s="89"/>
      <c r="M513" s="89"/>
      <c r="N513" s="90"/>
      <c r="O513" s="93"/>
      <c r="P513" s="95"/>
      <c r="Q513" s="89"/>
      <c r="R513" s="89"/>
      <c r="S513" s="89"/>
      <c r="T513" s="91"/>
      <c r="U513" s="91"/>
      <c r="V513" s="92"/>
      <c r="W513" s="90"/>
    </row>
    <row r="514" spans="2:23" ht="13.5" customHeight="1">
      <c r="B514" s="75"/>
      <c r="C514" s="74">
        <v>505</v>
      </c>
      <c r="D514" s="87" t="s">
        <v>5359</v>
      </c>
      <c r="E514" s="87" t="s">
        <v>1757</v>
      </c>
      <c r="F514" s="87" t="s">
        <v>44</v>
      </c>
      <c r="G514" s="87" t="s">
        <v>1758</v>
      </c>
      <c r="H514" s="87" t="s">
        <v>22</v>
      </c>
      <c r="I514" s="88">
        <v>20.797711670480549</v>
      </c>
      <c r="J514" s="89"/>
      <c r="K514" s="89"/>
      <c r="L514" s="89"/>
      <c r="M514" s="89"/>
      <c r="N514" s="90"/>
      <c r="O514" s="93"/>
      <c r="P514" s="95"/>
      <c r="Q514" s="89"/>
      <c r="R514" s="89"/>
      <c r="S514" s="89"/>
      <c r="T514" s="91"/>
      <c r="U514" s="91"/>
      <c r="V514" s="92"/>
      <c r="W514" s="90"/>
    </row>
    <row r="515" spans="2:23" ht="13.5" customHeight="1">
      <c r="B515" s="75"/>
      <c r="C515" s="74">
        <v>506</v>
      </c>
      <c r="D515" s="87" t="s">
        <v>5359</v>
      </c>
      <c r="E515" s="87" t="s">
        <v>1767</v>
      </c>
      <c r="F515" s="87" t="s">
        <v>135</v>
      </c>
      <c r="G515" s="87" t="s">
        <v>1768</v>
      </c>
      <c r="H515" s="87" t="s">
        <v>72</v>
      </c>
      <c r="I515" s="88">
        <v>6</v>
      </c>
      <c r="J515" s="89"/>
      <c r="K515" s="89"/>
      <c r="L515" s="89"/>
      <c r="M515" s="89"/>
      <c r="N515" s="90"/>
      <c r="O515" s="93"/>
      <c r="P515" s="95"/>
      <c r="Q515" s="89"/>
      <c r="R515" s="89"/>
      <c r="S515" s="89"/>
      <c r="T515" s="91"/>
      <c r="U515" s="91"/>
      <c r="V515" s="92"/>
      <c r="W515" s="90"/>
    </row>
    <row r="516" spans="2:23" ht="13.5" customHeight="1">
      <c r="B516" s="75"/>
      <c r="C516" s="74">
        <v>507</v>
      </c>
      <c r="D516" s="87" t="s">
        <v>5359</v>
      </c>
      <c r="E516" s="87" t="s">
        <v>1777</v>
      </c>
      <c r="F516" s="87" t="s">
        <v>175</v>
      </c>
      <c r="G516" s="87" t="s">
        <v>1778</v>
      </c>
      <c r="H516" s="87" t="s">
        <v>22</v>
      </c>
      <c r="I516" s="88">
        <v>57.841904100069492</v>
      </c>
      <c r="J516" s="89"/>
      <c r="K516" s="89"/>
      <c r="L516" s="89"/>
      <c r="M516" s="89"/>
      <c r="N516" s="90"/>
      <c r="O516" s="93"/>
      <c r="P516" s="95"/>
      <c r="Q516" s="89"/>
      <c r="R516" s="89"/>
      <c r="S516" s="89"/>
      <c r="T516" s="91"/>
      <c r="U516" s="91"/>
      <c r="V516" s="92"/>
      <c r="W516" s="90"/>
    </row>
    <row r="517" spans="2:23" ht="13.5" customHeight="1">
      <c r="B517" s="75"/>
      <c r="C517" s="74">
        <v>508</v>
      </c>
      <c r="D517" s="87" t="s">
        <v>5359</v>
      </c>
      <c r="E517" s="87" t="s">
        <v>1781</v>
      </c>
      <c r="F517" s="87" t="s">
        <v>135</v>
      </c>
      <c r="G517" s="87" t="s">
        <v>1782</v>
      </c>
      <c r="H517" s="87" t="s">
        <v>72</v>
      </c>
      <c r="I517" s="88">
        <v>2</v>
      </c>
      <c r="J517" s="89"/>
      <c r="K517" s="89"/>
      <c r="L517" s="89"/>
      <c r="M517" s="89"/>
      <c r="N517" s="90"/>
      <c r="O517" s="93"/>
      <c r="P517" s="95"/>
      <c r="Q517" s="89"/>
      <c r="R517" s="89"/>
      <c r="S517" s="89"/>
      <c r="T517" s="91"/>
      <c r="U517" s="91"/>
      <c r="V517" s="92"/>
      <c r="W517" s="90"/>
    </row>
    <row r="518" spans="2:23" ht="13.5" customHeight="1">
      <c r="B518" s="75"/>
      <c r="C518" s="74">
        <v>509</v>
      </c>
      <c r="D518" s="87" t="s">
        <v>5359</v>
      </c>
      <c r="E518" s="87" t="s">
        <v>1792</v>
      </c>
      <c r="F518" s="87" t="s">
        <v>69</v>
      </c>
      <c r="G518" s="87" t="s">
        <v>1793</v>
      </c>
      <c r="H518" s="87" t="s">
        <v>23</v>
      </c>
      <c r="I518" s="88">
        <v>19</v>
      </c>
      <c r="J518" s="89"/>
      <c r="K518" s="89"/>
      <c r="L518" s="89"/>
      <c r="M518" s="89"/>
      <c r="N518" s="90"/>
      <c r="O518" s="93"/>
      <c r="P518" s="95"/>
      <c r="Q518" s="89"/>
      <c r="R518" s="89"/>
      <c r="S518" s="89"/>
      <c r="T518" s="91"/>
      <c r="U518" s="91"/>
      <c r="V518" s="92"/>
      <c r="W518" s="90"/>
    </row>
    <row r="519" spans="2:23" ht="13.5" customHeight="1">
      <c r="B519" s="75"/>
      <c r="C519" s="74">
        <v>510</v>
      </c>
      <c r="D519" s="87" t="s">
        <v>5359</v>
      </c>
      <c r="E519" s="87" t="s">
        <v>1798</v>
      </c>
      <c r="F519" s="87" t="s">
        <v>241</v>
      </c>
      <c r="G519" s="87" t="s">
        <v>1799</v>
      </c>
      <c r="H519" s="87" t="s">
        <v>72</v>
      </c>
      <c r="I519" s="88">
        <v>7.0000000000000009</v>
      </c>
      <c r="J519" s="89"/>
      <c r="K519" s="89"/>
      <c r="L519" s="89"/>
      <c r="M519" s="89"/>
      <c r="N519" s="90"/>
      <c r="O519" s="93"/>
      <c r="P519" s="95"/>
      <c r="Q519" s="89"/>
      <c r="R519" s="89"/>
      <c r="S519" s="89"/>
      <c r="T519" s="91"/>
      <c r="U519" s="91"/>
      <c r="V519" s="92"/>
      <c r="W519" s="90"/>
    </row>
    <row r="520" spans="2:23" ht="13.5" customHeight="1">
      <c r="B520" s="75"/>
      <c r="C520" s="74">
        <v>511</v>
      </c>
      <c r="D520" s="87" t="s">
        <v>5359</v>
      </c>
      <c r="E520" s="87" t="s">
        <v>1805</v>
      </c>
      <c r="F520" s="87" t="s">
        <v>41</v>
      </c>
      <c r="G520" s="87" t="s">
        <v>1806</v>
      </c>
      <c r="H520" s="87" t="s">
        <v>1346</v>
      </c>
      <c r="I520" s="88">
        <v>96.015376166941238</v>
      </c>
      <c r="J520" s="89"/>
      <c r="K520" s="89"/>
      <c r="L520" s="89"/>
      <c r="M520" s="89"/>
      <c r="N520" s="90"/>
      <c r="O520" s="93"/>
      <c r="P520" s="95"/>
      <c r="Q520" s="89"/>
      <c r="R520" s="89"/>
      <c r="S520" s="89"/>
      <c r="T520" s="91"/>
      <c r="U520" s="91"/>
      <c r="V520" s="92"/>
      <c r="W520" s="90"/>
    </row>
    <row r="521" spans="2:23" ht="13.5" customHeight="1">
      <c r="B521" s="75"/>
      <c r="C521" s="74">
        <v>512</v>
      </c>
      <c r="D521" s="87" t="s">
        <v>5359</v>
      </c>
      <c r="E521" s="87" t="s">
        <v>1807</v>
      </c>
      <c r="F521" s="87" t="s">
        <v>130</v>
      </c>
      <c r="G521" s="87" t="s">
        <v>1808</v>
      </c>
      <c r="H521" s="87" t="s">
        <v>72</v>
      </c>
      <c r="I521" s="88">
        <v>21</v>
      </c>
      <c r="J521" s="89"/>
      <c r="K521" s="89"/>
      <c r="L521" s="89"/>
      <c r="M521" s="89"/>
      <c r="N521" s="90"/>
      <c r="O521" s="93"/>
      <c r="P521" s="95"/>
      <c r="Q521" s="89"/>
      <c r="R521" s="89"/>
      <c r="S521" s="89"/>
      <c r="T521" s="91"/>
      <c r="U521" s="91"/>
      <c r="V521" s="92"/>
      <c r="W521" s="90"/>
    </row>
    <row r="522" spans="2:23" ht="13.5" customHeight="1">
      <c r="B522" s="75"/>
      <c r="C522" s="74">
        <v>513</v>
      </c>
      <c r="D522" s="87" t="s">
        <v>5359</v>
      </c>
      <c r="E522" s="87" t="s">
        <v>1811</v>
      </c>
      <c r="F522" s="87" t="s">
        <v>29</v>
      </c>
      <c r="G522" s="87" t="s">
        <v>1812</v>
      </c>
      <c r="H522" s="87" t="s">
        <v>23</v>
      </c>
      <c r="I522" s="88">
        <v>13</v>
      </c>
      <c r="J522" s="89"/>
      <c r="K522" s="89"/>
      <c r="L522" s="89"/>
      <c r="M522" s="89"/>
      <c r="N522" s="90"/>
      <c r="O522" s="93"/>
      <c r="P522" s="95"/>
      <c r="Q522" s="89"/>
      <c r="R522" s="89"/>
      <c r="S522" s="89"/>
      <c r="T522" s="91"/>
      <c r="U522" s="91"/>
      <c r="V522" s="92"/>
      <c r="W522" s="90"/>
    </row>
    <row r="523" spans="2:23" ht="13.5" customHeight="1">
      <c r="B523" s="75"/>
      <c r="C523" s="74">
        <v>514</v>
      </c>
      <c r="D523" s="87" t="s">
        <v>5359</v>
      </c>
      <c r="E523" s="87" t="s">
        <v>1821</v>
      </c>
      <c r="F523" s="87" t="s">
        <v>135</v>
      </c>
      <c r="G523" s="87" t="s">
        <v>1822</v>
      </c>
      <c r="H523" s="87" t="s">
        <v>72</v>
      </c>
      <c r="I523" s="88">
        <v>2</v>
      </c>
      <c r="J523" s="89"/>
      <c r="K523" s="89"/>
      <c r="L523" s="89"/>
      <c r="M523" s="89"/>
      <c r="N523" s="90"/>
      <c r="O523" s="93"/>
      <c r="P523" s="95"/>
      <c r="Q523" s="89"/>
      <c r="R523" s="89"/>
      <c r="S523" s="89"/>
      <c r="T523" s="91"/>
      <c r="U523" s="91"/>
      <c r="V523" s="92"/>
      <c r="W523" s="90"/>
    </row>
    <row r="524" spans="2:23" ht="13.5" customHeight="1">
      <c r="B524" s="75"/>
      <c r="C524" s="74">
        <v>515</v>
      </c>
      <c r="D524" s="87" t="s">
        <v>5359</v>
      </c>
      <c r="E524" s="87" t="s">
        <v>1823</v>
      </c>
      <c r="F524" s="87" t="s">
        <v>135</v>
      </c>
      <c r="G524" s="87" t="s">
        <v>1824</v>
      </c>
      <c r="H524" s="87" t="s">
        <v>72</v>
      </c>
      <c r="I524" s="88">
        <v>2</v>
      </c>
      <c r="J524" s="89"/>
      <c r="K524" s="89"/>
      <c r="L524" s="89"/>
      <c r="M524" s="89"/>
      <c r="N524" s="90"/>
      <c r="O524" s="93"/>
      <c r="P524" s="95"/>
      <c r="Q524" s="89"/>
      <c r="R524" s="89"/>
      <c r="S524" s="89"/>
      <c r="T524" s="91"/>
      <c r="U524" s="91"/>
      <c r="V524" s="92"/>
      <c r="W524" s="90"/>
    </row>
    <row r="525" spans="2:23" ht="13.5" customHeight="1">
      <c r="B525" s="75"/>
      <c r="C525" s="74">
        <v>516</v>
      </c>
      <c r="D525" s="87" t="s">
        <v>5359</v>
      </c>
      <c r="E525" s="87" t="s">
        <v>1825</v>
      </c>
      <c r="F525" s="87" t="s">
        <v>135</v>
      </c>
      <c r="G525" s="87" t="s">
        <v>1826</v>
      </c>
      <c r="H525" s="87" t="s">
        <v>72</v>
      </c>
      <c r="I525" s="88">
        <v>2</v>
      </c>
      <c r="J525" s="89"/>
      <c r="K525" s="89"/>
      <c r="L525" s="89"/>
      <c r="M525" s="89"/>
      <c r="N525" s="90"/>
      <c r="O525" s="93"/>
      <c r="P525" s="95"/>
      <c r="Q525" s="89"/>
      <c r="R525" s="89"/>
      <c r="S525" s="89"/>
      <c r="T525" s="91"/>
      <c r="U525" s="91"/>
      <c r="V525" s="92"/>
      <c r="W525" s="90"/>
    </row>
    <row r="526" spans="2:23" ht="13.5" customHeight="1">
      <c r="B526" s="75"/>
      <c r="C526" s="74">
        <v>517</v>
      </c>
      <c r="D526" s="87" t="s">
        <v>5359</v>
      </c>
      <c r="E526" s="87" t="s">
        <v>1842</v>
      </c>
      <c r="F526" s="87" t="s">
        <v>44</v>
      </c>
      <c r="G526" s="87" t="s">
        <v>1843</v>
      </c>
      <c r="H526" s="87" t="s">
        <v>22</v>
      </c>
      <c r="I526" s="88">
        <v>51.173149309912176</v>
      </c>
      <c r="J526" s="89"/>
      <c r="K526" s="89"/>
      <c r="L526" s="89"/>
      <c r="M526" s="89"/>
      <c r="N526" s="90"/>
      <c r="O526" s="93"/>
      <c r="P526" s="95"/>
      <c r="Q526" s="89"/>
      <c r="R526" s="89"/>
      <c r="S526" s="89"/>
      <c r="T526" s="91"/>
      <c r="U526" s="91"/>
      <c r="V526" s="92"/>
      <c r="W526" s="90"/>
    </row>
    <row r="527" spans="2:23" ht="13.5" customHeight="1">
      <c r="B527" s="75"/>
      <c r="C527" s="74">
        <v>518</v>
      </c>
      <c r="D527" s="87" t="s">
        <v>5359</v>
      </c>
      <c r="E527" s="87" t="s">
        <v>1850</v>
      </c>
      <c r="F527" s="87" t="s">
        <v>1852</v>
      </c>
      <c r="G527" s="87" t="s">
        <v>1851</v>
      </c>
      <c r="H527" s="87" t="s">
        <v>23</v>
      </c>
      <c r="I527" s="88">
        <v>6</v>
      </c>
      <c r="J527" s="89"/>
      <c r="K527" s="89"/>
      <c r="L527" s="89"/>
      <c r="M527" s="89"/>
      <c r="N527" s="90"/>
      <c r="O527" s="93"/>
      <c r="P527" s="95"/>
      <c r="Q527" s="89"/>
      <c r="R527" s="89"/>
      <c r="S527" s="89"/>
      <c r="T527" s="91"/>
      <c r="U527" s="91"/>
      <c r="V527" s="92"/>
      <c r="W527" s="90"/>
    </row>
    <row r="528" spans="2:23" ht="13.5" customHeight="1">
      <c r="B528" s="75"/>
      <c r="C528" s="74">
        <v>519</v>
      </c>
      <c r="D528" s="87" t="s">
        <v>5359</v>
      </c>
      <c r="E528" s="87" t="s">
        <v>1853</v>
      </c>
      <c r="F528" s="87" t="s">
        <v>125</v>
      </c>
      <c r="G528" s="87" t="s">
        <v>1854</v>
      </c>
      <c r="H528" s="87" t="s">
        <v>72</v>
      </c>
      <c r="I528" s="88">
        <v>2</v>
      </c>
      <c r="J528" s="89"/>
      <c r="K528" s="89"/>
      <c r="L528" s="89"/>
      <c r="M528" s="89"/>
      <c r="N528" s="90"/>
      <c r="O528" s="93"/>
      <c r="P528" s="95"/>
      <c r="Q528" s="89"/>
      <c r="R528" s="89"/>
      <c r="S528" s="89"/>
      <c r="T528" s="91"/>
      <c r="U528" s="91"/>
      <c r="V528" s="92"/>
      <c r="W528" s="90"/>
    </row>
    <row r="529" spans="2:23" ht="13.5" customHeight="1">
      <c r="B529" s="75"/>
      <c r="C529" s="74">
        <v>520</v>
      </c>
      <c r="D529" s="87" t="s">
        <v>5359</v>
      </c>
      <c r="E529" s="87" t="s">
        <v>1857</v>
      </c>
      <c r="F529" s="87" t="s">
        <v>175</v>
      </c>
      <c r="G529" s="87" t="s">
        <v>1858</v>
      </c>
      <c r="H529" s="87" t="s">
        <v>23</v>
      </c>
      <c r="I529" s="88">
        <v>32</v>
      </c>
      <c r="J529" s="89"/>
      <c r="K529" s="89"/>
      <c r="L529" s="89"/>
      <c r="M529" s="89"/>
      <c r="N529" s="90"/>
      <c r="O529" s="93"/>
      <c r="P529" s="95"/>
      <c r="Q529" s="89"/>
      <c r="R529" s="89"/>
      <c r="S529" s="89"/>
      <c r="T529" s="91"/>
      <c r="U529" s="91"/>
      <c r="V529" s="92"/>
      <c r="W529" s="90"/>
    </row>
    <row r="530" spans="2:23" ht="13.5" customHeight="1">
      <c r="B530" s="75"/>
      <c r="C530" s="74">
        <v>521</v>
      </c>
      <c r="D530" s="87" t="s">
        <v>5359</v>
      </c>
      <c r="E530" s="87" t="s">
        <v>1862</v>
      </c>
      <c r="F530" s="87" t="s">
        <v>125</v>
      </c>
      <c r="G530" s="87" t="s">
        <v>1863</v>
      </c>
      <c r="H530" s="87" t="s">
        <v>23</v>
      </c>
      <c r="I530" s="88">
        <v>32</v>
      </c>
      <c r="J530" s="89"/>
      <c r="K530" s="89"/>
      <c r="L530" s="89"/>
      <c r="M530" s="89"/>
      <c r="N530" s="90"/>
      <c r="O530" s="93"/>
      <c r="P530" s="95"/>
      <c r="Q530" s="89"/>
      <c r="R530" s="89"/>
      <c r="S530" s="89"/>
      <c r="T530" s="91"/>
      <c r="U530" s="91"/>
      <c r="V530" s="92"/>
      <c r="W530" s="90"/>
    </row>
    <row r="531" spans="2:23" ht="13.5" customHeight="1">
      <c r="B531" s="75"/>
      <c r="C531" s="74">
        <v>522</v>
      </c>
      <c r="D531" s="87" t="s">
        <v>5359</v>
      </c>
      <c r="E531" s="87" t="s">
        <v>1864</v>
      </c>
      <c r="F531" s="87" t="s">
        <v>44</v>
      </c>
      <c r="G531" s="87" t="s">
        <v>1865</v>
      </c>
      <c r="H531" s="87" t="s">
        <v>22</v>
      </c>
      <c r="I531" s="88">
        <v>94.246858532630725</v>
      </c>
      <c r="J531" s="89"/>
      <c r="K531" s="89"/>
      <c r="L531" s="89"/>
      <c r="M531" s="89"/>
      <c r="N531" s="90"/>
      <c r="O531" s="93"/>
      <c r="P531" s="95"/>
      <c r="Q531" s="89"/>
      <c r="R531" s="89"/>
      <c r="S531" s="89"/>
      <c r="T531" s="91"/>
      <c r="U531" s="91"/>
      <c r="V531" s="92"/>
      <c r="W531" s="90"/>
    </row>
    <row r="532" spans="2:23" ht="13.5" customHeight="1">
      <c r="B532" s="75"/>
      <c r="C532" s="74">
        <v>523</v>
      </c>
      <c r="D532" s="87" t="s">
        <v>5359</v>
      </c>
      <c r="E532" s="87" t="s">
        <v>1866</v>
      </c>
      <c r="F532" s="87" t="s">
        <v>125</v>
      </c>
      <c r="G532" s="87" t="s">
        <v>1867</v>
      </c>
      <c r="H532" s="87" t="s">
        <v>22</v>
      </c>
      <c r="I532" s="88">
        <v>40</v>
      </c>
      <c r="J532" s="89"/>
      <c r="K532" s="89"/>
      <c r="L532" s="89"/>
      <c r="M532" s="89"/>
      <c r="N532" s="90"/>
      <c r="O532" s="93"/>
      <c r="P532" s="95"/>
      <c r="Q532" s="89"/>
      <c r="R532" s="89"/>
      <c r="S532" s="89"/>
      <c r="T532" s="91"/>
      <c r="U532" s="91"/>
      <c r="V532" s="92"/>
      <c r="W532" s="90"/>
    </row>
    <row r="533" spans="2:23" ht="13.5" customHeight="1">
      <c r="B533" s="75"/>
      <c r="C533" s="74">
        <v>524</v>
      </c>
      <c r="D533" s="87" t="s">
        <v>5359</v>
      </c>
      <c r="E533" s="87" t="s">
        <v>1868</v>
      </c>
      <c r="F533" s="87" t="s">
        <v>241</v>
      </c>
      <c r="G533" s="87" t="s">
        <v>1869</v>
      </c>
      <c r="H533" s="87" t="s">
        <v>72</v>
      </c>
      <c r="I533" s="88">
        <v>2</v>
      </c>
      <c r="J533" s="89"/>
      <c r="K533" s="89"/>
      <c r="L533" s="89"/>
      <c r="M533" s="89"/>
      <c r="N533" s="90"/>
      <c r="O533" s="93"/>
      <c r="P533" s="95"/>
      <c r="Q533" s="89"/>
      <c r="R533" s="89"/>
      <c r="S533" s="89"/>
      <c r="T533" s="91"/>
      <c r="U533" s="91"/>
      <c r="V533" s="92"/>
      <c r="W533" s="90"/>
    </row>
    <row r="534" spans="2:23" ht="13.5" customHeight="1">
      <c r="B534" s="75"/>
      <c r="C534" s="74">
        <v>525</v>
      </c>
      <c r="D534" s="87" t="s">
        <v>5359</v>
      </c>
      <c r="E534" s="87" t="s">
        <v>1870</v>
      </c>
      <c r="F534" s="87" t="s">
        <v>241</v>
      </c>
      <c r="G534" s="87" t="s">
        <v>1871</v>
      </c>
      <c r="H534" s="87" t="s">
        <v>72</v>
      </c>
      <c r="I534" s="88">
        <v>2</v>
      </c>
      <c r="J534" s="89"/>
      <c r="K534" s="89"/>
      <c r="L534" s="89"/>
      <c r="M534" s="89"/>
      <c r="N534" s="90"/>
      <c r="O534" s="93"/>
      <c r="P534" s="95"/>
      <c r="Q534" s="89"/>
      <c r="R534" s="89"/>
      <c r="S534" s="89"/>
      <c r="T534" s="91"/>
      <c r="U534" s="91"/>
      <c r="V534" s="92"/>
      <c r="W534" s="90"/>
    </row>
    <row r="535" spans="2:23" ht="13.5" customHeight="1">
      <c r="B535" s="75"/>
      <c r="C535" s="74">
        <v>526</v>
      </c>
      <c r="D535" s="87" t="s">
        <v>5359</v>
      </c>
      <c r="E535" s="87" t="s">
        <v>1874</v>
      </c>
      <c r="F535" s="87" t="s">
        <v>1876</v>
      </c>
      <c r="G535" s="87" t="s">
        <v>1875</v>
      </c>
      <c r="H535" s="87" t="s">
        <v>23</v>
      </c>
      <c r="I535" s="88">
        <v>14</v>
      </c>
      <c r="J535" s="89"/>
      <c r="K535" s="89"/>
      <c r="L535" s="89"/>
      <c r="M535" s="89"/>
      <c r="N535" s="90"/>
      <c r="O535" s="93"/>
      <c r="P535" s="95"/>
      <c r="Q535" s="89"/>
      <c r="R535" s="89"/>
      <c r="S535" s="89"/>
      <c r="T535" s="91"/>
      <c r="U535" s="91"/>
      <c r="V535" s="92"/>
      <c r="W535" s="90"/>
    </row>
    <row r="536" spans="2:23" ht="13.5" customHeight="1">
      <c r="B536" s="75"/>
      <c r="C536" s="74">
        <v>527</v>
      </c>
      <c r="D536" s="87" t="s">
        <v>5359</v>
      </c>
      <c r="E536" s="87" t="s">
        <v>1881</v>
      </c>
      <c r="F536" s="87" t="s">
        <v>1080</v>
      </c>
      <c r="G536" s="87" t="s">
        <v>1882</v>
      </c>
      <c r="H536" s="87" t="s">
        <v>22</v>
      </c>
      <c r="I536" s="88">
        <v>16.978425026968718</v>
      </c>
      <c r="J536" s="89"/>
      <c r="K536" s="89"/>
      <c r="L536" s="89"/>
      <c r="M536" s="89"/>
      <c r="N536" s="90"/>
      <c r="O536" s="93"/>
      <c r="P536" s="95"/>
      <c r="Q536" s="89"/>
      <c r="R536" s="89"/>
      <c r="S536" s="89"/>
      <c r="T536" s="91"/>
      <c r="U536" s="91"/>
      <c r="V536" s="92"/>
      <c r="W536" s="90"/>
    </row>
    <row r="537" spans="2:23" ht="13.5" customHeight="1">
      <c r="B537" s="75"/>
      <c r="C537" s="74">
        <v>528</v>
      </c>
      <c r="D537" s="87" t="s">
        <v>5359</v>
      </c>
      <c r="E537" s="87" t="s">
        <v>1892</v>
      </c>
      <c r="F537" s="87" t="s">
        <v>175</v>
      </c>
      <c r="G537" s="87" t="s">
        <v>1893</v>
      </c>
      <c r="H537" s="87" t="s">
        <v>23</v>
      </c>
      <c r="I537" s="88">
        <v>4</v>
      </c>
      <c r="J537" s="89"/>
      <c r="K537" s="89"/>
      <c r="L537" s="89"/>
      <c r="M537" s="89"/>
      <c r="N537" s="90"/>
      <c r="O537" s="93"/>
      <c r="P537" s="95"/>
      <c r="Q537" s="89"/>
      <c r="R537" s="89"/>
      <c r="S537" s="89"/>
      <c r="T537" s="91"/>
      <c r="U537" s="91"/>
      <c r="V537" s="92"/>
      <c r="W537" s="90"/>
    </row>
    <row r="538" spans="2:23" ht="13.5" customHeight="1">
      <c r="B538" s="75"/>
      <c r="C538" s="74">
        <v>529</v>
      </c>
      <c r="D538" s="87" t="s">
        <v>5359</v>
      </c>
      <c r="E538" s="87" t="s">
        <v>1894</v>
      </c>
      <c r="F538" s="87" t="s">
        <v>29</v>
      </c>
      <c r="G538" s="87" t="s">
        <v>1895</v>
      </c>
      <c r="H538" s="87" t="s">
        <v>23</v>
      </c>
      <c r="I538" s="88">
        <v>25</v>
      </c>
      <c r="J538" s="89"/>
      <c r="K538" s="89"/>
      <c r="L538" s="89"/>
      <c r="M538" s="89"/>
      <c r="N538" s="90"/>
      <c r="O538" s="93"/>
      <c r="P538" s="95"/>
      <c r="Q538" s="89"/>
      <c r="R538" s="89"/>
      <c r="S538" s="89"/>
      <c r="T538" s="91"/>
      <c r="U538" s="91"/>
      <c r="V538" s="92"/>
      <c r="W538" s="90"/>
    </row>
    <row r="539" spans="2:23" ht="13.5" customHeight="1">
      <c r="B539" s="75"/>
      <c r="C539" s="74">
        <v>530</v>
      </c>
      <c r="D539" s="87" t="s">
        <v>5359</v>
      </c>
      <c r="E539" s="87" t="s">
        <v>1906</v>
      </c>
      <c r="F539" s="87" t="s">
        <v>102</v>
      </c>
      <c r="G539" s="87" t="s">
        <v>1907</v>
      </c>
      <c r="H539" s="87" t="s">
        <v>23</v>
      </c>
      <c r="I539" s="88">
        <v>15</v>
      </c>
      <c r="J539" s="89"/>
      <c r="K539" s="89"/>
      <c r="L539" s="89"/>
      <c r="M539" s="89"/>
      <c r="N539" s="90"/>
      <c r="O539" s="93"/>
      <c r="P539" s="95"/>
      <c r="Q539" s="89"/>
      <c r="R539" s="89"/>
      <c r="S539" s="89"/>
      <c r="T539" s="91"/>
      <c r="U539" s="91"/>
      <c r="V539" s="92"/>
      <c r="W539" s="90"/>
    </row>
    <row r="540" spans="2:23" ht="13.5" customHeight="1">
      <c r="B540" s="75"/>
      <c r="C540" s="74">
        <v>531</v>
      </c>
      <c r="D540" s="87" t="s">
        <v>5359</v>
      </c>
      <c r="E540" s="87" t="s">
        <v>1908</v>
      </c>
      <c r="F540" s="87" t="s">
        <v>24</v>
      </c>
      <c r="G540" s="87" t="s">
        <v>1909</v>
      </c>
      <c r="H540" s="87" t="s">
        <v>23</v>
      </c>
      <c r="I540" s="88">
        <v>7</v>
      </c>
      <c r="J540" s="89"/>
      <c r="K540" s="89"/>
      <c r="L540" s="89"/>
      <c r="M540" s="89"/>
      <c r="N540" s="90"/>
      <c r="O540" s="93"/>
      <c r="P540" s="95"/>
      <c r="Q540" s="89"/>
      <c r="R540" s="89"/>
      <c r="S540" s="89"/>
      <c r="T540" s="91"/>
      <c r="U540" s="91"/>
      <c r="V540" s="92"/>
      <c r="W540" s="90"/>
    </row>
    <row r="541" spans="2:23" ht="13.5" customHeight="1">
      <c r="B541" s="75"/>
      <c r="C541" s="74">
        <v>532</v>
      </c>
      <c r="D541" s="87" t="s">
        <v>5359</v>
      </c>
      <c r="E541" s="87" t="s">
        <v>1910</v>
      </c>
      <c r="F541" s="87" t="s">
        <v>1912</v>
      </c>
      <c r="G541" s="87" t="s">
        <v>1911</v>
      </c>
      <c r="H541" s="87" t="s">
        <v>23</v>
      </c>
      <c r="I541" s="88">
        <v>12</v>
      </c>
      <c r="J541" s="89"/>
      <c r="K541" s="89"/>
      <c r="L541" s="89"/>
      <c r="M541" s="89"/>
      <c r="N541" s="90"/>
      <c r="O541" s="93"/>
      <c r="P541" s="95"/>
      <c r="Q541" s="89"/>
      <c r="R541" s="89"/>
      <c r="S541" s="89"/>
      <c r="T541" s="91"/>
      <c r="U541" s="91"/>
      <c r="V541" s="92"/>
      <c r="W541" s="90"/>
    </row>
    <row r="542" spans="2:23" ht="13.5" customHeight="1">
      <c r="B542" s="75"/>
      <c r="C542" s="74">
        <v>533</v>
      </c>
      <c r="D542" s="87" t="s">
        <v>5359</v>
      </c>
      <c r="E542" s="87" t="s">
        <v>1920</v>
      </c>
      <c r="F542" s="87" t="s">
        <v>175</v>
      </c>
      <c r="G542" s="87" t="s">
        <v>1921</v>
      </c>
      <c r="H542" s="87" t="s">
        <v>23</v>
      </c>
      <c r="I542" s="88">
        <v>10</v>
      </c>
      <c r="J542" s="89"/>
      <c r="K542" s="89"/>
      <c r="L542" s="89"/>
      <c r="M542" s="89"/>
      <c r="N542" s="90"/>
      <c r="O542" s="93"/>
      <c r="P542" s="95"/>
      <c r="Q542" s="89"/>
      <c r="R542" s="89"/>
      <c r="S542" s="89"/>
      <c r="T542" s="91"/>
      <c r="U542" s="91"/>
      <c r="V542" s="92"/>
      <c r="W542" s="90"/>
    </row>
    <row r="543" spans="2:23" ht="13.5" customHeight="1">
      <c r="B543" s="75"/>
      <c r="C543" s="74">
        <v>534</v>
      </c>
      <c r="D543" s="87" t="s">
        <v>5359</v>
      </c>
      <c r="E543" s="87" t="s">
        <v>1922</v>
      </c>
      <c r="F543" s="87" t="s">
        <v>93</v>
      </c>
      <c r="G543" s="87" t="s">
        <v>1923</v>
      </c>
      <c r="H543" s="87" t="s">
        <v>23</v>
      </c>
      <c r="I543" s="88">
        <v>17</v>
      </c>
      <c r="J543" s="89"/>
      <c r="K543" s="89"/>
      <c r="L543" s="89"/>
      <c r="M543" s="89"/>
      <c r="N543" s="90"/>
      <c r="O543" s="93"/>
      <c r="P543" s="95"/>
      <c r="Q543" s="89"/>
      <c r="R543" s="89"/>
      <c r="S543" s="89"/>
      <c r="T543" s="91"/>
      <c r="U543" s="91"/>
      <c r="V543" s="92"/>
      <c r="W543" s="90"/>
    </row>
    <row r="544" spans="2:23" ht="13.5" customHeight="1">
      <c r="B544" s="75"/>
      <c r="C544" s="74">
        <v>535</v>
      </c>
      <c r="D544" s="87" t="s">
        <v>5359</v>
      </c>
      <c r="E544" s="87" t="s">
        <v>1931</v>
      </c>
      <c r="F544" s="87" t="s">
        <v>241</v>
      </c>
      <c r="G544" s="87" t="s">
        <v>1932</v>
      </c>
      <c r="H544" s="87" t="s">
        <v>72</v>
      </c>
      <c r="I544" s="88">
        <v>2</v>
      </c>
      <c r="J544" s="89"/>
      <c r="K544" s="89"/>
      <c r="L544" s="89"/>
      <c r="M544" s="89"/>
      <c r="N544" s="90"/>
      <c r="O544" s="93"/>
      <c r="P544" s="95"/>
      <c r="Q544" s="89"/>
      <c r="R544" s="89"/>
      <c r="S544" s="89"/>
      <c r="T544" s="91"/>
      <c r="U544" s="91"/>
      <c r="V544" s="92"/>
      <c r="W544" s="90"/>
    </row>
    <row r="545" spans="2:23" ht="13.5" customHeight="1">
      <c r="B545" s="75"/>
      <c r="C545" s="74">
        <v>536</v>
      </c>
      <c r="D545" s="87" t="s">
        <v>5359</v>
      </c>
      <c r="E545" s="87" t="s">
        <v>1933</v>
      </c>
      <c r="F545" s="87" t="s">
        <v>41</v>
      </c>
      <c r="G545" s="87" t="s">
        <v>1934</v>
      </c>
      <c r="H545" s="87" t="s">
        <v>22</v>
      </c>
      <c r="I545" s="88">
        <v>21.002754820936641</v>
      </c>
      <c r="J545" s="89"/>
      <c r="K545" s="89"/>
      <c r="L545" s="89"/>
      <c r="M545" s="89"/>
      <c r="N545" s="90"/>
      <c r="O545" s="93"/>
      <c r="P545" s="95"/>
      <c r="Q545" s="89"/>
      <c r="R545" s="89"/>
      <c r="S545" s="89"/>
      <c r="T545" s="91"/>
      <c r="U545" s="91"/>
      <c r="V545" s="92"/>
      <c r="W545" s="90"/>
    </row>
    <row r="546" spans="2:23" ht="13.5" customHeight="1">
      <c r="B546" s="75"/>
      <c r="C546" s="74">
        <v>537</v>
      </c>
      <c r="D546" s="87" t="s">
        <v>5359</v>
      </c>
      <c r="E546" s="87" t="s">
        <v>1935</v>
      </c>
      <c r="F546" s="87" t="s">
        <v>125</v>
      </c>
      <c r="G546" s="87" t="s">
        <v>1936</v>
      </c>
      <c r="H546" s="87" t="s">
        <v>72</v>
      </c>
      <c r="I546" s="88">
        <v>4</v>
      </c>
      <c r="J546" s="89"/>
      <c r="K546" s="89"/>
      <c r="L546" s="89"/>
      <c r="M546" s="89"/>
      <c r="N546" s="90"/>
      <c r="O546" s="93"/>
      <c r="P546" s="95"/>
      <c r="Q546" s="89"/>
      <c r="R546" s="89"/>
      <c r="S546" s="89"/>
      <c r="T546" s="91"/>
      <c r="U546" s="91"/>
      <c r="V546" s="92"/>
      <c r="W546" s="90"/>
    </row>
    <row r="547" spans="2:23" ht="13.5" customHeight="1">
      <c r="B547" s="75"/>
      <c r="C547" s="74">
        <v>538</v>
      </c>
      <c r="D547" s="87" t="s">
        <v>5359</v>
      </c>
      <c r="E547" s="87" t="s">
        <v>1939</v>
      </c>
      <c r="F547" s="87" t="s">
        <v>250</v>
      </c>
      <c r="G547" s="87" t="s">
        <v>1940</v>
      </c>
      <c r="H547" s="87" t="s">
        <v>23</v>
      </c>
      <c r="I547" s="88">
        <v>6</v>
      </c>
      <c r="J547" s="89"/>
      <c r="K547" s="89"/>
      <c r="L547" s="89"/>
      <c r="M547" s="89"/>
      <c r="N547" s="90"/>
      <c r="O547" s="93"/>
      <c r="P547" s="95"/>
      <c r="Q547" s="89"/>
      <c r="R547" s="89"/>
      <c r="S547" s="89"/>
      <c r="T547" s="91"/>
      <c r="U547" s="91"/>
      <c r="V547" s="92"/>
      <c r="W547" s="90"/>
    </row>
    <row r="548" spans="2:23" ht="13.5" customHeight="1">
      <c r="B548" s="75"/>
      <c r="C548" s="74">
        <v>539</v>
      </c>
      <c r="D548" s="87" t="s">
        <v>5359</v>
      </c>
      <c r="E548" s="87" t="s">
        <v>1949</v>
      </c>
      <c r="F548" s="87" t="s">
        <v>189</v>
      </c>
      <c r="G548" s="87" t="s">
        <v>1950</v>
      </c>
      <c r="H548" s="87" t="s">
        <v>22</v>
      </c>
      <c r="I548" s="88">
        <v>15</v>
      </c>
      <c r="J548" s="89"/>
      <c r="K548" s="89"/>
      <c r="L548" s="89"/>
      <c r="M548" s="89"/>
      <c r="N548" s="90"/>
      <c r="O548" s="93"/>
      <c r="P548" s="95"/>
      <c r="Q548" s="89"/>
      <c r="R548" s="89"/>
      <c r="S548" s="89"/>
      <c r="T548" s="91"/>
      <c r="U548" s="91"/>
      <c r="V548" s="92"/>
      <c r="W548" s="90"/>
    </row>
    <row r="549" spans="2:23" ht="13.5" customHeight="1">
      <c r="B549" s="75"/>
      <c r="C549" s="74">
        <v>540</v>
      </c>
      <c r="D549" s="87" t="s">
        <v>5359</v>
      </c>
      <c r="E549" s="87" t="s">
        <v>1951</v>
      </c>
      <c r="F549" s="87" t="s">
        <v>285</v>
      </c>
      <c r="G549" s="87" t="s">
        <v>1952</v>
      </c>
      <c r="H549" s="87" t="s">
        <v>72</v>
      </c>
      <c r="I549" s="88">
        <v>7</v>
      </c>
      <c r="J549" s="89"/>
      <c r="K549" s="89"/>
      <c r="L549" s="89"/>
      <c r="M549" s="89"/>
      <c r="N549" s="90"/>
      <c r="O549" s="93"/>
      <c r="P549" s="95"/>
      <c r="Q549" s="89"/>
      <c r="R549" s="89"/>
      <c r="S549" s="89"/>
      <c r="T549" s="91"/>
      <c r="U549" s="91"/>
      <c r="V549" s="92"/>
      <c r="W549" s="90"/>
    </row>
    <row r="550" spans="2:23" ht="13.5" customHeight="1">
      <c r="B550" s="75"/>
      <c r="C550" s="74">
        <v>541</v>
      </c>
      <c r="D550" s="87" t="s">
        <v>5359</v>
      </c>
      <c r="E550" s="87" t="s">
        <v>1953</v>
      </c>
      <c r="F550" s="87" t="s">
        <v>175</v>
      </c>
      <c r="G550" s="87" t="s">
        <v>1954</v>
      </c>
      <c r="H550" s="87" t="s">
        <v>23</v>
      </c>
      <c r="I550" s="88">
        <v>11</v>
      </c>
      <c r="J550" s="89"/>
      <c r="K550" s="89"/>
      <c r="L550" s="89"/>
      <c r="M550" s="89"/>
      <c r="N550" s="90"/>
      <c r="O550" s="93"/>
      <c r="P550" s="95"/>
      <c r="Q550" s="89"/>
      <c r="R550" s="89"/>
      <c r="S550" s="89"/>
      <c r="T550" s="91"/>
      <c r="U550" s="91"/>
      <c r="V550" s="92"/>
      <c r="W550" s="90"/>
    </row>
    <row r="551" spans="2:23" ht="13.5" customHeight="1">
      <c r="B551" s="75"/>
      <c r="C551" s="74">
        <v>542</v>
      </c>
      <c r="D551" s="87" t="s">
        <v>5359</v>
      </c>
      <c r="E551" s="87" t="s">
        <v>1965</v>
      </c>
      <c r="F551" s="87" t="s">
        <v>1912</v>
      </c>
      <c r="G551" s="87" t="s">
        <v>1966</v>
      </c>
      <c r="H551" s="87" t="s">
        <v>23</v>
      </c>
      <c r="I551" s="88">
        <v>14</v>
      </c>
      <c r="J551" s="89"/>
      <c r="K551" s="89"/>
      <c r="L551" s="89"/>
      <c r="M551" s="89"/>
      <c r="N551" s="90"/>
      <c r="O551" s="93"/>
      <c r="P551" s="95"/>
      <c r="Q551" s="89"/>
      <c r="R551" s="89"/>
      <c r="S551" s="89"/>
      <c r="T551" s="91"/>
      <c r="U551" s="91"/>
      <c r="V551" s="92"/>
      <c r="W551" s="90"/>
    </row>
    <row r="552" spans="2:23" ht="13.5" customHeight="1">
      <c r="B552" s="75"/>
      <c r="C552" s="74">
        <v>543</v>
      </c>
      <c r="D552" s="87" t="s">
        <v>5359</v>
      </c>
      <c r="E552" s="87" t="s">
        <v>1967</v>
      </c>
      <c r="F552" s="87" t="s">
        <v>44</v>
      </c>
      <c r="G552" s="87" t="s">
        <v>1968</v>
      </c>
      <c r="H552" s="87" t="s">
        <v>22</v>
      </c>
      <c r="I552" s="88">
        <v>43.03511317469529</v>
      </c>
      <c r="J552" s="89"/>
      <c r="K552" s="89"/>
      <c r="L552" s="89"/>
      <c r="M552" s="89"/>
      <c r="N552" s="90"/>
      <c r="O552" s="93"/>
      <c r="P552" s="95"/>
      <c r="Q552" s="89"/>
      <c r="R552" s="89"/>
      <c r="S552" s="89"/>
      <c r="T552" s="91"/>
      <c r="U552" s="91"/>
      <c r="V552" s="92"/>
      <c r="W552" s="90"/>
    </row>
    <row r="553" spans="2:23" ht="13.5" customHeight="1">
      <c r="B553" s="75"/>
      <c r="C553" s="74">
        <v>544</v>
      </c>
      <c r="D553" s="87" t="s">
        <v>5359</v>
      </c>
      <c r="E553" s="87" t="s">
        <v>1969</v>
      </c>
      <c r="F553" s="87" t="s">
        <v>66</v>
      </c>
      <c r="G553" s="87" t="s">
        <v>1970</v>
      </c>
      <c r="H553" s="87" t="s">
        <v>23</v>
      </c>
      <c r="I553" s="88">
        <v>80</v>
      </c>
      <c r="J553" s="89"/>
      <c r="K553" s="89"/>
      <c r="L553" s="89"/>
      <c r="M553" s="89"/>
      <c r="N553" s="90"/>
      <c r="O553" s="93"/>
      <c r="P553" s="95"/>
      <c r="Q553" s="89"/>
      <c r="R553" s="89"/>
      <c r="S553" s="89"/>
      <c r="T553" s="91"/>
      <c r="U553" s="91"/>
      <c r="V553" s="92"/>
      <c r="W553" s="90"/>
    </row>
    <row r="554" spans="2:23" ht="13.5" customHeight="1">
      <c r="B554" s="75"/>
      <c r="C554" s="74">
        <v>545</v>
      </c>
      <c r="D554" s="87" t="s">
        <v>5359</v>
      </c>
      <c r="E554" s="87" t="s">
        <v>1981</v>
      </c>
      <c r="F554" s="87" t="s">
        <v>1983</v>
      </c>
      <c r="G554" s="87" t="s">
        <v>1982</v>
      </c>
      <c r="H554" s="87" t="s">
        <v>23</v>
      </c>
      <c r="I554" s="88">
        <v>3</v>
      </c>
      <c r="J554" s="89"/>
      <c r="K554" s="89"/>
      <c r="L554" s="89"/>
      <c r="M554" s="89"/>
      <c r="N554" s="90"/>
      <c r="O554" s="93"/>
      <c r="P554" s="95"/>
      <c r="Q554" s="89"/>
      <c r="R554" s="89"/>
      <c r="S554" s="89"/>
      <c r="T554" s="91"/>
      <c r="U554" s="91"/>
      <c r="V554" s="92"/>
      <c r="W554" s="90"/>
    </row>
    <row r="555" spans="2:23" ht="13.5" customHeight="1">
      <c r="B555" s="75"/>
      <c r="C555" s="74">
        <v>546</v>
      </c>
      <c r="D555" s="87" t="s">
        <v>5359</v>
      </c>
      <c r="E555" s="87" t="s">
        <v>1990</v>
      </c>
      <c r="F555" s="87" t="s">
        <v>125</v>
      </c>
      <c r="G555" s="87" t="s">
        <v>1991</v>
      </c>
      <c r="H555" s="87" t="s">
        <v>23</v>
      </c>
      <c r="I555" s="88">
        <v>10</v>
      </c>
      <c r="J555" s="89"/>
      <c r="K555" s="89"/>
      <c r="L555" s="89"/>
      <c r="M555" s="89"/>
      <c r="N555" s="90"/>
      <c r="O555" s="93"/>
      <c r="P555" s="95"/>
      <c r="Q555" s="89"/>
      <c r="R555" s="89"/>
      <c r="S555" s="89"/>
      <c r="T555" s="91"/>
      <c r="U555" s="91"/>
      <c r="V555" s="92"/>
      <c r="W555" s="90"/>
    </row>
    <row r="556" spans="2:23" ht="13.5" customHeight="1">
      <c r="B556" s="75"/>
      <c r="C556" s="74">
        <v>547</v>
      </c>
      <c r="D556" s="87" t="s">
        <v>5359</v>
      </c>
      <c r="E556" s="87" t="s">
        <v>1994</v>
      </c>
      <c r="F556" s="87" t="s">
        <v>562</v>
      </c>
      <c r="G556" s="87" t="s">
        <v>1995</v>
      </c>
      <c r="H556" s="87" t="s">
        <v>72</v>
      </c>
      <c r="I556" s="88">
        <v>6</v>
      </c>
      <c r="J556" s="89"/>
      <c r="K556" s="89"/>
      <c r="L556" s="89"/>
      <c r="M556" s="89"/>
      <c r="N556" s="90"/>
      <c r="O556" s="93"/>
      <c r="P556" s="95"/>
      <c r="Q556" s="89"/>
      <c r="R556" s="89"/>
      <c r="S556" s="89"/>
      <c r="T556" s="91"/>
      <c r="U556" s="91"/>
      <c r="V556" s="92"/>
      <c r="W556" s="90"/>
    </row>
    <row r="557" spans="2:23" ht="13.5" customHeight="1">
      <c r="B557" s="75"/>
      <c r="C557" s="74">
        <v>548</v>
      </c>
      <c r="D557" s="87" t="s">
        <v>5359</v>
      </c>
      <c r="E557" s="87" t="s">
        <v>2000</v>
      </c>
      <c r="F557" s="87" t="s">
        <v>44</v>
      </c>
      <c r="G557" s="87" t="s">
        <v>2001</v>
      </c>
      <c r="H557" s="87" t="s">
        <v>22</v>
      </c>
      <c r="I557" s="88">
        <v>15</v>
      </c>
      <c r="J557" s="89"/>
      <c r="K557" s="89"/>
      <c r="L557" s="89"/>
      <c r="M557" s="89"/>
      <c r="N557" s="90"/>
      <c r="O557" s="93"/>
      <c r="P557" s="95"/>
      <c r="Q557" s="89"/>
      <c r="R557" s="89"/>
      <c r="S557" s="89"/>
      <c r="T557" s="91"/>
      <c r="U557" s="91"/>
      <c r="V557" s="92"/>
      <c r="W557" s="90"/>
    </row>
    <row r="558" spans="2:23" ht="13.5" customHeight="1">
      <c r="B558" s="75"/>
      <c r="C558" s="74">
        <v>549</v>
      </c>
      <c r="D558" s="87" t="s">
        <v>5359</v>
      </c>
      <c r="E558" s="87" t="s">
        <v>2013</v>
      </c>
      <c r="F558" s="87" t="s">
        <v>41</v>
      </c>
      <c r="G558" s="87" t="s">
        <v>2014</v>
      </c>
      <c r="H558" s="87" t="s">
        <v>22</v>
      </c>
      <c r="I558" s="88">
        <v>13</v>
      </c>
      <c r="J558" s="89"/>
      <c r="K558" s="89"/>
      <c r="L558" s="89"/>
      <c r="M558" s="89"/>
      <c r="N558" s="90"/>
      <c r="O558" s="93"/>
      <c r="P558" s="95"/>
      <c r="Q558" s="89"/>
      <c r="R558" s="89"/>
      <c r="S558" s="89"/>
      <c r="T558" s="91"/>
      <c r="U558" s="91"/>
      <c r="V558" s="92"/>
      <c r="W558" s="90"/>
    </row>
    <row r="559" spans="2:23" ht="13.5" customHeight="1">
      <c r="B559" s="75"/>
      <c r="C559" s="74">
        <v>550</v>
      </c>
      <c r="D559" s="87" t="s">
        <v>5359</v>
      </c>
      <c r="E559" s="87" t="s">
        <v>2020</v>
      </c>
      <c r="F559" s="87" t="s">
        <v>66</v>
      </c>
      <c r="G559" s="87" t="s">
        <v>2021</v>
      </c>
      <c r="H559" s="87" t="s">
        <v>22</v>
      </c>
      <c r="I559" s="88">
        <v>19</v>
      </c>
      <c r="J559" s="89"/>
      <c r="K559" s="89"/>
      <c r="L559" s="89"/>
      <c r="M559" s="89"/>
      <c r="N559" s="90"/>
      <c r="O559" s="93"/>
      <c r="P559" s="95"/>
      <c r="Q559" s="89"/>
      <c r="R559" s="89"/>
      <c r="S559" s="89"/>
      <c r="T559" s="91"/>
      <c r="U559" s="91"/>
      <c r="V559" s="92"/>
      <c r="W559" s="90"/>
    </row>
    <row r="560" spans="2:23" ht="13.5" customHeight="1">
      <c r="B560" s="75"/>
      <c r="C560" s="74">
        <v>551</v>
      </c>
      <c r="D560" s="87" t="s">
        <v>5359</v>
      </c>
      <c r="E560" s="87" t="s">
        <v>2024</v>
      </c>
      <c r="F560" s="87" t="s">
        <v>24</v>
      </c>
      <c r="G560" s="87" t="s">
        <v>2025</v>
      </c>
      <c r="H560" s="87" t="s">
        <v>23</v>
      </c>
      <c r="I560" s="88">
        <v>8</v>
      </c>
      <c r="J560" s="89"/>
      <c r="K560" s="89"/>
      <c r="L560" s="89"/>
      <c r="M560" s="89"/>
      <c r="N560" s="90"/>
      <c r="O560" s="93"/>
      <c r="P560" s="95"/>
      <c r="Q560" s="89"/>
      <c r="R560" s="89"/>
      <c r="S560" s="89"/>
      <c r="T560" s="91"/>
      <c r="U560" s="91"/>
      <c r="V560" s="92"/>
      <c r="W560" s="90"/>
    </row>
    <row r="561" spans="2:23" ht="13.5" customHeight="1">
      <c r="B561" s="75"/>
      <c r="C561" s="74">
        <v>552</v>
      </c>
      <c r="D561" s="87" t="s">
        <v>5359</v>
      </c>
      <c r="E561" s="87" t="s">
        <v>2043</v>
      </c>
      <c r="F561" s="87" t="s">
        <v>175</v>
      </c>
      <c r="G561" s="87" t="s">
        <v>2044</v>
      </c>
      <c r="H561" s="87" t="s">
        <v>23</v>
      </c>
      <c r="I561" s="88">
        <v>22</v>
      </c>
      <c r="J561" s="89"/>
      <c r="K561" s="89"/>
      <c r="L561" s="89"/>
      <c r="M561" s="89"/>
      <c r="N561" s="90"/>
      <c r="O561" s="93"/>
      <c r="P561" s="95"/>
      <c r="Q561" s="89"/>
      <c r="R561" s="89"/>
      <c r="S561" s="89"/>
      <c r="T561" s="91"/>
      <c r="U561" s="91"/>
      <c r="V561" s="92"/>
      <c r="W561" s="90"/>
    </row>
    <row r="562" spans="2:23" ht="13.5" customHeight="1">
      <c r="B562" s="75"/>
      <c r="C562" s="74">
        <v>553</v>
      </c>
      <c r="D562" s="87" t="s">
        <v>5359</v>
      </c>
      <c r="E562" s="87" t="s">
        <v>2047</v>
      </c>
      <c r="F562" s="87" t="s">
        <v>44</v>
      </c>
      <c r="G562" s="87" t="s">
        <v>2048</v>
      </c>
      <c r="H562" s="87" t="s">
        <v>22</v>
      </c>
      <c r="I562" s="88">
        <v>27.000810372771475</v>
      </c>
      <c r="J562" s="89"/>
      <c r="K562" s="89"/>
      <c r="L562" s="89"/>
      <c r="M562" s="89"/>
      <c r="N562" s="90"/>
      <c r="O562" s="93"/>
      <c r="P562" s="95"/>
      <c r="Q562" s="89"/>
      <c r="R562" s="89"/>
      <c r="S562" s="89"/>
      <c r="T562" s="91"/>
      <c r="U562" s="91"/>
      <c r="V562" s="92"/>
      <c r="W562" s="90"/>
    </row>
    <row r="563" spans="2:23" ht="13.5" customHeight="1">
      <c r="B563" s="75"/>
      <c r="C563" s="74">
        <v>554</v>
      </c>
      <c r="D563" s="87" t="s">
        <v>5359</v>
      </c>
      <c r="E563" s="87" t="s">
        <v>2049</v>
      </c>
      <c r="F563" s="87" t="s">
        <v>41</v>
      </c>
      <c r="G563" s="87" t="s">
        <v>2050</v>
      </c>
      <c r="H563" s="87" t="s">
        <v>22</v>
      </c>
      <c r="I563" s="88">
        <v>26.716191022515417</v>
      </c>
      <c r="J563" s="89"/>
      <c r="K563" s="89"/>
      <c r="L563" s="89"/>
      <c r="M563" s="89"/>
      <c r="N563" s="90"/>
      <c r="O563" s="93"/>
      <c r="P563" s="95"/>
      <c r="Q563" s="89"/>
      <c r="R563" s="89"/>
      <c r="S563" s="89"/>
      <c r="T563" s="91"/>
      <c r="U563" s="91"/>
      <c r="V563" s="92"/>
      <c r="W563" s="90"/>
    </row>
    <row r="564" spans="2:23" ht="13.5" customHeight="1">
      <c r="B564" s="75"/>
      <c r="C564" s="74">
        <v>555</v>
      </c>
      <c r="D564" s="87" t="s">
        <v>5359</v>
      </c>
      <c r="E564" s="87" t="s">
        <v>2051</v>
      </c>
      <c r="F564" s="87" t="s">
        <v>241</v>
      </c>
      <c r="G564" s="87" t="s">
        <v>2052</v>
      </c>
      <c r="H564" s="87" t="s">
        <v>72</v>
      </c>
      <c r="I564" s="88">
        <v>2</v>
      </c>
      <c r="J564" s="89"/>
      <c r="K564" s="89"/>
      <c r="L564" s="89"/>
      <c r="M564" s="89"/>
      <c r="N564" s="90"/>
      <c r="O564" s="93"/>
      <c r="P564" s="95"/>
      <c r="Q564" s="89"/>
      <c r="R564" s="89"/>
      <c r="S564" s="89"/>
      <c r="T564" s="91"/>
      <c r="U564" s="91"/>
      <c r="V564" s="92"/>
      <c r="W564" s="90"/>
    </row>
    <row r="565" spans="2:23" ht="13.5" customHeight="1">
      <c r="B565" s="75"/>
      <c r="C565" s="74">
        <v>556</v>
      </c>
      <c r="D565" s="87" t="s">
        <v>5359</v>
      </c>
      <c r="E565" s="87" t="s">
        <v>2071</v>
      </c>
      <c r="F565" s="87" t="s">
        <v>135</v>
      </c>
      <c r="G565" s="87" t="s">
        <v>2072</v>
      </c>
      <c r="H565" s="87" t="s">
        <v>72</v>
      </c>
      <c r="I565" s="88">
        <v>4</v>
      </c>
      <c r="J565" s="89"/>
      <c r="K565" s="89"/>
      <c r="L565" s="89"/>
      <c r="M565" s="89"/>
      <c r="N565" s="90"/>
      <c r="O565" s="93"/>
      <c r="P565" s="95"/>
      <c r="Q565" s="89"/>
      <c r="R565" s="89"/>
      <c r="S565" s="89"/>
      <c r="T565" s="91"/>
      <c r="U565" s="91"/>
      <c r="V565" s="92"/>
      <c r="W565" s="90"/>
    </row>
    <row r="566" spans="2:23" ht="13.5" customHeight="1">
      <c r="B566" s="75"/>
      <c r="C566" s="74">
        <v>557</v>
      </c>
      <c r="D566" s="87" t="s">
        <v>5359</v>
      </c>
      <c r="E566" s="87" t="s">
        <v>2075</v>
      </c>
      <c r="F566" s="87" t="s">
        <v>44</v>
      </c>
      <c r="G566" s="87" t="s">
        <v>2076</v>
      </c>
      <c r="H566" s="87" t="s">
        <v>22</v>
      </c>
      <c r="I566" s="88">
        <v>36.601071602532883</v>
      </c>
      <c r="J566" s="89"/>
      <c r="K566" s="89"/>
      <c r="L566" s="89"/>
      <c r="M566" s="89"/>
      <c r="N566" s="90"/>
      <c r="O566" s="93"/>
      <c r="P566" s="95"/>
      <c r="Q566" s="89"/>
      <c r="R566" s="89"/>
      <c r="S566" s="89"/>
      <c r="T566" s="91"/>
      <c r="U566" s="91"/>
      <c r="V566" s="92"/>
      <c r="W566" s="90"/>
    </row>
    <row r="567" spans="2:23" ht="13.5" customHeight="1">
      <c r="B567" s="75"/>
      <c r="C567" s="74">
        <v>558</v>
      </c>
      <c r="D567" s="87" t="s">
        <v>5359</v>
      </c>
      <c r="E567" s="87" t="s">
        <v>2082</v>
      </c>
      <c r="F567" s="87" t="s">
        <v>472</v>
      </c>
      <c r="G567" s="87" t="s">
        <v>2083</v>
      </c>
      <c r="H567" s="87" t="s">
        <v>72</v>
      </c>
      <c r="I567" s="88">
        <v>6</v>
      </c>
      <c r="J567" s="89"/>
      <c r="K567" s="89"/>
      <c r="L567" s="89"/>
      <c r="M567" s="89"/>
      <c r="N567" s="90"/>
      <c r="O567" s="93"/>
      <c r="P567" s="95"/>
      <c r="Q567" s="89"/>
      <c r="R567" s="89"/>
      <c r="S567" s="89"/>
      <c r="T567" s="91"/>
      <c r="U567" s="91"/>
      <c r="V567" s="92"/>
      <c r="W567" s="90"/>
    </row>
    <row r="568" spans="2:23" ht="13.5" customHeight="1">
      <c r="B568" s="75"/>
      <c r="C568" s="74">
        <v>559</v>
      </c>
      <c r="D568" s="87" t="s">
        <v>5359</v>
      </c>
      <c r="E568" s="87" t="s">
        <v>2090</v>
      </c>
      <c r="F568" s="87" t="s">
        <v>44</v>
      </c>
      <c r="G568" s="87" t="s">
        <v>2091</v>
      </c>
      <c r="H568" s="87" t="s">
        <v>22</v>
      </c>
      <c r="I568" s="88">
        <v>72.996587030716725</v>
      </c>
      <c r="J568" s="89"/>
      <c r="K568" s="89"/>
      <c r="L568" s="89"/>
      <c r="M568" s="89"/>
      <c r="N568" s="90"/>
      <c r="O568" s="93"/>
      <c r="P568" s="95"/>
      <c r="Q568" s="89"/>
      <c r="R568" s="89"/>
      <c r="S568" s="89"/>
      <c r="T568" s="91"/>
      <c r="U568" s="91"/>
      <c r="V568" s="92"/>
      <c r="W568" s="90"/>
    </row>
    <row r="569" spans="2:23" ht="13.5" customHeight="1">
      <c r="B569" s="75"/>
      <c r="C569" s="74">
        <v>560</v>
      </c>
      <c r="D569" s="87" t="s">
        <v>5359</v>
      </c>
      <c r="E569" s="87" t="s">
        <v>2098</v>
      </c>
      <c r="F569" s="87" t="s">
        <v>1310</v>
      </c>
      <c r="G569" s="87" t="s">
        <v>2099</v>
      </c>
      <c r="H569" s="87" t="s">
        <v>22</v>
      </c>
      <c r="I569" s="88">
        <v>17</v>
      </c>
      <c r="J569" s="89"/>
      <c r="K569" s="89"/>
      <c r="L569" s="89"/>
      <c r="M569" s="89"/>
      <c r="N569" s="90"/>
      <c r="O569" s="93"/>
      <c r="P569" s="95"/>
      <c r="Q569" s="89"/>
      <c r="R569" s="89"/>
      <c r="S569" s="89"/>
      <c r="T569" s="91"/>
      <c r="U569" s="91"/>
      <c r="V569" s="92"/>
      <c r="W569" s="90"/>
    </row>
    <row r="570" spans="2:23" ht="13.5" customHeight="1">
      <c r="B570" s="75"/>
      <c r="C570" s="74">
        <v>561</v>
      </c>
      <c r="D570" s="87" t="s">
        <v>5359</v>
      </c>
      <c r="E570" s="87" t="s">
        <v>2100</v>
      </c>
      <c r="F570" s="87" t="s">
        <v>44</v>
      </c>
      <c r="G570" s="87" t="s">
        <v>2101</v>
      </c>
      <c r="H570" s="87" t="s">
        <v>22</v>
      </c>
      <c r="I570" s="88">
        <v>35.00301280441878</v>
      </c>
      <c r="J570" s="89"/>
      <c r="K570" s="89"/>
      <c r="L570" s="89"/>
      <c r="M570" s="89"/>
      <c r="N570" s="90"/>
      <c r="O570" s="93"/>
      <c r="P570" s="95"/>
      <c r="Q570" s="89"/>
      <c r="R570" s="89"/>
      <c r="S570" s="89"/>
      <c r="T570" s="91"/>
      <c r="U570" s="91"/>
      <c r="V570" s="92"/>
      <c r="W570" s="90"/>
    </row>
    <row r="571" spans="2:23" ht="13.5" customHeight="1">
      <c r="B571" s="75"/>
      <c r="C571" s="74">
        <v>562</v>
      </c>
      <c r="D571" s="87" t="s">
        <v>5359</v>
      </c>
      <c r="E571" s="87" t="s">
        <v>2102</v>
      </c>
      <c r="F571" s="87" t="s">
        <v>66</v>
      </c>
      <c r="G571" s="87" t="s">
        <v>2103</v>
      </c>
      <c r="H571" s="87" t="s">
        <v>23</v>
      </c>
      <c r="I571" s="88">
        <v>28.999999999999996</v>
      </c>
      <c r="J571" s="89"/>
      <c r="K571" s="89"/>
      <c r="L571" s="89"/>
      <c r="M571" s="89"/>
      <c r="N571" s="90"/>
      <c r="O571" s="93"/>
      <c r="P571" s="95"/>
      <c r="Q571" s="89"/>
      <c r="R571" s="89"/>
      <c r="S571" s="89"/>
      <c r="T571" s="91"/>
      <c r="U571" s="91"/>
      <c r="V571" s="92"/>
      <c r="W571" s="90"/>
    </row>
    <row r="572" spans="2:23" ht="13.5" customHeight="1">
      <c r="B572" s="75"/>
      <c r="C572" s="74">
        <v>563</v>
      </c>
      <c r="D572" s="87" t="s">
        <v>5359</v>
      </c>
      <c r="E572" s="87" t="s">
        <v>2110</v>
      </c>
      <c r="F572" s="87" t="s">
        <v>24</v>
      </c>
      <c r="G572" s="87" t="s">
        <v>2111</v>
      </c>
      <c r="H572" s="87" t="s">
        <v>23</v>
      </c>
      <c r="I572" s="88">
        <v>9</v>
      </c>
      <c r="J572" s="89"/>
      <c r="K572" s="89"/>
      <c r="L572" s="89"/>
      <c r="M572" s="89"/>
      <c r="N572" s="90"/>
      <c r="O572" s="93"/>
      <c r="P572" s="95"/>
      <c r="Q572" s="89"/>
      <c r="R572" s="89"/>
      <c r="S572" s="89"/>
      <c r="T572" s="91"/>
      <c r="U572" s="91"/>
      <c r="V572" s="92"/>
      <c r="W572" s="90"/>
    </row>
    <row r="573" spans="2:23" ht="13.5" customHeight="1">
      <c r="B573" s="75"/>
      <c r="C573" s="74">
        <v>564</v>
      </c>
      <c r="D573" s="87" t="s">
        <v>5359</v>
      </c>
      <c r="E573" s="87" t="s">
        <v>2137</v>
      </c>
      <c r="F573" s="87" t="s">
        <v>1912</v>
      </c>
      <c r="G573" s="87" t="s">
        <v>2138</v>
      </c>
      <c r="H573" s="87" t="s">
        <v>23</v>
      </c>
      <c r="I573" s="88">
        <v>14.000000000000002</v>
      </c>
      <c r="J573" s="89"/>
      <c r="K573" s="89"/>
      <c r="L573" s="89"/>
      <c r="M573" s="89"/>
      <c r="N573" s="90"/>
      <c r="O573" s="93"/>
      <c r="P573" s="95"/>
      <c r="Q573" s="89"/>
      <c r="R573" s="89"/>
      <c r="S573" s="89"/>
      <c r="T573" s="91"/>
      <c r="U573" s="91"/>
      <c r="V573" s="92"/>
      <c r="W573" s="90"/>
    </row>
    <row r="574" spans="2:23" ht="13.5" customHeight="1">
      <c r="B574" s="75"/>
      <c r="C574" s="74">
        <v>565</v>
      </c>
      <c r="D574" s="87" t="s">
        <v>5359</v>
      </c>
      <c r="E574" s="87" t="s">
        <v>2141</v>
      </c>
      <c r="F574" s="87" t="s">
        <v>90</v>
      </c>
      <c r="G574" s="87" t="s">
        <v>2142</v>
      </c>
      <c r="H574" s="87" t="s">
        <v>72</v>
      </c>
      <c r="I574" s="88">
        <v>52</v>
      </c>
      <c r="J574" s="89"/>
      <c r="K574" s="89"/>
      <c r="L574" s="89"/>
      <c r="M574" s="89"/>
      <c r="N574" s="90"/>
      <c r="O574" s="93"/>
      <c r="P574" s="95"/>
      <c r="Q574" s="89"/>
      <c r="R574" s="89"/>
      <c r="S574" s="89"/>
      <c r="T574" s="91"/>
      <c r="U574" s="91"/>
      <c r="V574" s="92"/>
      <c r="W574" s="90"/>
    </row>
    <row r="575" spans="2:23" ht="13.5" customHeight="1">
      <c r="B575" s="75"/>
      <c r="C575" s="74">
        <v>566</v>
      </c>
      <c r="D575" s="87" t="s">
        <v>5359</v>
      </c>
      <c r="E575" s="87" t="s">
        <v>2143</v>
      </c>
      <c r="F575" s="87" t="s">
        <v>189</v>
      </c>
      <c r="G575" s="87" t="s">
        <v>2144</v>
      </c>
      <c r="H575" s="87" t="s">
        <v>22</v>
      </c>
      <c r="I575" s="88">
        <v>15</v>
      </c>
      <c r="J575" s="89"/>
      <c r="K575" s="89"/>
      <c r="L575" s="89"/>
      <c r="M575" s="89"/>
      <c r="N575" s="90"/>
      <c r="O575" s="93"/>
      <c r="P575" s="95"/>
      <c r="Q575" s="89"/>
      <c r="R575" s="89"/>
      <c r="S575" s="89"/>
      <c r="T575" s="91"/>
      <c r="U575" s="91"/>
      <c r="V575" s="92"/>
      <c r="W575" s="90"/>
    </row>
    <row r="576" spans="2:23" ht="13.5" customHeight="1">
      <c r="B576" s="75"/>
      <c r="C576" s="74">
        <v>567</v>
      </c>
      <c r="D576" s="87" t="s">
        <v>5359</v>
      </c>
      <c r="E576" s="87" t="s">
        <v>2151</v>
      </c>
      <c r="F576" s="87" t="s">
        <v>90</v>
      </c>
      <c r="G576" s="87" t="s">
        <v>2152</v>
      </c>
      <c r="H576" s="87" t="s">
        <v>22</v>
      </c>
      <c r="I576" s="88">
        <v>103.14370078740157</v>
      </c>
      <c r="J576" s="89"/>
      <c r="K576" s="89"/>
      <c r="L576" s="89"/>
      <c r="M576" s="89"/>
      <c r="N576" s="90"/>
      <c r="O576" s="93"/>
      <c r="P576" s="95"/>
      <c r="Q576" s="89"/>
      <c r="R576" s="89"/>
      <c r="S576" s="89"/>
      <c r="T576" s="91"/>
      <c r="U576" s="91"/>
      <c r="V576" s="92"/>
      <c r="W576" s="90"/>
    </row>
    <row r="577" spans="2:23" ht="13.5" customHeight="1">
      <c r="B577" s="75"/>
      <c r="C577" s="74">
        <v>568</v>
      </c>
      <c r="D577" s="87" t="s">
        <v>5359</v>
      </c>
      <c r="E577" s="87" t="s">
        <v>2153</v>
      </c>
      <c r="F577" s="87" t="s">
        <v>29</v>
      </c>
      <c r="G577" s="87" t="s">
        <v>2154</v>
      </c>
      <c r="H577" s="87" t="s">
        <v>22</v>
      </c>
      <c r="I577" s="88">
        <v>9</v>
      </c>
      <c r="J577" s="89"/>
      <c r="K577" s="89"/>
      <c r="L577" s="89"/>
      <c r="M577" s="89"/>
      <c r="N577" s="90"/>
      <c r="O577" s="93"/>
      <c r="P577" s="95"/>
      <c r="Q577" s="89"/>
      <c r="R577" s="89"/>
      <c r="S577" s="89"/>
      <c r="T577" s="91"/>
      <c r="U577" s="91"/>
      <c r="V577" s="92"/>
      <c r="W577" s="90"/>
    </row>
    <row r="578" spans="2:23" ht="13.5" customHeight="1">
      <c r="B578" s="75"/>
      <c r="C578" s="74">
        <v>569</v>
      </c>
      <c r="D578" s="87" t="s">
        <v>5359</v>
      </c>
      <c r="E578" s="87" t="s">
        <v>2167</v>
      </c>
      <c r="F578" s="87" t="s">
        <v>701</v>
      </c>
      <c r="G578" s="87" t="s">
        <v>2168</v>
      </c>
      <c r="H578" s="87" t="s">
        <v>23</v>
      </c>
      <c r="I578" s="88">
        <v>14</v>
      </c>
      <c r="J578" s="89"/>
      <c r="K578" s="89"/>
      <c r="L578" s="89"/>
      <c r="M578" s="89"/>
      <c r="N578" s="90"/>
      <c r="O578" s="93"/>
      <c r="P578" s="95"/>
      <c r="Q578" s="89"/>
      <c r="R578" s="89"/>
      <c r="S578" s="89"/>
      <c r="T578" s="91"/>
      <c r="U578" s="91"/>
      <c r="V578" s="92"/>
      <c r="W578" s="90"/>
    </row>
    <row r="579" spans="2:23" ht="13.5" customHeight="1">
      <c r="B579" s="75"/>
      <c r="C579" s="74">
        <v>570</v>
      </c>
      <c r="D579" s="87" t="s">
        <v>5359</v>
      </c>
      <c r="E579" s="87" t="s">
        <v>2171</v>
      </c>
      <c r="F579" s="87" t="s">
        <v>2173</v>
      </c>
      <c r="G579" s="87" t="s">
        <v>2172</v>
      </c>
      <c r="H579" s="87" t="s">
        <v>23</v>
      </c>
      <c r="I579" s="88">
        <v>3</v>
      </c>
      <c r="J579" s="89"/>
      <c r="K579" s="89"/>
      <c r="L579" s="89"/>
      <c r="M579" s="89"/>
      <c r="N579" s="90"/>
      <c r="O579" s="93"/>
      <c r="P579" s="95"/>
      <c r="Q579" s="89"/>
      <c r="R579" s="89"/>
      <c r="S579" s="89"/>
      <c r="T579" s="91"/>
      <c r="U579" s="91"/>
      <c r="V579" s="92"/>
      <c r="W579" s="90"/>
    </row>
    <row r="580" spans="2:23" ht="13.5" customHeight="1">
      <c r="B580" s="75"/>
      <c r="C580" s="74">
        <v>571</v>
      </c>
      <c r="D580" s="87" t="s">
        <v>5359</v>
      </c>
      <c r="E580" s="87" t="s">
        <v>2174</v>
      </c>
      <c r="F580" s="87" t="s">
        <v>41</v>
      </c>
      <c r="G580" s="87" t="s">
        <v>2175</v>
      </c>
      <c r="H580" s="87" t="s">
        <v>22</v>
      </c>
      <c r="I580" s="88">
        <v>31.00137299771167</v>
      </c>
      <c r="J580" s="89"/>
      <c r="K580" s="89"/>
      <c r="L580" s="89"/>
      <c r="M580" s="89"/>
      <c r="N580" s="90"/>
      <c r="O580" s="93"/>
      <c r="P580" s="95"/>
      <c r="Q580" s="89"/>
      <c r="R580" s="89"/>
      <c r="S580" s="89"/>
      <c r="T580" s="91"/>
      <c r="U580" s="91"/>
      <c r="V580" s="92"/>
      <c r="W580" s="90"/>
    </row>
    <row r="581" spans="2:23" ht="13.5" customHeight="1">
      <c r="B581" s="75"/>
      <c r="C581" s="74">
        <v>572</v>
      </c>
      <c r="D581" s="87" t="s">
        <v>5359</v>
      </c>
      <c r="E581" s="87" t="s">
        <v>2176</v>
      </c>
      <c r="F581" s="87" t="s">
        <v>175</v>
      </c>
      <c r="G581" s="87" t="s">
        <v>2177</v>
      </c>
      <c r="H581" s="87" t="s">
        <v>22</v>
      </c>
      <c r="I581" s="88">
        <v>39.002032520325201</v>
      </c>
      <c r="J581" s="89"/>
      <c r="K581" s="89"/>
      <c r="L581" s="89"/>
      <c r="M581" s="89"/>
      <c r="N581" s="90"/>
      <c r="O581" s="93"/>
      <c r="P581" s="95"/>
      <c r="Q581" s="89"/>
      <c r="R581" s="89"/>
      <c r="S581" s="89"/>
      <c r="T581" s="91"/>
      <c r="U581" s="91"/>
      <c r="V581" s="92"/>
      <c r="W581" s="90"/>
    </row>
    <row r="582" spans="2:23" ht="13.5" customHeight="1">
      <c r="B582" s="75"/>
      <c r="C582" s="74">
        <v>573</v>
      </c>
      <c r="D582" s="87" t="s">
        <v>5359</v>
      </c>
      <c r="E582" s="87" t="s">
        <v>2200</v>
      </c>
      <c r="F582" s="87" t="s">
        <v>241</v>
      </c>
      <c r="G582" s="87" t="s">
        <v>2201</v>
      </c>
      <c r="H582" s="87" t="s">
        <v>23</v>
      </c>
      <c r="I582" s="88">
        <v>8</v>
      </c>
      <c r="J582" s="89"/>
      <c r="K582" s="89"/>
      <c r="L582" s="89"/>
      <c r="M582" s="89"/>
      <c r="N582" s="90"/>
      <c r="O582" s="93"/>
      <c r="P582" s="95"/>
      <c r="Q582" s="89"/>
      <c r="R582" s="89"/>
      <c r="S582" s="89"/>
      <c r="T582" s="91"/>
      <c r="U582" s="91"/>
      <c r="V582" s="92"/>
      <c r="W582" s="90"/>
    </row>
    <row r="583" spans="2:23" ht="13.5" customHeight="1">
      <c r="B583" s="75"/>
      <c r="C583" s="74">
        <v>574</v>
      </c>
      <c r="D583" s="87" t="s">
        <v>5359</v>
      </c>
      <c r="E583" s="87" t="s">
        <v>2221</v>
      </c>
      <c r="F583" s="87" t="s">
        <v>44</v>
      </c>
      <c r="G583" s="87" t="s">
        <v>127</v>
      </c>
      <c r="H583" s="87" t="s">
        <v>22</v>
      </c>
      <c r="I583" s="88">
        <v>62</v>
      </c>
      <c r="J583" s="89"/>
      <c r="K583" s="89"/>
      <c r="L583" s="89"/>
      <c r="M583" s="89"/>
      <c r="N583" s="90"/>
      <c r="O583" s="93"/>
      <c r="P583" s="95"/>
      <c r="Q583" s="89"/>
      <c r="R583" s="89"/>
      <c r="S583" s="89"/>
      <c r="T583" s="91"/>
      <c r="U583" s="91"/>
      <c r="V583" s="92"/>
      <c r="W583" s="90"/>
    </row>
    <row r="584" spans="2:23" ht="13.5" customHeight="1">
      <c r="B584" s="75"/>
      <c r="C584" s="74">
        <v>575</v>
      </c>
      <c r="D584" s="87" t="s">
        <v>5359</v>
      </c>
      <c r="E584" s="87" t="s">
        <v>2224</v>
      </c>
      <c r="F584" s="87" t="s">
        <v>44</v>
      </c>
      <c r="G584" s="87" t="s">
        <v>2225</v>
      </c>
      <c r="H584" s="87" t="s">
        <v>22</v>
      </c>
      <c r="I584" s="88">
        <v>18.383739837398377</v>
      </c>
      <c r="J584" s="89"/>
      <c r="K584" s="89"/>
      <c r="L584" s="89"/>
      <c r="M584" s="89"/>
      <c r="N584" s="90"/>
      <c r="O584" s="93"/>
      <c r="P584" s="95"/>
      <c r="Q584" s="89"/>
      <c r="R584" s="89"/>
      <c r="S584" s="89"/>
      <c r="T584" s="91"/>
      <c r="U584" s="91"/>
      <c r="V584" s="92"/>
      <c r="W584" s="90"/>
    </row>
    <row r="585" spans="2:23" ht="13.5" customHeight="1">
      <c r="B585" s="75"/>
      <c r="C585" s="74">
        <v>576</v>
      </c>
      <c r="D585" s="87" t="s">
        <v>5359</v>
      </c>
      <c r="E585" s="87" t="s">
        <v>2229</v>
      </c>
      <c r="F585" s="87" t="s">
        <v>189</v>
      </c>
      <c r="G585" s="87" t="s">
        <v>2230</v>
      </c>
      <c r="H585" s="87" t="s">
        <v>22</v>
      </c>
      <c r="I585" s="88">
        <v>5</v>
      </c>
      <c r="J585" s="89"/>
      <c r="K585" s="89"/>
      <c r="L585" s="89"/>
      <c r="M585" s="89"/>
      <c r="N585" s="90"/>
      <c r="O585" s="93"/>
      <c r="P585" s="95"/>
      <c r="Q585" s="89"/>
      <c r="R585" s="89"/>
      <c r="S585" s="89"/>
      <c r="T585" s="91"/>
      <c r="U585" s="91"/>
      <c r="V585" s="92"/>
      <c r="W585" s="90"/>
    </row>
    <row r="586" spans="2:23" ht="13.5" customHeight="1">
      <c r="B586" s="75"/>
      <c r="C586" s="74">
        <v>577</v>
      </c>
      <c r="D586" s="87" t="s">
        <v>5359</v>
      </c>
      <c r="E586" s="87" t="s">
        <v>2233</v>
      </c>
      <c r="F586" s="87" t="s">
        <v>241</v>
      </c>
      <c r="G586" s="87" t="s">
        <v>2234</v>
      </c>
      <c r="H586" s="87" t="s">
        <v>72</v>
      </c>
      <c r="I586" s="88">
        <v>7</v>
      </c>
      <c r="J586" s="89"/>
      <c r="K586" s="89"/>
      <c r="L586" s="89"/>
      <c r="M586" s="89"/>
      <c r="N586" s="90"/>
      <c r="O586" s="93"/>
      <c r="P586" s="95"/>
      <c r="Q586" s="89"/>
      <c r="R586" s="89"/>
      <c r="S586" s="89"/>
      <c r="T586" s="91"/>
      <c r="U586" s="91"/>
      <c r="V586" s="92"/>
      <c r="W586" s="90"/>
    </row>
    <row r="587" spans="2:23" ht="13.5" customHeight="1">
      <c r="B587" s="75"/>
      <c r="C587" s="74">
        <v>578</v>
      </c>
      <c r="D587" s="87" t="s">
        <v>5359</v>
      </c>
      <c r="E587" s="87" t="s">
        <v>2237</v>
      </c>
      <c r="F587" s="87" t="s">
        <v>250</v>
      </c>
      <c r="G587" s="87" t="s">
        <v>2238</v>
      </c>
      <c r="H587" s="87" t="s">
        <v>23</v>
      </c>
      <c r="I587" s="88">
        <v>25.999999999999996</v>
      </c>
      <c r="J587" s="89"/>
      <c r="K587" s="89"/>
      <c r="L587" s="89"/>
      <c r="M587" s="89"/>
      <c r="N587" s="90"/>
      <c r="O587" s="93"/>
      <c r="P587" s="95"/>
      <c r="Q587" s="89"/>
      <c r="R587" s="89"/>
      <c r="S587" s="89"/>
      <c r="T587" s="91"/>
      <c r="U587" s="91"/>
      <c r="V587" s="92"/>
      <c r="W587" s="90"/>
    </row>
    <row r="588" spans="2:23" ht="13.5" customHeight="1">
      <c r="B588" s="75"/>
      <c r="C588" s="74">
        <v>579</v>
      </c>
      <c r="D588" s="87" t="s">
        <v>5359</v>
      </c>
      <c r="E588" s="87" t="s">
        <v>2249</v>
      </c>
      <c r="F588" s="87" t="s">
        <v>41</v>
      </c>
      <c r="G588" s="87" t="s">
        <v>2250</v>
      </c>
      <c r="H588" s="87" t="s">
        <v>22</v>
      </c>
      <c r="I588" s="88">
        <v>25.730512991339108</v>
      </c>
      <c r="J588" s="89"/>
      <c r="K588" s="89"/>
      <c r="L588" s="89"/>
      <c r="M588" s="89"/>
      <c r="N588" s="90"/>
      <c r="O588" s="93"/>
      <c r="P588" s="95"/>
      <c r="Q588" s="89"/>
      <c r="R588" s="89"/>
      <c r="S588" s="89"/>
      <c r="T588" s="91"/>
      <c r="U588" s="91"/>
      <c r="V588" s="92"/>
      <c r="W588" s="90"/>
    </row>
    <row r="589" spans="2:23" ht="13.5" customHeight="1">
      <c r="B589" s="75"/>
      <c r="C589" s="74">
        <v>580</v>
      </c>
      <c r="D589" s="87" t="s">
        <v>5359</v>
      </c>
      <c r="E589" s="87" t="s">
        <v>2253</v>
      </c>
      <c r="F589" s="87" t="s">
        <v>344</v>
      </c>
      <c r="G589" s="87" t="s">
        <v>2254</v>
      </c>
      <c r="H589" s="87" t="s">
        <v>23</v>
      </c>
      <c r="I589" s="88">
        <v>26</v>
      </c>
      <c r="J589" s="89"/>
      <c r="K589" s="89"/>
      <c r="L589" s="89"/>
      <c r="M589" s="89"/>
      <c r="N589" s="90"/>
      <c r="O589" s="93"/>
      <c r="P589" s="95"/>
      <c r="Q589" s="89"/>
      <c r="R589" s="89"/>
      <c r="S589" s="89"/>
      <c r="T589" s="91"/>
      <c r="U589" s="91"/>
      <c r="V589" s="92"/>
      <c r="W589" s="90"/>
    </row>
    <row r="590" spans="2:23" ht="13.5" customHeight="1">
      <c r="B590" s="75"/>
      <c r="C590" s="74">
        <v>581</v>
      </c>
      <c r="D590" s="87" t="s">
        <v>5359</v>
      </c>
      <c r="E590" s="87" t="s">
        <v>2257</v>
      </c>
      <c r="F590" s="87" t="s">
        <v>125</v>
      </c>
      <c r="G590" s="87" t="s">
        <v>2258</v>
      </c>
      <c r="H590" s="87" t="s">
        <v>22</v>
      </c>
      <c r="I590" s="88">
        <v>23</v>
      </c>
      <c r="J590" s="89"/>
      <c r="K590" s="89"/>
      <c r="L590" s="89"/>
      <c r="M590" s="89"/>
      <c r="N590" s="90"/>
      <c r="O590" s="93"/>
      <c r="P590" s="95"/>
      <c r="Q590" s="89"/>
      <c r="R590" s="89"/>
      <c r="S590" s="89"/>
      <c r="T590" s="91"/>
      <c r="U590" s="91"/>
      <c r="V590" s="92"/>
      <c r="W590" s="90"/>
    </row>
    <row r="591" spans="2:23" ht="13.5" customHeight="1">
      <c r="B591" s="75"/>
      <c r="C591" s="74">
        <v>582</v>
      </c>
      <c r="D591" s="87" t="s">
        <v>5359</v>
      </c>
      <c r="E591" s="87" t="s">
        <v>2259</v>
      </c>
      <c r="F591" s="87" t="s">
        <v>58</v>
      </c>
      <c r="G591" s="87" t="s">
        <v>2260</v>
      </c>
      <c r="H591" s="87" t="s">
        <v>22</v>
      </c>
      <c r="I591" s="88">
        <v>5</v>
      </c>
      <c r="J591" s="89"/>
      <c r="K591" s="89"/>
      <c r="L591" s="89"/>
      <c r="M591" s="89"/>
      <c r="N591" s="90"/>
      <c r="O591" s="93"/>
      <c r="P591" s="95"/>
      <c r="Q591" s="89"/>
      <c r="R591" s="89"/>
      <c r="S591" s="89"/>
      <c r="T591" s="91"/>
      <c r="U591" s="91"/>
      <c r="V591" s="92"/>
      <c r="W591" s="90"/>
    </row>
    <row r="592" spans="2:23" ht="13.5" customHeight="1">
      <c r="B592" s="75"/>
      <c r="C592" s="74">
        <v>583</v>
      </c>
      <c r="D592" s="87" t="s">
        <v>5359</v>
      </c>
      <c r="E592" s="87" t="s">
        <v>2269</v>
      </c>
      <c r="F592" s="87" t="s">
        <v>125</v>
      </c>
      <c r="G592" s="87" t="s">
        <v>2270</v>
      </c>
      <c r="H592" s="87" t="s">
        <v>22</v>
      </c>
      <c r="I592" s="88">
        <v>36</v>
      </c>
      <c r="J592" s="89"/>
      <c r="K592" s="89"/>
      <c r="L592" s="89"/>
      <c r="M592" s="89"/>
      <c r="N592" s="90"/>
      <c r="O592" s="93"/>
      <c r="P592" s="95"/>
      <c r="Q592" s="89"/>
      <c r="R592" s="89"/>
      <c r="S592" s="89"/>
      <c r="T592" s="91"/>
      <c r="U592" s="91"/>
      <c r="V592" s="92"/>
      <c r="W592" s="90"/>
    </row>
    <row r="593" spans="2:23" ht="13.5" customHeight="1">
      <c r="B593" s="75"/>
      <c r="C593" s="74">
        <v>584</v>
      </c>
      <c r="D593" s="87" t="s">
        <v>5359</v>
      </c>
      <c r="E593" s="87" t="s">
        <v>2271</v>
      </c>
      <c r="F593" s="87" t="s">
        <v>189</v>
      </c>
      <c r="G593" s="87" t="s">
        <v>2272</v>
      </c>
      <c r="H593" s="87" t="s">
        <v>22</v>
      </c>
      <c r="I593" s="88">
        <v>9</v>
      </c>
      <c r="J593" s="89"/>
      <c r="K593" s="89"/>
      <c r="L593" s="89"/>
      <c r="M593" s="89"/>
      <c r="N593" s="90"/>
      <c r="O593" s="93"/>
      <c r="P593" s="95"/>
      <c r="Q593" s="89"/>
      <c r="R593" s="89"/>
      <c r="S593" s="89"/>
      <c r="T593" s="91"/>
      <c r="U593" s="91"/>
      <c r="V593" s="92"/>
      <c r="W593" s="90"/>
    </row>
    <row r="594" spans="2:23" ht="13.5" customHeight="1">
      <c r="B594" s="75"/>
      <c r="C594" s="74">
        <v>585</v>
      </c>
      <c r="D594" s="87" t="s">
        <v>5359</v>
      </c>
      <c r="E594" s="87" t="s">
        <v>2282</v>
      </c>
      <c r="F594" s="87" t="s">
        <v>125</v>
      </c>
      <c r="G594" s="87" t="s">
        <v>2283</v>
      </c>
      <c r="H594" s="87" t="s">
        <v>22</v>
      </c>
      <c r="I594" s="88">
        <v>29</v>
      </c>
      <c r="J594" s="89"/>
      <c r="K594" s="89"/>
      <c r="L594" s="89"/>
      <c r="M594" s="89"/>
      <c r="N594" s="90"/>
      <c r="O594" s="93"/>
      <c r="P594" s="95"/>
      <c r="Q594" s="89"/>
      <c r="R594" s="89"/>
      <c r="S594" s="89"/>
      <c r="T594" s="91"/>
      <c r="U594" s="91"/>
      <c r="V594" s="92"/>
      <c r="W594" s="90"/>
    </row>
    <row r="595" spans="2:23" ht="13.5" customHeight="1">
      <c r="B595" s="75"/>
      <c r="C595" s="74">
        <v>586</v>
      </c>
      <c r="D595" s="87" t="s">
        <v>5359</v>
      </c>
      <c r="E595" s="87" t="s">
        <v>2284</v>
      </c>
      <c r="F595" s="87" t="s">
        <v>29</v>
      </c>
      <c r="G595" s="87" t="s">
        <v>2285</v>
      </c>
      <c r="H595" s="87" t="s">
        <v>23</v>
      </c>
      <c r="I595" s="88">
        <v>21</v>
      </c>
      <c r="J595" s="89"/>
      <c r="K595" s="89"/>
      <c r="L595" s="89"/>
      <c r="M595" s="89"/>
      <c r="N595" s="90"/>
      <c r="O595" s="93"/>
      <c r="P595" s="95"/>
      <c r="Q595" s="89"/>
      <c r="R595" s="89"/>
      <c r="S595" s="89"/>
      <c r="T595" s="91"/>
      <c r="U595" s="91"/>
      <c r="V595" s="92"/>
      <c r="W595" s="90"/>
    </row>
    <row r="596" spans="2:23" ht="13.5" customHeight="1">
      <c r="B596" s="75"/>
      <c r="C596" s="74">
        <v>587</v>
      </c>
      <c r="D596" s="87" t="s">
        <v>5359</v>
      </c>
      <c r="E596" s="87" t="s">
        <v>2288</v>
      </c>
      <c r="F596" s="87" t="s">
        <v>1912</v>
      </c>
      <c r="G596" s="87" t="s">
        <v>2289</v>
      </c>
      <c r="H596" s="87" t="s">
        <v>23</v>
      </c>
      <c r="I596" s="88">
        <v>19</v>
      </c>
      <c r="J596" s="89"/>
      <c r="K596" s="89"/>
      <c r="L596" s="89"/>
      <c r="M596" s="89"/>
      <c r="N596" s="90"/>
      <c r="O596" s="93"/>
      <c r="P596" s="95"/>
      <c r="Q596" s="89"/>
      <c r="R596" s="89"/>
      <c r="S596" s="89"/>
      <c r="T596" s="91"/>
      <c r="U596" s="91"/>
      <c r="V596" s="92"/>
      <c r="W596" s="90"/>
    </row>
    <row r="597" spans="2:23" ht="13.5" customHeight="1">
      <c r="B597" s="75"/>
      <c r="C597" s="74">
        <v>588</v>
      </c>
      <c r="D597" s="87" t="s">
        <v>5359</v>
      </c>
      <c r="E597" s="87" t="s">
        <v>2292</v>
      </c>
      <c r="F597" s="87" t="s">
        <v>58</v>
      </c>
      <c r="G597" s="87" t="s">
        <v>2293</v>
      </c>
      <c r="H597" s="87" t="s">
        <v>72</v>
      </c>
      <c r="I597" s="88">
        <v>9</v>
      </c>
      <c r="J597" s="89"/>
      <c r="K597" s="89"/>
      <c r="L597" s="89"/>
      <c r="M597" s="89"/>
      <c r="N597" s="90"/>
      <c r="O597" s="93"/>
      <c r="P597" s="95"/>
      <c r="Q597" s="89"/>
      <c r="R597" s="89"/>
      <c r="S597" s="89"/>
      <c r="T597" s="91"/>
      <c r="U597" s="91"/>
      <c r="V597" s="92"/>
      <c r="W597" s="90"/>
    </row>
    <row r="598" spans="2:23" ht="13.5" customHeight="1">
      <c r="B598" s="75"/>
      <c r="C598" s="74">
        <v>589</v>
      </c>
      <c r="D598" s="87" t="s">
        <v>5359</v>
      </c>
      <c r="E598" s="87" t="s">
        <v>2303</v>
      </c>
      <c r="F598" s="87" t="s">
        <v>102</v>
      </c>
      <c r="G598" s="87" t="s">
        <v>2304</v>
      </c>
      <c r="H598" s="87" t="s">
        <v>23</v>
      </c>
      <c r="I598" s="88">
        <v>9</v>
      </c>
      <c r="J598" s="89"/>
      <c r="K598" s="89"/>
      <c r="L598" s="89"/>
      <c r="M598" s="89"/>
      <c r="N598" s="90"/>
      <c r="O598" s="93"/>
      <c r="P598" s="95"/>
      <c r="Q598" s="89"/>
      <c r="R598" s="89"/>
      <c r="S598" s="89"/>
      <c r="T598" s="91"/>
      <c r="U598" s="91"/>
      <c r="V598" s="92"/>
      <c r="W598" s="90"/>
    </row>
    <row r="599" spans="2:23" ht="13.5" customHeight="1">
      <c r="B599" s="75"/>
      <c r="C599" s="74">
        <v>590</v>
      </c>
      <c r="D599" s="87" t="s">
        <v>5359</v>
      </c>
      <c r="E599" s="87" t="s">
        <v>2307</v>
      </c>
      <c r="F599" s="87" t="s">
        <v>90</v>
      </c>
      <c r="G599" s="87" t="s">
        <v>2308</v>
      </c>
      <c r="H599" s="87" t="s">
        <v>72</v>
      </c>
      <c r="I599" s="88">
        <v>2</v>
      </c>
      <c r="J599" s="89"/>
      <c r="K599" s="89"/>
      <c r="L599" s="89"/>
      <c r="M599" s="89"/>
      <c r="N599" s="90"/>
      <c r="O599" s="93"/>
      <c r="P599" s="95"/>
      <c r="Q599" s="89"/>
      <c r="R599" s="89"/>
      <c r="S599" s="89"/>
      <c r="T599" s="91"/>
      <c r="U599" s="91"/>
      <c r="V599" s="92"/>
      <c r="W599" s="90"/>
    </row>
    <row r="600" spans="2:23" ht="13.5" customHeight="1">
      <c r="B600" s="75"/>
      <c r="C600" s="74">
        <v>591</v>
      </c>
      <c r="D600" s="87" t="s">
        <v>5359</v>
      </c>
      <c r="E600" s="87" t="s">
        <v>2314</v>
      </c>
      <c r="F600" s="87" t="s">
        <v>44</v>
      </c>
      <c r="G600" s="87" t="s">
        <v>2315</v>
      </c>
      <c r="H600" s="87" t="s">
        <v>22</v>
      </c>
      <c r="I600" s="88">
        <v>8.8638840979648155</v>
      </c>
      <c r="J600" s="89"/>
      <c r="K600" s="89"/>
      <c r="L600" s="89"/>
      <c r="M600" s="89"/>
      <c r="N600" s="90"/>
      <c r="O600" s="93"/>
      <c r="P600" s="95"/>
      <c r="Q600" s="89"/>
      <c r="R600" s="89"/>
      <c r="S600" s="89"/>
      <c r="T600" s="91"/>
      <c r="U600" s="91"/>
      <c r="V600" s="92"/>
      <c r="W600" s="90"/>
    </row>
    <row r="601" spans="2:23" ht="13.5" customHeight="1">
      <c r="B601" s="75"/>
      <c r="C601" s="74">
        <v>592</v>
      </c>
      <c r="D601" s="87" t="s">
        <v>5359</v>
      </c>
      <c r="E601" s="87" t="s">
        <v>2322</v>
      </c>
      <c r="F601" s="87" t="s">
        <v>29</v>
      </c>
      <c r="G601" s="87" t="s">
        <v>2323</v>
      </c>
      <c r="H601" s="87" t="s">
        <v>23</v>
      </c>
      <c r="I601" s="88">
        <v>3</v>
      </c>
      <c r="J601" s="89"/>
      <c r="K601" s="89"/>
      <c r="L601" s="89"/>
      <c r="M601" s="89"/>
      <c r="N601" s="90"/>
      <c r="O601" s="93"/>
      <c r="P601" s="95"/>
      <c r="Q601" s="89"/>
      <c r="R601" s="89"/>
      <c r="S601" s="89"/>
      <c r="T601" s="91"/>
      <c r="U601" s="91"/>
      <c r="V601" s="92"/>
      <c r="W601" s="90"/>
    </row>
    <row r="602" spans="2:23" ht="13.5" customHeight="1">
      <c r="B602" s="75"/>
      <c r="C602" s="74">
        <v>593</v>
      </c>
      <c r="D602" s="87" t="s">
        <v>5359</v>
      </c>
      <c r="E602" s="87" t="s">
        <v>2338</v>
      </c>
      <c r="F602" s="87" t="s">
        <v>344</v>
      </c>
      <c r="G602" s="87" t="s">
        <v>2339</v>
      </c>
      <c r="H602" s="87" t="s">
        <v>23</v>
      </c>
      <c r="I602" s="88">
        <v>25</v>
      </c>
      <c r="J602" s="89"/>
      <c r="K602" s="89"/>
      <c r="L602" s="89"/>
      <c r="M602" s="89"/>
      <c r="N602" s="90"/>
      <c r="O602" s="93"/>
      <c r="P602" s="95"/>
      <c r="Q602" s="89"/>
      <c r="R602" s="89"/>
      <c r="S602" s="89"/>
      <c r="T602" s="91"/>
      <c r="U602" s="91"/>
      <c r="V602" s="92"/>
      <c r="W602" s="90"/>
    </row>
    <row r="603" spans="2:23" ht="13.5" customHeight="1">
      <c r="B603" s="75"/>
      <c r="C603" s="74">
        <v>594</v>
      </c>
      <c r="D603" s="87" t="s">
        <v>5359</v>
      </c>
      <c r="E603" s="87" t="s">
        <v>2340</v>
      </c>
      <c r="F603" s="87" t="s">
        <v>44</v>
      </c>
      <c r="G603" s="87" t="s">
        <v>2341</v>
      </c>
      <c r="H603" s="87" t="s">
        <v>22</v>
      </c>
      <c r="I603" s="88">
        <v>12</v>
      </c>
      <c r="J603" s="89"/>
      <c r="K603" s="89"/>
      <c r="L603" s="89"/>
      <c r="M603" s="89"/>
      <c r="N603" s="90"/>
      <c r="O603" s="93"/>
      <c r="P603" s="95"/>
      <c r="Q603" s="89"/>
      <c r="R603" s="89"/>
      <c r="S603" s="89"/>
      <c r="T603" s="91"/>
      <c r="U603" s="91"/>
      <c r="V603" s="92"/>
      <c r="W603" s="90"/>
    </row>
    <row r="604" spans="2:23" ht="13.5" customHeight="1">
      <c r="B604" s="75"/>
      <c r="C604" s="74">
        <v>595</v>
      </c>
      <c r="D604" s="87" t="s">
        <v>5359</v>
      </c>
      <c r="E604" s="87" t="s">
        <v>2346</v>
      </c>
      <c r="F604" s="87" t="s">
        <v>125</v>
      </c>
      <c r="G604" s="87" t="s">
        <v>2347</v>
      </c>
      <c r="H604" s="87" t="s">
        <v>23</v>
      </c>
      <c r="I604" s="88">
        <v>2</v>
      </c>
      <c r="J604" s="89"/>
      <c r="K604" s="89"/>
      <c r="L604" s="89"/>
      <c r="M604" s="89"/>
      <c r="N604" s="90"/>
      <c r="O604" s="93"/>
      <c r="P604" s="95"/>
      <c r="Q604" s="89"/>
      <c r="R604" s="89"/>
      <c r="S604" s="89"/>
      <c r="T604" s="91"/>
      <c r="U604" s="91"/>
      <c r="V604" s="92"/>
      <c r="W604" s="90"/>
    </row>
    <row r="605" spans="2:23" ht="13.5" customHeight="1">
      <c r="B605" s="75"/>
      <c r="C605" s="74">
        <v>596</v>
      </c>
      <c r="D605" s="87" t="s">
        <v>5359</v>
      </c>
      <c r="E605" s="87" t="s">
        <v>2350</v>
      </c>
      <c r="F605" s="87" t="s">
        <v>69</v>
      </c>
      <c r="G605" s="87" t="s">
        <v>2351</v>
      </c>
      <c r="H605" s="87" t="s">
        <v>23</v>
      </c>
      <c r="I605" s="88">
        <v>19</v>
      </c>
      <c r="J605" s="89"/>
      <c r="K605" s="89"/>
      <c r="L605" s="89"/>
      <c r="M605" s="89"/>
      <c r="N605" s="90"/>
      <c r="O605" s="93"/>
      <c r="P605" s="95"/>
      <c r="Q605" s="89"/>
      <c r="R605" s="89"/>
      <c r="S605" s="89"/>
      <c r="T605" s="91"/>
      <c r="U605" s="91"/>
      <c r="V605" s="92"/>
      <c r="W605" s="90"/>
    </row>
    <row r="606" spans="2:23" ht="13.5" customHeight="1">
      <c r="B606" s="75"/>
      <c r="C606" s="74">
        <v>597</v>
      </c>
      <c r="D606" s="87" t="s">
        <v>5359</v>
      </c>
      <c r="E606" s="87" t="s">
        <v>2352</v>
      </c>
      <c r="F606" s="87" t="s">
        <v>44</v>
      </c>
      <c r="G606" s="87" t="s">
        <v>688</v>
      </c>
      <c r="H606" s="87" t="s">
        <v>22</v>
      </c>
      <c r="I606" s="88">
        <v>105.83817427385891</v>
      </c>
      <c r="J606" s="89"/>
      <c r="K606" s="89"/>
      <c r="L606" s="89"/>
      <c r="M606" s="89"/>
      <c r="N606" s="90"/>
      <c r="O606" s="93"/>
      <c r="P606" s="95"/>
      <c r="Q606" s="89"/>
      <c r="R606" s="89"/>
      <c r="S606" s="89"/>
      <c r="T606" s="91"/>
      <c r="U606" s="91"/>
      <c r="V606" s="92"/>
      <c r="W606" s="90"/>
    </row>
    <row r="607" spans="2:23" ht="13.5" customHeight="1">
      <c r="B607" s="75"/>
      <c r="C607" s="74">
        <v>598</v>
      </c>
      <c r="D607" s="87" t="s">
        <v>5359</v>
      </c>
      <c r="E607" s="87" t="s">
        <v>2353</v>
      </c>
      <c r="F607" s="87" t="s">
        <v>29</v>
      </c>
      <c r="G607" s="87" t="s">
        <v>2354</v>
      </c>
      <c r="H607" s="87" t="s">
        <v>23</v>
      </c>
      <c r="I607" s="88">
        <v>3</v>
      </c>
      <c r="J607" s="89"/>
      <c r="K607" s="89"/>
      <c r="L607" s="89"/>
      <c r="M607" s="89"/>
      <c r="N607" s="90"/>
      <c r="O607" s="93"/>
      <c r="P607" s="95"/>
      <c r="Q607" s="89"/>
      <c r="R607" s="89"/>
      <c r="S607" s="89"/>
      <c r="T607" s="91"/>
      <c r="U607" s="91"/>
      <c r="V607" s="92"/>
      <c r="W607" s="90"/>
    </row>
    <row r="608" spans="2:23" ht="13.5" customHeight="1">
      <c r="B608" s="75"/>
      <c r="C608" s="74">
        <v>599</v>
      </c>
      <c r="D608" s="87" t="s">
        <v>5359</v>
      </c>
      <c r="E608" s="87" t="s">
        <v>2357</v>
      </c>
      <c r="F608" s="87" t="s">
        <v>44</v>
      </c>
      <c r="G608" s="87" t="s">
        <v>2358</v>
      </c>
      <c r="H608" s="87" t="s">
        <v>22</v>
      </c>
      <c r="I608" s="88">
        <v>13.716730038022812</v>
      </c>
      <c r="J608" s="89"/>
      <c r="K608" s="89"/>
      <c r="L608" s="89"/>
      <c r="M608" s="89"/>
      <c r="N608" s="90"/>
      <c r="O608" s="93"/>
      <c r="P608" s="95"/>
      <c r="Q608" s="89"/>
      <c r="R608" s="89"/>
      <c r="S608" s="89"/>
      <c r="T608" s="91"/>
      <c r="U608" s="91"/>
      <c r="V608" s="92"/>
      <c r="W608" s="90"/>
    </row>
    <row r="609" spans="2:23" ht="13.5" customHeight="1">
      <c r="B609" s="75"/>
      <c r="C609" s="74">
        <v>600</v>
      </c>
      <c r="D609" s="87" t="s">
        <v>5359</v>
      </c>
      <c r="E609" s="87" t="s">
        <v>2393</v>
      </c>
      <c r="F609" s="87" t="s">
        <v>44</v>
      </c>
      <c r="G609" s="87" t="s">
        <v>2394</v>
      </c>
      <c r="H609" s="87" t="s">
        <v>22</v>
      </c>
      <c r="I609" s="88">
        <v>44.998570407433881</v>
      </c>
      <c r="J609" s="89"/>
      <c r="K609" s="89"/>
      <c r="L609" s="89"/>
      <c r="M609" s="89"/>
      <c r="N609" s="90"/>
      <c r="O609" s="93"/>
      <c r="P609" s="95"/>
      <c r="Q609" s="89"/>
      <c r="R609" s="89"/>
      <c r="S609" s="89"/>
      <c r="T609" s="91"/>
      <c r="U609" s="91"/>
      <c r="V609" s="92"/>
      <c r="W609" s="90"/>
    </row>
    <row r="610" spans="2:23" ht="13.5" customHeight="1">
      <c r="B610" s="75"/>
      <c r="C610" s="74">
        <v>601</v>
      </c>
      <c r="D610" s="87" t="s">
        <v>5359</v>
      </c>
      <c r="E610" s="87" t="s">
        <v>2395</v>
      </c>
      <c r="F610" s="87" t="s">
        <v>189</v>
      </c>
      <c r="G610" s="87" t="s">
        <v>2396</v>
      </c>
      <c r="H610" s="87" t="s">
        <v>22</v>
      </c>
      <c r="I610" s="88">
        <v>8</v>
      </c>
      <c r="J610" s="89"/>
      <c r="K610" s="89"/>
      <c r="L610" s="89"/>
      <c r="M610" s="89"/>
      <c r="N610" s="90"/>
      <c r="O610" s="93"/>
      <c r="P610" s="95"/>
      <c r="Q610" s="89"/>
      <c r="R610" s="89"/>
      <c r="S610" s="89"/>
      <c r="T610" s="91"/>
      <c r="U610" s="91"/>
      <c r="V610" s="92"/>
      <c r="W610" s="90"/>
    </row>
    <row r="611" spans="2:23" ht="13.5" customHeight="1">
      <c r="B611" s="75"/>
      <c r="C611" s="74">
        <v>602</v>
      </c>
      <c r="D611" s="87" t="s">
        <v>5359</v>
      </c>
      <c r="E611" s="87" t="s">
        <v>2397</v>
      </c>
      <c r="F611" s="87" t="s">
        <v>44</v>
      </c>
      <c r="G611" s="87" t="s">
        <v>2398</v>
      </c>
      <c r="H611" s="87" t="s">
        <v>22</v>
      </c>
      <c r="I611" s="88">
        <v>0</v>
      </c>
      <c r="J611" s="89"/>
      <c r="K611" s="89"/>
      <c r="L611" s="89"/>
      <c r="M611" s="89"/>
      <c r="N611" s="90"/>
      <c r="O611" s="93"/>
      <c r="P611" s="95"/>
      <c r="Q611" s="89"/>
      <c r="R611" s="89"/>
      <c r="S611" s="89"/>
      <c r="T611" s="91"/>
      <c r="U611" s="91"/>
      <c r="V611" s="92"/>
      <c r="W611" s="90"/>
    </row>
    <row r="612" spans="2:23" ht="13.5" customHeight="1">
      <c r="B612" s="75"/>
      <c r="C612" s="74">
        <v>603</v>
      </c>
      <c r="D612" s="87" t="s">
        <v>5359</v>
      </c>
      <c r="E612" s="87" t="s">
        <v>2399</v>
      </c>
      <c r="F612" s="87" t="s">
        <v>24</v>
      </c>
      <c r="G612" s="87" t="s">
        <v>2400</v>
      </c>
      <c r="H612" s="87" t="s">
        <v>23</v>
      </c>
      <c r="I612" s="88">
        <v>5</v>
      </c>
      <c r="J612" s="89"/>
      <c r="K612" s="89"/>
      <c r="L612" s="89"/>
      <c r="M612" s="89"/>
      <c r="N612" s="90"/>
      <c r="O612" s="93"/>
      <c r="P612" s="95"/>
      <c r="Q612" s="89"/>
      <c r="R612" s="89"/>
      <c r="S612" s="89"/>
      <c r="T612" s="91"/>
      <c r="U612" s="91"/>
      <c r="V612" s="92"/>
      <c r="W612" s="90"/>
    </row>
    <row r="613" spans="2:23" ht="13.5" customHeight="1">
      <c r="B613" s="75"/>
      <c r="C613" s="74">
        <v>604</v>
      </c>
      <c r="D613" s="87" t="s">
        <v>5359</v>
      </c>
      <c r="E613" s="87" t="s">
        <v>2403</v>
      </c>
      <c r="F613" s="87" t="s">
        <v>598</v>
      </c>
      <c r="G613" s="87" t="s">
        <v>2404</v>
      </c>
      <c r="H613" s="87" t="s">
        <v>23</v>
      </c>
      <c r="I613" s="88">
        <v>10</v>
      </c>
      <c r="J613" s="89"/>
      <c r="K613" s="89"/>
      <c r="L613" s="89"/>
      <c r="M613" s="89"/>
      <c r="N613" s="90"/>
      <c r="O613" s="93"/>
      <c r="P613" s="95"/>
      <c r="Q613" s="89"/>
      <c r="R613" s="89"/>
      <c r="S613" s="89"/>
      <c r="T613" s="91"/>
      <c r="U613" s="91"/>
      <c r="V613" s="92"/>
      <c r="W613" s="90"/>
    </row>
    <row r="614" spans="2:23" ht="13.5" customHeight="1">
      <c r="B614" s="75"/>
      <c r="C614" s="74">
        <v>605</v>
      </c>
      <c r="D614" s="87" t="s">
        <v>5359</v>
      </c>
      <c r="E614" s="87" t="s">
        <v>2405</v>
      </c>
      <c r="F614" s="87" t="s">
        <v>58</v>
      </c>
      <c r="G614" s="87" t="s">
        <v>2406</v>
      </c>
      <c r="H614" s="87" t="s">
        <v>22</v>
      </c>
      <c r="I614" s="88">
        <v>7</v>
      </c>
      <c r="J614" s="89"/>
      <c r="K614" s="89"/>
      <c r="L614" s="89"/>
      <c r="M614" s="89"/>
      <c r="N614" s="90"/>
      <c r="O614" s="93"/>
      <c r="P614" s="95"/>
      <c r="Q614" s="89"/>
      <c r="R614" s="89"/>
      <c r="S614" s="89"/>
      <c r="T614" s="91"/>
      <c r="U614" s="91"/>
      <c r="V614" s="92"/>
      <c r="W614" s="90"/>
    </row>
    <row r="615" spans="2:23" ht="13.5" customHeight="1">
      <c r="B615" s="75"/>
      <c r="C615" s="74">
        <v>606</v>
      </c>
      <c r="D615" s="87" t="s">
        <v>5359</v>
      </c>
      <c r="E615" s="87" t="s">
        <v>2412</v>
      </c>
      <c r="F615" s="87" t="s">
        <v>1876</v>
      </c>
      <c r="G615" s="87" t="s">
        <v>2413</v>
      </c>
      <c r="H615" s="87" t="s">
        <v>23</v>
      </c>
      <c r="I615" s="88">
        <v>4</v>
      </c>
      <c r="J615" s="89"/>
      <c r="K615" s="89"/>
      <c r="L615" s="89"/>
      <c r="M615" s="89"/>
      <c r="N615" s="90"/>
      <c r="O615" s="93"/>
      <c r="P615" s="95"/>
      <c r="Q615" s="89"/>
      <c r="R615" s="89"/>
      <c r="S615" s="89"/>
      <c r="T615" s="91"/>
      <c r="U615" s="91"/>
      <c r="V615" s="92"/>
      <c r="W615" s="90"/>
    </row>
    <row r="616" spans="2:23" ht="13.5" customHeight="1">
      <c r="B616" s="75"/>
      <c r="C616" s="74">
        <v>607</v>
      </c>
      <c r="D616" s="87" t="s">
        <v>5359</v>
      </c>
      <c r="E616" s="87" t="s">
        <v>2414</v>
      </c>
      <c r="F616" s="87" t="s">
        <v>562</v>
      </c>
      <c r="G616" s="87" t="s">
        <v>2415</v>
      </c>
      <c r="H616" s="87" t="s">
        <v>22</v>
      </c>
      <c r="I616" s="88">
        <v>16.852076233749841</v>
      </c>
      <c r="J616" s="89"/>
      <c r="K616" s="89"/>
      <c r="L616" s="89"/>
      <c r="M616" s="89"/>
      <c r="N616" s="90"/>
      <c r="O616" s="93"/>
      <c r="P616" s="95"/>
      <c r="Q616" s="89"/>
      <c r="R616" s="89"/>
      <c r="S616" s="89"/>
      <c r="T616" s="91"/>
      <c r="U616" s="91"/>
      <c r="V616" s="92"/>
      <c r="W616" s="90"/>
    </row>
    <row r="617" spans="2:23" ht="13.5" customHeight="1">
      <c r="B617" s="75"/>
      <c r="C617" s="74">
        <v>608</v>
      </c>
      <c r="D617" s="87" t="s">
        <v>5359</v>
      </c>
      <c r="E617" s="87" t="s">
        <v>2416</v>
      </c>
      <c r="F617" s="87" t="s">
        <v>125</v>
      </c>
      <c r="G617" s="87" t="s">
        <v>2417</v>
      </c>
      <c r="H617" s="87" t="s">
        <v>23</v>
      </c>
      <c r="I617" s="88">
        <v>18</v>
      </c>
      <c r="J617" s="89"/>
      <c r="K617" s="89"/>
      <c r="L617" s="89"/>
      <c r="M617" s="89"/>
      <c r="N617" s="90"/>
      <c r="O617" s="93"/>
      <c r="P617" s="95"/>
      <c r="Q617" s="89"/>
      <c r="R617" s="89"/>
      <c r="S617" s="89"/>
      <c r="T617" s="91"/>
      <c r="U617" s="91"/>
      <c r="V617" s="92"/>
      <c r="W617" s="90"/>
    </row>
    <row r="618" spans="2:23" ht="13.5" customHeight="1">
      <c r="B618" s="75"/>
      <c r="C618" s="74">
        <v>609</v>
      </c>
      <c r="D618" s="87" t="s">
        <v>5359</v>
      </c>
      <c r="E618" s="87" t="s">
        <v>2420</v>
      </c>
      <c r="F618" s="87" t="s">
        <v>24</v>
      </c>
      <c r="G618" s="87" t="s">
        <v>2421</v>
      </c>
      <c r="H618" s="87" t="s">
        <v>23</v>
      </c>
      <c r="I618" s="88">
        <v>4</v>
      </c>
      <c r="J618" s="89"/>
      <c r="K618" s="89"/>
      <c r="L618" s="89"/>
      <c r="M618" s="89"/>
      <c r="N618" s="90"/>
      <c r="O618" s="93"/>
      <c r="P618" s="95"/>
      <c r="Q618" s="89"/>
      <c r="R618" s="89"/>
      <c r="S618" s="89"/>
      <c r="T618" s="91"/>
      <c r="U618" s="91"/>
      <c r="V618" s="92"/>
      <c r="W618" s="90"/>
    </row>
    <row r="619" spans="2:23" ht="13.5" customHeight="1">
      <c r="B619" s="75"/>
      <c r="C619" s="74">
        <v>610</v>
      </c>
      <c r="D619" s="87" t="s">
        <v>5359</v>
      </c>
      <c r="E619" s="87" t="s">
        <v>2424</v>
      </c>
      <c r="F619" s="87" t="s">
        <v>41</v>
      </c>
      <c r="G619" s="87" t="s">
        <v>2425</v>
      </c>
      <c r="H619" s="87" t="s">
        <v>22</v>
      </c>
      <c r="I619" s="88">
        <v>18.915860289374255</v>
      </c>
      <c r="J619" s="89"/>
      <c r="K619" s="89"/>
      <c r="L619" s="89"/>
      <c r="M619" s="89"/>
      <c r="N619" s="90"/>
      <c r="O619" s="93"/>
      <c r="P619" s="95"/>
      <c r="Q619" s="89"/>
      <c r="R619" s="89"/>
      <c r="S619" s="89"/>
      <c r="T619" s="91"/>
      <c r="U619" s="91"/>
      <c r="V619" s="92"/>
      <c r="W619" s="90"/>
    </row>
    <row r="620" spans="2:23" ht="13.5" customHeight="1">
      <c r="B620" s="75"/>
      <c r="C620" s="74">
        <v>611</v>
      </c>
      <c r="D620" s="87" t="s">
        <v>5359</v>
      </c>
      <c r="E620" s="87" t="s">
        <v>2432</v>
      </c>
      <c r="F620" s="87" t="s">
        <v>93</v>
      </c>
      <c r="G620" s="87" t="s">
        <v>2433</v>
      </c>
      <c r="H620" s="87" t="s">
        <v>23</v>
      </c>
      <c r="I620" s="88">
        <v>1</v>
      </c>
      <c r="J620" s="89"/>
      <c r="K620" s="89"/>
      <c r="L620" s="89"/>
      <c r="M620" s="89"/>
      <c r="N620" s="90"/>
      <c r="O620" s="93"/>
      <c r="P620" s="95"/>
      <c r="Q620" s="89"/>
      <c r="R620" s="89"/>
      <c r="S620" s="89"/>
      <c r="T620" s="91"/>
      <c r="U620" s="91"/>
      <c r="V620" s="92"/>
      <c r="W620" s="90"/>
    </row>
    <row r="621" spans="2:23" ht="13.5" customHeight="1">
      <c r="B621" s="75"/>
      <c r="C621" s="74">
        <v>612</v>
      </c>
      <c r="D621" s="87" t="s">
        <v>5359</v>
      </c>
      <c r="E621" s="87" t="s">
        <v>2436</v>
      </c>
      <c r="F621" s="87" t="s">
        <v>241</v>
      </c>
      <c r="G621" s="87" t="s">
        <v>2437</v>
      </c>
      <c r="H621" s="87" t="s">
        <v>72</v>
      </c>
      <c r="I621" s="88">
        <v>2</v>
      </c>
      <c r="J621" s="89"/>
      <c r="K621" s="89"/>
      <c r="L621" s="89"/>
      <c r="M621" s="89"/>
      <c r="N621" s="90"/>
      <c r="O621" s="93"/>
      <c r="P621" s="95"/>
      <c r="Q621" s="89"/>
      <c r="R621" s="89"/>
      <c r="S621" s="89"/>
      <c r="T621" s="91"/>
      <c r="U621" s="91"/>
      <c r="V621" s="92"/>
      <c r="W621" s="90"/>
    </row>
    <row r="622" spans="2:23" ht="13.5" customHeight="1">
      <c r="B622" s="75"/>
      <c r="C622" s="74">
        <v>613</v>
      </c>
      <c r="D622" s="87" t="s">
        <v>5359</v>
      </c>
      <c r="E622" s="87" t="s">
        <v>2440</v>
      </c>
      <c r="F622" s="87" t="s">
        <v>29</v>
      </c>
      <c r="G622" s="87" t="s">
        <v>2441</v>
      </c>
      <c r="H622" s="87" t="s">
        <v>22</v>
      </c>
      <c r="I622" s="88">
        <v>4</v>
      </c>
      <c r="J622" s="89"/>
      <c r="K622" s="89"/>
      <c r="L622" s="89"/>
      <c r="M622" s="89"/>
      <c r="N622" s="90"/>
      <c r="O622" s="93"/>
      <c r="P622" s="95"/>
      <c r="Q622" s="89"/>
      <c r="R622" s="89"/>
      <c r="S622" s="89"/>
      <c r="T622" s="91"/>
      <c r="U622" s="91"/>
      <c r="V622" s="92"/>
      <c r="W622" s="90"/>
    </row>
    <row r="623" spans="2:23" ht="13.5" customHeight="1">
      <c r="B623" s="75"/>
      <c r="C623" s="74">
        <v>614</v>
      </c>
      <c r="D623" s="87" t="s">
        <v>5359</v>
      </c>
      <c r="E623" s="87" t="s">
        <v>2442</v>
      </c>
      <c r="F623" s="87" t="s">
        <v>135</v>
      </c>
      <c r="G623" s="87" t="s">
        <v>2443</v>
      </c>
      <c r="H623" s="87" t="s">
        <v>72</v>
      </c>
      <c r="I623" s="88">
        <v>13</v>
      </c>
      <c r="J623" s="89"/>
      <c r="K623" s="89"/>
      <c r="L623" s="89"/>
      <c r="M623" s="89"/>
      <c r="N623" s="90"/>
      <c r="O623" s="93"/>
      <c r="P623" s="95"/>
      <c r="Q623" s="89"/>
      <c r="R623" s="89"/>
      <c r="S623" s="89"/>
      <c r="T623" s="91"/>
      <c r="U623" s="91"/>
      <c r="V623" s="92"/>
      <c r="W623" s="90"/>
    </row>
    <row r="624" spans="2:23" ht="13.5" customHeight="1">
      <c r="B624" s="75"/>
      <c r="C624" s="74">
        <v>615</v>
      </c>
      <c r="D624" s="87" t="s">
        <v>5359</v>
      </c>
      <c r="E624" s="87" t="s">
        <v>2456</v>
      </c>
      <c r="F624" s="87" t="s">
        <v>93</v>
      </c>
      <c r="G624" s="87" t="s">
        <v>2457</v>
      </c>
      <c r="H624" s="87" t="s">
        <v>23</v>
      </c>
      <c r="I624" s="88">
        <v>6</v>
      </c>
      <c r="J624" s="89"/>
      <c r="K624" s="89"/>
      <c r="L624" s="89"/>
      <c r="M624" s="89"/>
      <c r="N624" s="90"/>
      <c r="O624" s="93"/>
      <c r="P624" s="95"/>
      <c r="Q624" s="89"/>
      <c r="R624" s="89"/>
      <c r="S624" s="89"/>
      <c r="T624" s="91"/>
      <c r="U624" s="91"/>
      <c r="V624" s="92"/>
      <c r="W624" s="90"/>
    </row>
    <row r="625" spans="2:23" ht="13.5" customHeight="1">
      <c r="B625" s="75"/>
      <c r="C625" s="74">
        <v>616</v>
      </c>
      <c r="D625" s="87" t="s">
        <v>5359</v>
      </c>
      <c r="E625" s="87" t="s">
        <v>2471</v>
      </c>
      <c r="F625" s="87" t="s">
        <v>58</v>
      </c>
      <c r="G625" s="87" t="s">
        <v>2472</v>
      </c>
      <c r="H625" s="87" t="s">
        <v>22</v>
      </c>
      <c r="I625" s="88">
        <v>7</v>
      </c>
      <c r="J625" s="89"/>
      <c r="K625" s="89"/>
      <c r="L625" s="89"/>
      <c r="M625" s="89"/>
      <c r="N625" s="90"/>
      <c r="O625" s="93"/>
      <c r="P625" s="95"/>
      <c r="Q625" s="89"/>
      <c r="R625" s="89"/>
      <c r="S625" s="89"/>
      <c r="T625" s="91"/>
      <c r="U625" s="91"/>
      <c r="V625" s="92"/>
      <c r="W625" s="90"/>
    </row>
    <row r="626" spans="2:23" ht="13.5" customHeight="1">
      <c r="B626" s="75"/>
      <c r="C626" s="74">
        <v>617</v>
      </c>
      <c r="D626" s="87" t="s">
        <v>5359</v>
      </c>
      <c r="E626" s="87" t="s">
        <v>2473</v>
      </c>
      <c r="F626" s="87" t="s">
        <v>562</v>
      </c>
      <c r="G626" s="87" t="s">
        <v>2474</v>
      </c>
      <c r="H626" s="87" t="s">
        <v>72</v>
      </c>
      <c r="I626" s="88">
        <v>7</v>
      </c>
      <c r="J626" s="89"/>
      <c r="K626" s="89"/>
      <c r="L626" s="89"/>
      <c r="M626" s="89"/>
      <c r="N626" s="90"/>
      <c r="O626" s="93"/>
      <c r="P626" s="95"/>
      <c r="Q626" s="89"/>
      <c r="R626" s="89"/>
      <c r="S626" s="89"/>
      <c r="T626" s="91"/>
      <c r="U626" s="91"/>
      <c r="V626" s="92"/>
      <c r="W626" s="90"/>
    </row>
    <row r="627" spans="2:23" ht="13.5" customHeight="1">
      <c r="B627" s="75"/>
      <c r="C627" s="74">
        <v>618</v>
      </c>
      <c r="D627" s="87" t="s">
        <v>5359</v>
      </c>
      <c r="E627" s="87" t="s">
        <v>2478</v>
      </c>
      <c r="F627" s="87" t="s">
        <v>90</v>
      </c>
      <c r="G627" s="87" t="s">
        <v>2479</v>
      </c>
      <c r="H627" s="87" t="s">
        <v>22</v>
      </c>
      <c r="I627" s="88">
        <v>5</v>
      </c>
      <c r="J627" s="89"/>
      <c r="K627" s="89"/>
      <c r="L627" s="89"/>
      <c r="M627" s="89"/>
      <c r="N627" s="90"/>
      <c r="O627" s="93"/>
      <c r="P627" s="95"/>
      <c r="Q627" s="89"/>
      <c r="R627" s="89"/>
      <c r="S627" s="89"/>
      <c r="T627" s="91"/>
      <c r="U627" s="91"/>
      <c r="V627" s="92"/>
      <c r="W627" s="90"/>
    </row>
    <row r="628" spans="2:23" ht="13.5" customHeight="1">
      <c r="B628" s="75"/>
      <c r="C628" s="74">
        <v>619</v>
      </c>
      <c r="D628" s="87" t="s">
        <v>5359</v>
      </c>
      <c r="E628" s="87" t="s">
        <v>2498</v>
      </c>
      <c r="F628" s="87" t="s">
        <v>44</v>
      </c>
      <c r="G628" s="87" t="s">
        <v>2499</v>
      </c>
      <c r="H628" s="87" t="s">
        <v>22</v>
      </c>
      <c r="I628" s="88">
        <v>0</v>
      </c>
      <c r="J628" s="89"/>
      <c r="K628" s="89"/>
      <c r="L628" s="89"/>
      <c r="M628" s="89"/>
      <c r="N628" s="90"/>
      <c r="O628" s="93"/>
      <c r="P628" s="95"/>
      <c r="Q628" s="89"/>
      <c r="R628" s="89"/>
      <c r="S628" s="89"/>
      <c r="T628" s="91"/>
      <c r="U628" s="91"/>
      <c r="V628" s="92"/>
      <c r="W628" s="90"/>
    </row>
    <row r="629" spans="2:23" ht="13.5" customHeight="1">
      <c r="B629" s="75"/>
      <c r="C629" s="74">
        <v>620</v>
      </c>
      <c r="D629" s="87" t="s">
        <v>5359</v>
      </c>
      <c r="E629" s="87" t="s">
        <v>2502</v>
      </c>
      <c r="F629" s="87" t="s">
        <v>125</v>
      </c>
      <c r="G629" s="87" t="s">
        <v>2503</v>
      </c>
      <c r="H629" s="87" t="s">
        <v>23</v>
      </c>
      <c r="I629" s="88">
        <v>9</v>
      </c>
      <c r="J629" s="89"/>
      <c r="K629" s="89"/>
      <c r="L629" s="89"/>
      <c r="M629" s="89"/>
      <c r="N629" s="90"/>
      <c r="O629" s="93"/>
      <c r="P629" s="95"/>
      <c r="Q629" s="89"/>
      <c r="R629" s="89"/>
      <c r="S629" s="89"/>
      <c r="T629" s="91"/>
      <c r="U629" s="91"/>
      <c r="V629" s="92"/>
      <c r="W629" s="90"/>
    </row>
    <row r="630" spans="2:23" ht="13.5" customHeight="1">
      <c r="B630" s="75"/>
      <c r="C630" s="74">
        <v>621</v>
      </c>
      <c r="D630" s="87" t="s">
        <v>5359</v>
      </c>
      <c r="E630" s="87" t="s">
        <v>2509</v>
      </c>
      <c r="F630" s="87" t="s">
        <v>24</v>
      </c>
      <c r="G630" s="87" t="s">
        <v>2510</v>
      </c>
      <c r="H630" s="87" t="s">
        <v>22</v>
      </c>
      <c r="I630" s="88">
        <v>19.201303108456631</v>
      </c>
      <c r="J630" s="89"/>
      <c r="K630" s="89"/>
      <c r="L630" s="89"/>
      <c r="M630" s="89"/>
      <c r="N630" s="90"/>
      <c r="O630" s="93"/>
      <c r="P630" s="95"/>
      <c r="Q630" s="89"/>
      <c r="R630" s="89"/>
      <c r="S630" s="89"/>
      <c r="T630" s="91"/>
      <c r="U630" s="91"/>
      <c r="V630" s="92"/>
      <c r="W630" s="90"/>
    </row>
    <row r="631" spans="2:23" ht="13.5" customHeight="1">
      <c r="B631" s="75"/>
      <c r="C631" s="74">
        <v>622</v>
      </c>
      <c r="D631" s="87" t="s">
        <v>5359</v>
      </c>
      <c r="E631" s="87" t="s">
        <v>2524</v>
      </c>
      <c r="F631" s="87" t="s">
        <v>66</v>
      </c>
      <c r="G631" s="87" t="s">
        <v>2525</v>
      </c>
      <c r="H631" s="87" t="s">
        <v>23</v>
      </c>
      <c r="I631" s="88">
        <v>13</v>
      </c>
      <c r="J631" s="89"/>
      <c r="K631" s="89"/>
      <c r="L631" s="89"/>
      <c r="M631" s="89"/>
      <c r="N631" s="90"/>
      <c r="O631" s="93"/>
      <c r="P631" s="95"/>
      <c r="Q631" s="89"/>
      <c r="R631" s="89"/>
      <c r="S631" s="89"/>
      <c r="T631" s="91"/>
      <c r="U631" s="91"/>
      <c r="V631" s="92"/>
      <c r="W631" s="90"/>
    </row>
    <row r="632" spans="2:23" ht="13.5" customHeight="1">
      <c r="B632" s="75"/>
      <c r="C632" s="74">
        <v>623</v>
      </c>
      <c r="D632" s="87" t="s">
        <v>5359</v>
      </c>
      <c r="E632" s="87" t="s">
        <v>2528</v>
      </c>
      <c r="F632" s="87" t="s">
        <v>135</v>
      </c>
      <c r="G632" s="87" t="s">
        <v>2529</v>
      </c>
      <c r="H632" s="87" t="s">
        <v>72</v>
      </c>
      <c r="I632" s="88">
        <v>3</v>
      </c>
      <c r="J632" s="89"/>
      <c r="K632" s="89"/>
      <c r="L632" s="89"/>
      <c r="M632" s="89"/>
      <c r="N632" s="90"/>
      <c r="O632" s="93"/>
      <c r="P632" s="95"/>
      <c r="Q632" s="89"/>
      <c r="R632" s="89"/>
      <c r="S632" s="89"/>
      <c r="T632" s="91"/>
      <c r="U632" s="91"/>
      <c r="V632" s="92"/>
      <c r="W632" s="90"/>
    </row>
    <row r="633" spans="2:23" ht="13.5" customHeight="1">
      <c r="B633" s="75"/>
      <c r="C633" s="74">
        <v>624</v>
      </c>
      <c r="D633" s="87" t="s">
        <v>5359</v>
      </c>
      <c r="E633" s="87" t="s">
        <v>2536</v>
      </c>
      <c r="F633" s="87" t="s">
        <v>69</v>
      </c>
      <c r="G633" s="87" t="s">
        <v>953</v>
      </c>
      <c r="H633" s="87" t="s">
        <v>23</v>
      </c>
      <c r="I633" s="88">
        <v>6</v>
      </c>
      <c r="J633" s="89"/>
      <c r="K633" s="89"/>
      <c r="L633" s="89"/>
      <c r="M633" s="89"/>
      <c r="N633" s="90"/>
      <c r="O633" s="93"/>
      <c r="P633" s="95"/>
      <c r="Q633" s="89"/>
      <c r="R633" s="89"/>
      <c r="S633" s="89"/>
      <c r="T633" s="91"/>
      <c r="U633" s="91"/>
      <c r="V633" s="92"/>
      <c r="W633" s="90"/>
    </row>
    <row r="634" spans="2:23" ht="13.5" customHeight="1">
      <c r="B634" s="75"/>
      <c r="C634" s="74">
        <v>625</v>
      </c>
      <c r="D634" s="87" t="s">
        <v>5359</v>
      </c>
      <c r="E634" s="87" t="s">
        <v>2547</v>
      </c>
      <c r="F634" s="87" t="s">
        <v>125</v>
      </c>
      <c r="G634" s="87" t="s">
        <v>2548</v>
      </c>
      <c r="H634" s="87" t="s">
        <v>22</v>
      </c>
      <c r="I634" s="88">
        <v>55</v>
      </c>
      <c r="J634" s="89"/>
      <c r="K634" s="89"/>
      <c r="L634" s="89"/>
      <c r="M634" s="89"/>
      <c r="N634" s="90"/>
      <c r="O634" s="93"/>
      <c r="P634" s="95"/>
      <c r="Q634" s="89"/>
      <c r="R634" s="89"/>
      <c r="S634" s="89"/>
      <c r="T634" s="91"/>
      <c r="U634" s="91"/>
      <c r="V634" s="92"/>
      <c r="W634" s="90"/>
    </row>
    <row r="635" spans="2:23" ht="13.5" customHeight="1">
      <c r="B635" s="75"/>
      <c r="C635" s="74">
        <v>626</v>
      </c>
      <c r="D635" s="87" t="s">
        <v>5359</v>
      </c>
      <c r="E635" s="87" t="s">
        <v>2555</v>
      </c>
      <c r="F635" s="87" t="s">
        <v>175</v>
      </c>
      <c r="G635" s="87" t="s">
        <v>2556</v>
      </c>
      <c r="H635" s="87" t="s">
        <v>23</v>
      </c>
      <c r="I635" s="88">
        <v>10</v>
      </c>
      <c r="J635" s="89"/>
      <c r="K635" s="89"/>
      <c r="L635" s="89"/>
      <c r="M635" s="89"/>
      <c r="N635" s="90"/>
      <c r="O635" s="93"/>
      <c r="P635" s="95"/>
      <c r="Q635" s="89"/>
      <c r="R635" s="89"/>
      <c r="S635" s="89"/>
      <c r="T635" s="91"/>
      <c r="U635" s="91"/>
      <c r="V635" s="92"/>
      <c r="W635" s="90"/>
    </row>
    <row r="636" spans="2:23" ht="13.5" customHeight="1">
      <c r="B636" s="75"/>
      <c r="C636" s="74">
        <v>627</v>
      </c>
      <c r="D636" s="87" t="s">
        <v>5359</v>
      </c>
      <c r="E636" s="87" t="s">
        <v>2573</v>
      </c>
      <c r="F636" s="87" t="s">
        <v>2575</v>
      </c>
      <c r="G636" s="87" t="s">
        <v>2574</v>
      </c>
      <c r="H636" s="87" t="s">
        <v>72</v>
      </c>
      <c r="I636" s="88">
        <v>18</v>
      </c>
      <c r="J636" s="89"/>
      <c r="K636" s="89"/>
      <c r="L636" s="89"/>
      <c r="M636" s="89"/>
      <c r="N636" s="90"/>
      <c r="O636" s="93"/>
      <c r="P636" s="95"/>
      <c r="Q636" s="89"/>
      <c r="R636" s="89"/>
      <c r="S636" s="89"/>
      <c r="T636" s="91"/>
      <c r="U636" s="91"/>
      <c r="V636" s="92"/>
      <c r="W636" s="90"/>
    </row>
    <row r="637" spans="2:23" ht="13.5" customHeight="1">
      <c r="B637" s="75"/>
      <c r="C637" s="74">
        <v>628</v>
      </c>
      <c r="D637" s="87" t="s">
        <v>5359</v>
      </c>
      <c r="E637" s="87" t="s">
        <v>2576</v>
      </c>
      <c r="F637" s="87" t="s">
        <v>66</v>
      </c>
      <c r="G637" s="87" t="s">
        <v>2577</v>
      </c>
      <c r="H637" s="87" t="s">
        <v>22</v>
      </c>
      <c r="I637" s="88">
        <v>10.991266375545852</v>
      </c>
      <c r="J637" s="89"/>
      <c r="K637" s="89"/>
      <c r="L637" s="89"/>
      <c r="M637" s="89"/>
      <c r="N637" s="90"/>
      <c r="O637" s="93"/>
      <c r="P637" s="95"/>
      <c r="Q637" s="89"/>
      <c r="R637" s="89"/>
      <c r="S637" s="89"/>
      <c r="T637" s="91"/>
      <c r="U637" s="91"/>
      <c r="V637" s="92"/>
      <c r="W637" s="90"/>
    </row>
    <row r="638" spans="2:23" ht="13.5" customHeight="1">
      <c r="B638" s="75"/>
      <c r="C638" s="74">
        <v>629</v>
      </c>
      <c r="D638" s="87" t="s">
        <v>5359</v>
      </c>
      <c r="E638" s="87" t="s">
        <v>2578</v>
      </c>
      <c r="F638" s="87" t="s">
        <v>125</v>
      </c>
      <c r="G638" s="87" t="s">
        <v>2579</v>
      </c>
      <c r="H638" s="87" t="s">
        <v>23</v>
      </c>
      <c r="I638" s="88">
        <v>15</v>
      </c>
      <c r="J638" s="89"/>
      <c r="K638" s="89"/>
      <c r="L638" s="89"/>
      <c r="M638" s="89"/>
      <c r="N638" s="90"/>
      <c r="O638" s="93"/>
      <c r="P638" s="95"/>
      <c r="Q638" s="89"/>
      <c r="R638" s="89"/>
      <c r="S638" s="89"/>
      <c r="T638" s="91"/>
      <c r="U638" s="91"/>
      <c r="V638" s="92"/>
      <c r="W638" s="90"/>
    </row>
    <row r="639" spans="2:23" ht="13.5" customHeight="1">
      <c r="B639" s="75"/>
      <c r="C639" s="74">
        <v>630</v>
      </c>
      <c r="D639" s="87" t="s">
        <v>5359</v>
      </c>
      <c r="E639" s="87" t="s">
        <v>2580</v>
      </c>
      <c r="F639" s="87" t="s">
        <v>44</v>
      </c>
      <c r="G639" s="87" t="s">
        <v>2581</v>
      </c>
      <c r="H639" s="87" t="s">
        <v>22</v>
      </c>
      <c r="I639" s="88">
        <v>61.407692307692315</v>
      </c>
      <c r="J639" s="89"/>
      <c r="K639" s="89"/>
      <c r="L639" s="89"/>
      <c r="M639" s="89"/>
      <c r="N639" s="90"/>
      <c r="O639" s="93"/>
      <c r="P639" s="95"/>
      <c r="Q639" s="89"/>
      <c r="R639" s="89"/>
      <c r="S639" s="89"/>
      <c r="T639" s="91"/>
      <c r="U639" s="91"/>
      <c r="V639" s="92"/>
      <c r="W639" s="90"/>
    </row>
    <row r="640" spans="2:23" ht="13.5" customHeight="1">
      <c r="B640" s="75"/>
      <c r="C640" s="74">
        <v>631</v>
      </c>
      <c r="D640" s="87" t="s">
        <v>5359</v>
      </c>
      <c r="E640" s="87" t="s">
        <v>2584</v>
      </c>
      <c r="F640" s="87" t="s">
        <v>250</v>
      </c>
      <c r="G640" s="87" t="s">
        <v>2585</v>
      </c>
      <c r="H640" s="87" t="s">
        <v>23</v>
      </c>
      <c r="I640" s="88">
        <v>26.000000000000004</v>
      </c>
      <c r="J640" s="89"/>
      <c r="K640" s="89"/>
      <c r="L640" s="89"/>
      <c r="M640" s="89"/>
      <c r="N640" s="90"/>
      <c r="O640" s="93"/>
      <c r="P640" s="95"/>
      <c r="Q640" s="89"/>
      <c r="R640" s="89"/>
      <c r="S640" s="89"/>
      <c r="T640" s="91"/>
      <c r="U640" s="91"/>
      <c r="V640" s="92"/>
      <c r="W640" s="90"/>
    </row>
    <row r="641" spans="2:23" ht="13.5" customHeight="1">
      <c r="B641" s="75"/>
      <c r="C641" s="74">
        <v>632</v>
      </c>
      <c r="D641" s="87" t="s">
        <v>5359</v>
      </c>
      <c r="E641" s="87" t="s">
        <v>2588</v>
      </c>
      <c r="F641" s="87" t="s">
        <v>24</v>
      </c>
      <c r="G641" s="87" t="s">
        <v>2589</v>
      </c>
      <c r="H641" s="87" t="s">
        <v>72</v>
      </c>
      <c r="I641" s="88">
        <v>28.156531531531531</v>
      </c>
      <c r="J641" s="89"/>
      <c r="K641" s="89"/>
      <c r="L641" s="89"/>
      <c r="M641" s="89"/>
      <c r="N641" s="90"/>
      <c r="O641" s="93"/>
      <c r="P641" s="95"/>
      <c r="Q641" s="89"/>
      <c r="R641" s="89"/>
      <c r="S641" s="89"/>
      <c r="T641" s="91"/>
      <c r="U641" s="91"/>
      <c r="V641" s="92"/>
      <c r="W641" s="90"/>
    </row>
    <row r="642" spans="2:23" ht="13.5" customHeight="1">
      <c r="B642" s="75"/>
      <c r="C642" s="74">
        <v>633</v>
      </c>
      <c r="D642" s="87" t="s">
        <v>5359</v>
      </c>
      <c r="E642" s="87" t="s">
        <v>2594</v>
      </c>
      <c r="F642" s="87" t="s">
        <v>125</v>
      </c>
      <c r="G642" s="87" t="s">
        <v>2595</v>
      </c>
      <c r="H642" s="87" t="s">
        <v>23</v>
      </c>
      <c r="I642" s="88">
        <v>5</v>
      </c>
      <c r="J642" s="89"/>
      <c r="K642" s="89"/>
      <c r="L642" s="89"/>
      <c r="M642" s="89"/>
      <c r="N642" s="90"/>
      <c r="O642" s="93"/>
      <c r="P642" s="95"/>
      <c r="Q642" s="89"/>
      <c r="R642" s="89"/>
      <c r="S642" s="89"/>
      <c r="T642" s="91"/>
      <c r="U642" s="91"/>
      <c r="V642" s="92"/>
      <c r="W642" s="90"/>
    </row>
    <row r="643" spans="2:23" ht="13.5" customHeight="1">
      <c r="B643" s="75"/>
      <c r="C643" s="74">
        <v>634</v>
      </c>
      <c r="D643" s="87" t="s">
        <v>5359</v>
      </c>
      <c r="E643" s="87" t="s">
        <v>2610</v>
      </c>
      <c r="F643" s="87" t="s">
        <v>66</v>
      </c>
      <c r="G643" s="87" t="s">
        <v>2611</v>
      </c>
      <c r="H643" s="87" t="s">
        <v>23</v>
      </c>
      <c r="I643" s="88">
        <v>13</v>
      </c>
      <c r="J643" s="89"/>
      <c r="K643" s="89"/>
      <c r="L643" s="89"/>
      <c r="M643" s="89"/>
      <c r="N643" s="90"/>
      <c r="O643" s="93"/>
      <c r="P643" s="95"/>
      <c r="Q643" s="89"/>
      <c r="R643" s="89"/>
      <c r="S643" s="89"/>
      <c r="T643" s="91"/>
      <c r="U643" s="91"/>
      <c r="V643" s="92"/>
      <c r="W643" s="90"/>
    </row>
    <row r="644" spans="2:23" ht="13.5" customHeight="1">
      <c r="B644" s="75"/>
      <c r="C644" s="74">
        <v>635</v>
      </c>
      <c r="D644" s="87" t="s">
        <v>5359</v>
      </c>
      <c r="E644" s="87" t="s">
        <v>2620</v>
      </c>
      <c r="F644" s="87" t="s">
        <v>69</v>
      </c>
      <c r="G644" s="87" t="s">
        <v>2621</v>
      </c>
      <c r="H644" s="87" t="s">
        <v>23</v>
      </c>
      <c r="I644" s="88">
        <v>4</v>
      </c>
      <c r="J644" s="89"/>
      <c r="K644" s="89"/>
      <c r="L644" s="89"/>
      <c r="M644" s="89"/>
      <c r="N644" s="90"/>
      <c r="O644" s="93"/>
      <c r="P644" s="95"/>
      <c r="Q644" s="89"/>
      <c r="R644" s="89"/>
      <c r="S644" s="89"/>
      <c r="T644" s="91"/>
      <c r="U644" s="91"/>
      <c r="V644" s="92"/>
      <c r="W644" s="90"/>
    </row>
    <row r="645" spans="2:23" ht="13.5" customHeight="1">
      <c r="B645" s="75"/>
      <c r="C645" s="74">
        <v>636</v>
      </c>
      <c r="D645" s="87" t="s">
        <v>5359</v>
      </c>
      <c r="E645" s="87" t="s">
        <v>2628</v>
      </c>
      <c r="F645" s="87" t="s">
        <v>571</v>
      </c>
      <c r="G645" s="87" t="s">
        <v>2629</v>
      </c>
      <c r="H645" s="87" t="s">
        <v>22</v>
      </c>
      <c r="I645" s="88">
        <v>23</v>
      </c>
      <c r="J645" s="89"/>
      <c r="K645" s="89"/>
      <c r="L645" s="89"/>
      <c r="M645" s="89"/>
      <c r="N645" s="90"/>
      <c r="O645" s="93"/>
      <c r="P645" s="95"/>
      <c r="Q645" s="89"/>
      <c r="R645" s="89"/>
      <c r="S645" s="89"/>
      <c r="T645" s="91"/>
      <c r="U645" s="91"/>
      <c r="V645" s="92"/>
      <c r="W645" s="90"/>
    </row>
    <row r="646" spans="2:23" ht="13.5" customHeight="1">
      <c r="B646" s="75"/>
      <c r="C646" s="74">
        <v>637</v>
      </c>
      <c r="D646" s="87" t="s">
        <v>5359</v>
      </c>
      <c r="E646" s="87" t="s">
        <v>2630</v>
      </c>
      <c r="F646" s="87" t="s">
        <v>125</v>
      </c>
      <c r="G646" s="87" t="s">
        <v>2631</v>
      </c>
      <c r="H646" s="87" t="s">
        <v>72</v>
      </c>
      <c r="I646" s="88">
        <v>1</v>
      </c>
      <c r="J646" s="89"/>
      <c r="K646" s="89"/>
      <c r="L646" s="89"/>
      <c r="M646" s="89"/>
      <c r="N646" s="90"/>
      <c r="O646" s="93"/>
      <c r="P646" s="95"/>
      <c r="Q646" s="89"/>
      <c r="R646" s="89"/>
      <c r="S646" s="89"/>
      <c r="T646" s="91"/>
      <c r="U646" s="91"/>
      <c r="V646" s="92"/>
      <c r="W646" s="90"/>
    </row>
    <row r="647" spans="2:23" ht="13.5" customHeight="1">
      <c r="B647" s="75"/>
      <c r="C647" s="74">
        <v>638</v>
      </c>
      <c r="D647" s="87" t="s">
        <v>5359</v>
      </c>
      <c r="E647" s="87" t="s">
        <v>2638</v>
      </c>
      <c r="F647" s="87" t="s">
        <v>2640</v>
      </c>
      <c r="G647" s="87" t="s">
        <v>2639</v>
      </c>
      <c r="H647" s="87" t="s">
        <v>23</v>
      </c>
      <c r="I647" s="88">
        <v>14.999999999999998</v>
      </c>
      <c r="J647" s="89"/>
      <c r="K647" s="89"/>
      <c r="L647" s="89"/>
      <c r="M647" s="89"/>
      <c r="N647" s="90"/>
      <c r="O647" s="93"/>
      <c r="P647" s="95"/>
      <c r="Q647" s="89"/>
      <c r="R647" s="89"/>
      <c r="S647" s="89"/>
      <c r="T647" s="91"/>
      <c r="U647" s="91"/>
      <c r="V647" s="92"/>
      <c r="W647" s="90"/>
    </row>
    <row r="648" spans="2:23" ht="13.5" customHeight="1">
      <c r="B648" s="75"/>
      <c r="C648" s="74">
        <v>639</v>
      </c>
      <c r="D648" s="87" t="s">
        <v>5359</v>
      </c>
      <c r="E648" s="87" t="s">
        <v>2647</v>
      </c>
      <c r="F648" s="87" t="s">
        <v>241</v>
      </c>
      <c r="G648" s="87" t="s">
        <v>2648</v>
      </c>
      <c r="H648" s="87" t="s">
        <v>23</v>
      </c>
      <c r="I648" s="88">
        <v>7</v>
      </c>
      <c r="J648" s="89"/>
      <c r="K648" s="89"/>
      <c r="L648" s="89"/>
      <c r="M648" s="89"/>
      <c r="N648" s="90"/>
      <c r="O648" s="93"/>
      <c r="P648" s="95"/>
      <c r="Q648" s="89"/>
      <c r="R648" s="89"/>
      <c r="S648" s="89"/>
      <c r="T648" s="91"/>
      <c r="U648" s="91"/>
      <c r="V648" s="92"/>
      <c r="W648" s="90"/>
    </row>
    <row r="649" spans="2:23" ht="13.5" customHeight="1">
      <c r="B649" s="75"/>
      <c r="C649" s="74">
        <v>640</v>
      </c>
      <c r="D649" s="87" t="s">
        <v>5359</v>
      </c>
      <c r="E649" s="87" t="s">
        <v>2649</v>
      </c>
      <c r="F649" s="87" t="s">
        <v>24</v>
      </c>
      <c r="G649" s="87" t="s">
        <v>2650</v>
      </c>
      <c r="H649" s="87" t="s">
        <v>72</v>
      </c>
      <c r="I649" s="88">
        <v>14.725319693094628</v>
      </c>
      <c r="J649" s="89"/>
      <c r="K649" s="89"/>
      <c r="L649" s="89"/>
      <c r="M649" s="89"/>
      <c r="N649" s="90"/>
      <c r="O649" s="93"/>
      <c r="P649" s="95"/>
      <c r="Q649" s="89"/>
      <c r="R649" s="89"/>
      <c r="S649" s="89"/>
      <c r="T649" s="91"/>
      <c r="U649" s="91"/>
      <c r="V649" s="92"/>
      <c r="W649" s="90"/>
    </row>
    <row r="650" spans="2:23" ht="13.5" customHeight="1">
      <c r="B650" s="75"/>
      <c r="C650" s="74">
        <v>641</v>
      </c>
      <c r="D650" s="87" t="s">
        <v>5359</v>
      </c>
      <c r="E650" s="87" t="s">
        <v>2661</v>
      </c>
      <c r="F650" s="87" t="s">
        <v>44</v>
      </c>
      <c r="G650" s="87" t="s">
        <v>2662</v>
      </c>
      <c r="H650" s="87" t="s">
        <v>22</v>
      </c>
      <c r="I650" s="88">
        <v>24.790476190476191</v>
      </c>
      <c r="J650" s="89"/>
      <c r="K650" s="89"/>
      <c r="L650" s="89"/>
      <c r="M650" s="89"/>
      <c r="N650" s="90"/>
      <c r="O650" s="93"/>
      <c r="P650" s="95"/>
      <c r="Q650" s="89"/>
      <c r="R650" s="89"/>
      <c r="S650" s="89"/>
      <c r="T650" s="91"/>
      <c r="U650" s="91"/>
      <c r="V650" s="92"/>
      <c r="W650" s="90"/>
    </row>
    <row r="651" spans="2:23" ht="13.5" customHeight="1">
      <c r="B651" s="75"/>
      <c r="C651" s="74">
        <v>642</v>
      </c>
      <c r="D651" s="87" t="s">
        <v>5359</v>
      </c>
      <c r="E651" s="87" t="s">
        <v>2665</v>
      </c>
      <c r="F651" s="87" t="s">
        <v>44</v>
      </c>
      <c r="G651" s="87" t="s">
        <v>2666</v>
      </c>
      <c r="H651" s="87" t="s">
        <v>22</v>
      </c>
      <c r="I651" s="88">
        <v>73.204535909281816</v>
      </c>
      <c r="J651" s="89"/>
      <c r="K651" s="89"/>
      <c r="L651" s="89"/>
      <c r="M651" s="89"/>
      <c r="N651" s="90"/>
      <c r="O651" s="93"/>
      <c r="P651" s="95"/>
      <c r="Q651" s="89"/>
      <c r="R651" s="89"/>
      <c r="S651" s="89"/>
      <c r="T651" s="91"/>
      <c r="U651" s="91"/>
      <c r="V651" s="92"/>
      <c r="W651" s="90"/>
    </row>
    <row r="652" spans="2:23" ht="13.5" customHeight="1">
      <c r="B652" s="75"/>
      <c r="C652" s="74">
        <v>643</v>
      </c>
      <c r="D652" s="87" t="s">
        <v>5359</v>
      </c>
      <c r="E652" s="87" t="s">
        <v>2667</v>
      </c>
      <c r="F652" s="87" t="s">
        <v>24</v>
      </c>
      <c r="G652" s="87" t="s">
        <v>2668</v>
      </c>
      <c r="H652" s="87" t="s">
        <v>22</v>
      </c>
      <c r="I652" s="88">
        <v>16.583284628872004</v>
      </c>
      <c r="J652" s="89"/>
      <c r="K652" s="89"/>
      <c r="L652" s="89"/>
      <c r="M652" s="89"/>
      <c r="N652" s="90"/>
      <c r="O652" s="93"/>
      <c r="P652" s="95"/>
      <c r="Q652" s="89"/>
      <c r="R652" s="89"/>
      <c r="S652" s="89"/>
      <c r="T652" s="91"/>
      <c r="U652" s="91"/>
      <c r="V652" s="92"/>
      <c r="W652" s="90"/>
    </row>
    <row r="653" spans="2:23" ht="13.5" customHeight="1">
      <c r="B653" s="75"/>
      <c r="C653" s="74">
        <v>644</v>
      </c>
      <c r="D653" s="87" t="s">
        <v>5359</v>
      </c>
      <c r="E653" s="87" t="s">
        <v>2673</v>
      </c>
      <c r="F653" s="87" t="s">
        <v>189</v>
      </c>
      <c r="G653" s="87" t="s">
        <v>2674</v>
      </c>
      <c r="H653" s="87" t="s">
        <v>72</v>
      </c>
      <c r="I653" s="88">
        <v>5</v>
      </c>
      <c r="J653" s="89"/>
      <c r="K653" s="89"/>
      <c r="L653" s="89"/>
      <c r="M653" s="89"/>
      <c r="N653" s="90"/>
      <c r="O653" s="93"/>
      <c r="P653" s="95"/>
      <c r="Q653" s="89"/>
      <c r="R653" s="89"/>
      <c r="S653" s="89"/>
      <c r="T653" s="91"/>
      <c r="U653" s="91"/>
      <c r="V653" s="92"/>
      <c r="W653" s="90"/>
    </row>
    <row r="654" spans="2:23" ht="13.5" customHeight="1">
      <c r="B654" s="75"/>
      <c r="C654" s="74">
        <v>645</v>
      </c>
      <c r="D654" s="87" t="s">
        <v>5359</v>
      </c>
      <c r="E654" s="87" t="s">
        <v>2685</v>
      </c>
      <c r="F654" s="87" t="s">
        <v>130</v>
      </c>
      <c r="G654" s="87" t="s">
        <v>2686</v>
      </c>
      <c r="H654" s="87" t="s">
        <v>22</v>
      </c>
      <c r="I654" s="88">
        <v>13</v>
      </c>
      <c r="J654" s="89"/>
      <c r="K654" s="89"/>
      <c r="L654" s="89"/>
      <c r="M654" s="89"/>
      <c r="N654" s="90"/>
      <c r="O654" s="93"/>
      <c r="P654" s="95"/>
      <c r="Q654" s="89"/>
      <c r="R654" s="89"/>
      <c r="S654" s="89"/>
      <c r="T654" s="91"/>
      <c r="U654" s="91"/>
      <c r="V654" s="92"/>
      <c r="W654" s="90"/>
    </row>
    <row r="655" spans="2:23" ht="13.5" customHeight="1">
      <c r="B655" s="75"/>
      <c r="C655" s="74">
        <v>646</v>
      </c>
      <c r="D655" s="87" t="s">
        <v>5359</v>
      </c>
      <c r="E655" s="87" t="s">
        <v>2692</v>
      </c>
      <c r="F655" s="87" t="s">
        <v>41</v>
      </c>
      <c r="G655" s="87" t="s">
        <v>2693</v>
      </c>
      <c r="H655" s="87" t="s">
        <v>22</v>
      </c>
      <c r="I655" s="88">
        <v>3</v>
      </c>
      <c r="J655" s="89"/>
      <c r="K655" s="89"/>
      <c r="L655" s="89"/>
      <c r="M655" s="89"/>
      <c r="N655" s="90"/>
      <c r="O655" s="93"/>
      <c r="P655" s="95"/>
      <c r="Q655" s="89"/>
      <c r="R655" s="89"/>
      <c r="S655" s="89"/>
      <c r="T655" s="91"/>
      <c r="U655" s="91"/>
      <c r="V655" s="92"/>
      <c r="W655" s="90"/>
    </row>
    <row r="656" spans="2:23" ht="13.5" customHeight="1">
      <c r="B656" s="75"/>
      <c r="C656" s="74">
        <v>647</v>
      </c>
      <c r="D656" s="87" t="s">
        <v>5359</v>
      </c>
      <c r="E656" s="87" t="s">
        <v>2696</v>
      </c>
      <c r="F656" s="87" t="s">
        <v>102</v>
      </c>
      <c r="G656" s="87" t="s">
        <v>2697</v>
      </c>
      <c r="H656" s="87" t="s">
        <v>23</v>
      </c>
      <c r="I656" s="88">
        <v>11.999999999999998</v>
      </c>
      <c r="J656" s="89"/>
      <c r="K656" s="89"/>
      <c r="L656" s="89"/>
      <c r="M656" s="89"/>
      <c r="N656" s="90"/>
      <c r="O656" s="93"/>
      <c r="P656" s="95"/>
      <c r="Q656" s="89"/>
      <c r="R656" s="89"/>
      <c r="S656" s="89"/>
      <c r="T656" s="91"/>
      <c r="U656" s="91"/>
      <c r="V656" s="92"/>
      <c r="W656" s="90"/>
    </row>
    <row r="657" spans="2:23" ht="13.5" customHeight="1">
      <c r="B657" s="75"/>
      <c r="C657" s="74">
        <v>648</v>
      </c>
      <c r="D657" s="87" t="s">
        <v>5359</v>
      </c>
      <c r="E657" s="87" t="s">
        <v>2709</v>
      </c>
      <c r="F657" s="87" t="s">
        <v>241</v>
      </c>
      <c r="G657" s="87" t="s">
        <v>2710</v>
      </c>
      <c r="H657" s="87" t="s">
        <v>72</v>
      </c>
      <c r="I657" s="88">
        <v>5</v>
      </c>
      <c r="J657" s="89"/>
      <c r="K657" s="89"/>
      <c r="L657" s="89"/>
      <c r="M657" s="89"/>
      <c r="N657" s="90"/>
      <c r="O657" s="93"/>
      <c r="P657" s="95"/>
      <c r="Q657" s="89"/>
      <c r="R657" s="89"/>
      <c r="S657" s="89"/>
      <c r="T657" s="91"/>
      <c r="U657" s="91"/>
      <c r="V657" s="92"/>
      <c r="W657" s="90"/>
    </row>
    <row r="658" spans="2:23" ht="13.5" customHeight="1">
      <c r="B658" s="75"/>
      <c r="C658" s="74">
        <v>649</v>
      </c>
      <c r="D658" s="87" t="s">
        <v>5359</v>
      </c>
      <c r="E658" s="87" t="s">
        <v>2716</v>
      </c>
      <c r="F658" s="87" t="s">
        <v>1080</v>
      </c>
      <c r="G658" s="87" t="s">
        <v>2717</v>
      </c>
      <c r="H658" s="87" t="s">
        <v>22</v>
      </c>
      <c r="I658" s="88">
        <v>19.985243055555554</v>
      </c>
      <c r="J658" s="89"/>
      <c r="K658" s="89"/>
      <c r="L658" s="89"/>
      <c r="M658" s="89"/>
      <c r="N658" s="90"/>
      <c r="O658" s="93"/>
      <c r="P658" s="95"/>
      <c r="Q658" s="89"/>
      <c r="R658" s="89"/>
      <c r="S658" s="89"/>
      <c r="T658" s="91"/>
      <c r="U658" s="91"/>
      <c r="V658" s="92"/>
      <c r="W658" s="90"/>
    </row>
    <row r="659" spans="2:23" ht="13.5" customHeight="1">
      <c r="B659" s="75"/>
      <c r="C659" s="74">
        <v>650</v>
      </c>
      <c r="D659" s="87" t="s">
        <v>5359</v>
      </c>
      <c r="E659" s="87" t="s">
        <v>2724</v>
      </c>
      <c r="F659" s="87" t="s">
        <v>41</v>
      </c>
      <c r="G659" s="87" t="s">
        <v>2725</v>
      </c>
      <c r="H659" s="87" t="s">
        <v>22</v>
      </c>
      <c r="I659" s="88">
        <v>14</v>
      </c>
      <c r="J659" s="89"/>
      <c r="K659" s="89"/>
      <c r="L659" s="89"/>
      <c r="M659" s="89"/>
      <c r="N659" s="90"/>
      <c r="O659" s="93"/>
      <c r="P659" s="95"/>
      <c r="Q659" s="89"/>
      <c r="R659" s="89"/>
      <c r="S659" s="89"/>
      <c r="T659" s="91"/>
      <c r="U659" s="91"/>
      <c r="V659" s="92"/>
      <c r="W659" s="90"/>
    </row>
    <row r="660" spans="2:23" ht="13.5" customHeight="1">
      <c r="B660" s="75"/>
      <c r="C660" s="74">
        <v>651</v>
      </c>
      <c r="D660" s="87" t="s">
        <v>5359</v>
      </c>
      <c r="E660" s="87" t="s">
        <v>2736</v>
      </c>
      <c r="F660" s="87" t="s">
        <v>125</v>
      </c>
      <c r="G660" s="87" t="s">
        <v>2737</v>
      </c>
      <c r="H660" s="87" t="s">
        <v>23</v>
      </c>
      <c r="I660" s="88">
        <v>0</v>
      </c>
      <c r="J660" s="89"/>
      <c r="K660" s="89"/>
      <c r="L660" s="89"/>
      <c r="M660" s="89"/>
      <c r="N660" s="90"/>
      <c r="O660" s="93"/>
      <c r="P660" s="95"/>
      <c r="Q660" s="89"/>
      <c r="R660" s="89"/>
      <c r="S660" s="89"/>
      <c r="T660" s="91"/>
      <c r="U660" s="91"/>
      <c r="V660" s="92"/>
      <c r="W660" s="90"/>
    </row>
    <row r="661" spans="2:23" ht="13.5" customHeight="1">
      <c r="B661" s="75"/>
      <c r="C661" s="74">
        <v>652</v>
      </c>
      <c r="D661" s="87" t="s">
        <v>5359</v>
      </c>
      <c r="E661" s="87" t="s">
        <v>2742</v>
      </c>
      <c r="F661" s="87" t="s">
        <v>2744</v>
      </c>
      <c r="G661" s="87" t="s">
        <v>2743</v>
      </c>
      <c r="H661" s="87" t="s">
        <v>23</v>
      </c>
      <c r="I661" s="88">
        <v>13</v>
      </c>
      <c r="J661" s="89"/>
      <c r="K661" s="89"/>
      <c r="L661" s="89"/>
      <c r="M661" s="89"/>
      <c r="N661" s="90"/>
      <c r="O661" s="93"/>
      <c r="P661" s="95"/>
      <c r="Q661" s="89"/>
      <c r="R661" s="89"/>
      <c r="S661" s="89"/>
      <c r="T661" s="91"/>
      <c r="U661" s="91"/>
      <c r="V661" s="92"/>
      <c r="W661" s="90"/>
    </row>
    <row r="662" spans="2:23" ht="13.5" customHeight="1">
      <c r="B662" s="75"/>
      <c r="C662" s="74">
        <v>653</v>
      </c>
      <c r="D662" s="87" t="s">
        <v>5359</v>
      </c>
      <c r="E662" s="87" t="s">
        <v>2749</v>
      </c>
      <c r="F662" s="87" t="s">
        <v>24</v>
      </c>
      <c r="G662" s="87" t="s">
        <v>2750</v>
      </c>
      <c r="H662" s="87" t="s">
        <v>23</v>
      </c>
      <c r="I662" s="88">
        <v>7</v>
      </c>
      <c r="J662" s="89"/>
      <c r="K662" s="89"/>
      <c r="L662" s="89"/>
      <c r="M662" s="89"/>
      <c r="N662" s="90"/>
      <c r="O662" s="93"/>
      <c r="P662" s="95"/>
      <c r="Q662" s="89"/>
      <c r="R662" s="89"/>
      <c r="S662" s="89"/>
      <c r="T662" s="91"/>
      <c r="U662" s="91"/>
      <c r="V662" s="92"/>
      <c r="W662" s="90"/>
    </row>
    <row r="663" spans="2:23" ht="13.5" customHeight="1">
      <c r="B663" s="75"/>
      <c r="C663" s="74">
        <v>654</v>
      </c>
      <c r="D663" s="87" t="s">
        <v>5359</v>
      </c>
      <c r="E663" s="87" t="s">
        <v>2751</v>
      </c>
      <c r="F663" s="87" t="s">
        <v>44</v>
      </c>
      <c r="G663" s="87" t="s">
        <v>2752</v>
      </c>
      <c r="H663" s="87" t="s">
        <v>22</v>
      </c>
      <c r="I663" s="88">
        <v>28.001131990038491</v>
      </c>
      <c r="J663" s="89"/>
      <c r="K663" s="89"/>
      <c r="L663" s="89"/>
      <c r="M663" s="89"/>
      <c r="N663" s="90"/>
      <c r="O663" s="93"/>
      <c r="P663" s="95"/>
      <c r="Q663" s="89"/>
      <c r="R663" s="89"/>
      <c r="S663" s="89"/>
      <c r="T663" s="91"/>
      <c r="U663" s="91"/>
      <c r="V663" s="92"/>
      <c r="W663" s="90"/>
    </row>
    <row r="664" spans="2:23" ht="13.5" customHeight="1">
      <c r="B664" s="75"/>
      <c r="C664" s="74">
        <v>655</v>
      </c>
      <c r="D664" s="87" t="s">
        <v>5359</v>
      </c>
      <c r="E664" s="87" t="s">
        <v>2753</v>
      </c>
      <c r="F664" s="87" t="s">
        <v>2755</v>
      </c>
      <c r="G664" s="87" t="s">
        <v>2754</v>
      </c>
      <c r="H664" s="87" t="s">
        <v>72</v>
      </c>
      <c r="I664" s="88">
        <v>5</v>
      </c>
      <c r="J664" s="89"/>
      <c r="K664" s="89"/>
      <c r="L664" s="89"/>
      <c r="M664" s="89"/>
      <c r="N664" s="90"/>
      <c r="O664" s="93"/>
      <c r="P664" s="95"/>
      <c r="Q664" s="89"/>
      <c r="R664" s="89"/>
      <c r="S664" s="89"/>
      <c r="T664" s="91"/>
      <c r="U664" s="91"/>
      <c r="V664" s="92"/>
      <c r="W664" s="90"/>
    </row>
    <row r="665" spans="2:23" ht="13.5" customHeight="1">
      <c r="B665" s="75"/>
      <c r="C665" s="74">
        <v>656</v>
      </c>
      <c r="D665" s="87" t="s">
        <v>5359</v>
      </c>
      <c r="E665" s="87" t="s">
        <v>2766</v>
      </c>
      <c r="F665" s="87" t="s">
        <v>24</v>
      </c>
      <c r="G665" s="87" t="s">
        <v>2767</v>
      </c>
      <c r="H665" s="87" t="s">
        <v>22</v>
      </c>
      <c r="I665" s="88">
        <v>40.002223045572428</v>
      </c>
      <c r="J665" s="89"/>
      <c r="K665" s="89"/>
      <c r="L665" s="89"/>
      <c r="M665" s="89"/>
      <c r="N665" s="90"/>
      <c r="O665" s="93"/>
      <c r="P665" s="95"/>
      <c r="Q665" s="89"/>
      <c r="R665" s="89"/>
      <c r="S665" s="89"/>
      <c r="T665" s="91"/>
      <c r="U665" s="91"/>
      <c r="V665" s="92"/>
      <c r="W665" s="90"/>
    </row>
    <row r="666" spans="2:23" ht="13.5" customHeight="1">
      <c r="B666" s="75"/>
      <c r="C666" s="74">
        <v>657</v>
      </c>
      <c r="D666" s="87" t="s">
        <v>5359</v>
      </c>
      <c r="E666" s="87" t="s">
        <v>2772</v>
      </c>
      <c r="F666" s="87" t="s">
        <v>1080</v>
      </c>
      <c r="G666" s="87" t="s">
        <v>2773</v>
      </c>
      <c r="H666" s="87" t="s">
        <v>22</v>
      </c>
      <c r="I666" s="88">
        <v>25</v>
      </c>
      <c r="J666" s="89"/>
      <c r="K666" s="89"/>
      <c r="L666" s="89"/>
      <c r="M666" s="89"/>
      <c r="N666" s="90"/>
      <c r="O666" s="93"/>
      <c r="P666" s="95"/>
      <c r="Q666" s="89"/>
      <c r="R666" s="89"/>
      <c r="S666" s="89"/>
      <c r="T666" s="91"/>
      <c r="U666" s="91"/>
      <c r="V666" s="92"/>
      <c r="W666" s="90"/>
    </row>
    <row r="667" spans="2:23" ht="13.5" customHeight="1">
      <c r="B667" s="75"/>
      <c r="C667" s="74">
        <v>658</v>
      </c>
      <c r="D667" s="87" t="s">
        <v>5359</v>
      </c>
      <c r="E667" s="87" t="s">
        <v>2774</v>
      </c>
      <c r="F667" s="87" t="s">
        <v>29</v>
      </c>
      <c r="G667" s="87" t="s">
        <v>2775</v>
      </c>
      <c r="H667" s="87" t="s">
        <v>23</v>
      </c>
      <c r="I667" s="88">
        <v>5</v>
      </c>
      <c r="J667" s="89"/>
      <c r="K667" s="89"/>
      <c r="L667" s="89"/>
      <c r="M667" s="89"/>
      <c r="N667" s="90"/>
      <c r="O667" s="93"/>
      <c r="P667" s="95"/>
      <c r="Q667" s="89"/>
      <c r="R667" s="89"/>
      <c r="S667" s="89"/>
      <c r="T667" s="91"/>
      <c r="U667" s="91"/>
      <c r="V667" s="92"/>
      <c r="W667" s="90"/>
    </row>
    <row r="668" spans="2:23" ht="13.5" customHeight="1">
      <c r="B668" s="75"/>
      <c r="C668" s="74">
        <v>659</v>
      </c>
      <c r="D668" s="87" t="s">
        <v>5359</v>
      </c>
      <c r="E668" s="87" t="s">
        <v>2776</v>
      </c>
      <c r="F668" s="87" t="s">
        <v>93</v>
      </c>
      <c r="G668" s="87" t="s">
        <v>2777</v>
      </c>
      <c r="H668" s="87" t="s">
        <v>23</v>
      </c>
      <c r="I668" s="88">
        <v>6</v>
      </c>
      <c r="J668" s="89"/>
      <c r="K668" s="89"/>
      <c r="L668" s="89"/>
      <c r="M668" s="89"/>
      <c r="N668" s="90"/>
      <c r="O668" s="93"/>
      <c r="P668" s="95"/>
      <c r="Q668" s="89"/>
      <c r="R668" s="89"/>
      <c r="S668" s="89"/>
      <c r="T668" s="91"/>
      <c r="U668" s="91"/>
      <c r="V668" s="92"/>
      <c r="W668" s="90"/>
    </row>
    <row r="669" spans="2:23" ht="13.5" customHeight="1">
      <c r="B669" s="75"/>
      <c r="C669" s="74">
        <v>660</v>
      </c>
      <c r="D669" s="87" t="s">
        <v>5359</v>
      </c>
      <c r="E669" s="87" t="s">
        <v>2790</v>
      </c>
      <c r="F669" s="87" t="s">
        <v>41</v>
      </c>
      <c r="G669" s="87" t="s">
        <v>2791</v>
      </c>
      <c r="H669" s="87" t="s">
        <v>22</v>
      </c>
      <c r="I669" s="88">
        <v>17.368852459016395</v>
      </c>
      <c r="J669" s="89"/>
      <c r="K669" s="89"/>
      <c r="L669" s="89"/>
      <c r="M669" s="89"/>
      <c r="N669" s="90"/>
      <c r="O669" s="93"/>
      <c r="P669" s="95"/>
      <c r="Q669" s="89"/>
      <c r="R669" s="89"/>
      <c r="S669" s="89"/>
      <c r="T669" s="91"/>
      <c r="U669" s="91"/>
      <c r="V669" s="92"/>
      <c r="W669" s="90"/>
    </row>
    <row r="670" spans="2:23" ht="13.5" customHeight="1">
      <c r="B670" s="75"/>
      <c r="C670" s="74">
        <v>661</v>
      </c>
      <c r="D670" s="87" t="s">
        <v>5359</v>
      </c>
      <c r="E670" s="87" t="s">
        <v>2797</v>
      </c>
      <c r="F670" s="87" t="s">
        <v>69</v>
      </c>
      <c r="G670" s="87" t="s">
        <v>2798</v>
      </c>
      <c r="H670" s="87" t="s">
        <v>23</v>
      </c>
      <c r="I670" s="88">
        <v>2</v>
      </c>
      <c r="J670" s="89"/>
      <c r="K670" s="89"/>
      <c r="L670" s="89"/>
      <c r="M670" s="89"/>
      <c r="N670" s="90"/>
      <c r="O670" s="93"/>
      <c r="P670" s="95"/>
      <c r="Q670" s="89"/>
      <c r="R670" s="89"/>
      <c r="S670" s="89"/>
      <c r="T670" s="91"/>
      <c r="U670" s="91"/>
      <c r="V670" s="92"/>
      <c r="W670" s="90"/>
    </row>
    <row r="671" spans="2:23" ht="13.5" customHeight="1">
      <c r="B671" s="75"/>
      <c r="C671" s="74">
        <v>662</v>
      </c>
      <c r="D671" s="87" t="s">
        <v>5359</v>
      </c>
      <c r="E671" s="87" t="s">
        <v>2799</v>
      </c>
      <c r="F671" s="87" t="s">
        <v>44</v>
      </c>
      <c r="G671" s="87" t="s">
        <v>2800</v>
      </c>
      <c r="H671" s="87" t="s">
        <v>22</v>
      </c>
      <c r="I671" s="88">
        <v>8.0001432356943347</v>
      </c>
      <c r="J671" s="89"/>
      <c r="K671" s="89"/>
      <c r="L671" s="89"/>
      <c r="M671" s="89"/>
      <c r="N671" s="90"/>
      <c r="O671" s="93"/>
      <c r="P671" s="95"/>
      <c r="Q671" s="89"/>
      <c r="R671" s="89"/>
      <c r="S671" s="89"/>
      <c r="T671" s="91"/>
      <c r="U671" s="91"/>
      <c r="V671" s="92"/>
      <c r="W671" s="90"/>
    </row>
    <row r="672" spans="2:23" ht="13.5" customHeight="1">
      <c r="B672" s="75"/>
      <c r="C672" s="74">
        <v>663</v>
      </c>
      <c r="D672" s="87" t="s">
        <v>5359</v>
      </c>
      <c r="E672" s="87" t="s">
        <v>2801</v>
      </c>
      <c r="F672" s="87" t="s">
        <v>69</v>
      </c>
      <c r="G672" s="87" t="s">
        <v>2802</v>
      </c>
      <c r="H672" s="87" t="s">
        <v>72</v>
      </c>
      <c r="I672" s="88">
        <v>3</v>
      </c>
      <c r="J672" s="89"/>
      <c r="K672" s="89"/>
      <c r="L672" s="89"/>
      <c r="M672" s="89"/>
      <c r="N672" s="90"/>
      <c r="O672" s="93"/>
      <c r="P672" s="95"/>
      <c r="Q672" s="89"/>
      <c r="R672" s="89"/>
      <c r="S672" s="89"/>
      <c r="T672" s="91"/>
      <c r="U672" s="91"/>
      <c r="V672" s="92"/>
      <c r="W672" s="90"/>
    </row>
    <row r="673" spans="2:23" ht="13.5" customHeight="1">
      <c r="B673" s="75"/>
      <c r="C673" s="74">
        <v>664</v>
      </c>
      <c r="D673" s="87" t="s">
        <v>5359</v>
      </c>
      <c r="E673" s="87" t="s">
        <v>2805</v>
      </c>
      <c r="F673" s="87" t="s">
        <v>66</v>
      </c>
      <c r="G673" s="87" t="s">
        <v>2806</v>
      </c>
      <c r="H673" s="87" t="s">
        <v>23</v>
      </c>
      <c r="I673" s="88">
        <v>13</v>
      </c>
      <c r="J673" s="89"/>
      <c r="K673" s="89"/>
      <c r="L673" s="89"/>
      <c r="M673" s="89"/>
      <c r="N673" s="90"/>
      <c r="O673" s="93"/>
      <c r="P673" s="95"/>
      <c r="Q673" s="89"/>
      <c r="R673" s="89"/>
      <c r="S673" s="89"/>
      <c r="T673" s="91"/>
      <c r="U673" s="91"/>
      <c r="V673" s="92"/>
      <c r="W673" s="90"/>
    </row>
    <row r="674" spans="2:23" ht="13.5" customHeight="1">
      <c r="B674" s="75"/>
      <c r="C674" s="74">
        <v>665</v>
      </c>
      <c r="D674" s="87" t="s">
        <v>5359</v>
      </c>
      <c r="E674" s="87" t="s">
        <v>2813</v>
      </c>
      <c r="F674" s="87" t="s">
        <v>102</v>
      </c>
      <c r="G674" s="87" t="s">
        <v>2814</v>
      </c>
      <c r="H674" s="87" t="s">
        <v>23</v>
      </c>
      <c r="I674" s="88">
        <v>4</v>
      </c>
      <c r="J674" s="89"/>
      <c r="K674" s="89"/>
      <c r="L674" s="89"/>
      <c r="M674" s="89"/>
      <c r="N674" s="90"/>
      <c r="O674" s="93"/>
      <c r="P674" s="95"/>
      <c r="Q674" s="89"/>
      <c r="R674" s="89"/>
      <c r="S674" s="89"/>
      <c r="T674" s="91"/>
      <c r="U674" s="91"/>
      <c r="V674" s="92"/>
      <c r="W674" s="90"/>
    </row>
    <row r="675" spans="2:23" ht="13.5" customHeight="1">
      <c r="B675" s="75"/>
      <c r="C675" s="74">
        <v>666</v>
      </c>
      <c r="D675" s="87" t="s">
        <v>5359</v>
      </c>
      <c r="E675" s="87" t="s">
        <v>2827</v>
      </c>
      <c r="F675" s="87" t="s">
        <v>135</v>
      </c>
      <c r="G675" s="87" t="s">
        <v>2828</v>
      </c>
      <c r="H675" s="87" t="s">
        <v>72</v>
      </c>
      <c r="I675" s="88">
        <v>4</v>
      </c>
      <c r="J675" s="89"/>
      <c r="K675" s="89"/>
      <c r="L675" s="89"/>
      <c r="M675" s="89"/>
      <c r="N675" s="90"/>
      <c r="O675" s="93"/>
      <c r="P675" s="95"/>
      <c r="Q675" s="89"/>
      <c r="R675" s="89"/>
      <c r="S675" s="89"/>
      <c r="T675" s="91"/>
      <c r="U675" s="91"/>
      <c r="V675" s="92"/>
      <c r="W675" s="90"/>
    </row>
    <row r="676" spans="2:23" ht="13.5" customHeight="1">
      <c r="B676" s="75"/>
      <c r="C676" s="74">
        <v>667</v>
      </c>
      <c r="D676" s="87" t="s">
        <v>5359</v>
      </c>
      <c r="E676" s="87" t="s">
        <v>2831</v>
      </c>
      <c r="F676" s="87" t="s">
        <v>41</v>
      </c>
      <c r="G676" s="87" t="s">
        <v>2832</v>
      </c>
      <c r="H676" s="87" t="s">
        <v>22</v>
      </c>
      <c r="I676" s="88">
        <v>81.007496251874059</v>
      </c>
      <c r="J676" s="89"/>
      <c r="K676" s="89"/>
      <c r="L676" s="89"/>
      <c r="M676" s="89"/>
      <c r="N676" s="90"/>
      <c r="O676" s="93"/>
      <c r="P676" s="95"/>
      <c r="Q676" s="89"/>
      <c r="R676" s="89"/>
      <c r="S676" s="89"/>
      <c r="T676" s="91"/>
      <c r="U676" s="91"/>
      <c r="V676" s="92"/>
      <c r="W676" s="90"/>
    </row>
    <row r="677" spans="2:23" ht="13.5" customHeight="1">
      <c r="B677" s="75"/>
      <c r="C677" s="74">
        <v>668</v>
      </c>
      <c r="D677" s="87" t="s">
        <v>5359</v>
      </c>
      <c r="E677" s="87" t="s">
        <v>2833</v>
      </c>
      <c r="F677" s="87" t="s">
        <v>2835</v>
      </c>
      <c r="G677" s="87" t="s">
        <v>2834</v>
      </c>
      <c r="H677" s="87" t="s">
        <v>22</v>
      </c>
      <c r="I677" s="88">
        <v>27.999999999999996</v>
      </c>
      <c r="J677" s="89"/>
      <c r="K677" s="89"/>
      <c r="L677" s="89"/>
      <c r="M677" s="89"/>
      <c r="N677" s="90"/>
      <c r="O677" s="93"/>
      <c r="P677" s="95"/>
      <c r="Q677" s="89"/>
      <c r="R677" s="89"/>
      <c r="S677" s="89"/>
      <c r="T677" s="91"/>
      <c r="U677" s="91"/>
      <c r="V677" s="92"/>
      <c r="W677" s="90"/>
    </row>
    <row r="678" spans="2:23" ht="13.5" customHeight="1">
      <c r="B678" s="75"/>
      <c r="C678" s="74">
        <v>669</v>
      </c>
      <c r="D678" s="87" t="s">
        <v>5359</v>
      </c>
      <c r="E678" s="87" t="s">
        <v>2852</v>
      </c>
      <c r="F678" s="87" t="s">
        <v>125</v>
      </c>
      <c r="G678" s="87" t="s">
        <v>2853</v>
      </c>
      <c r="H678" s="87" t="s">
        <v>23</v>
      </c>
      <c r="I678" s="88">
        <v>11</v>
      </c>
      <c r="J678" s="89"/>
      <c r="K678" s="89"/>
      <c r="L678" s="89"/>
      <c r="M678" s="89"/>
      <c r="N678" s="90"/>
      <c r="O678" s="93"/>
      <c r="P678" s="95"/>
      <c r="Q678" s="89"/>
      <c r="R678" s="89"/>
      <c r="S678" s="89"/>
      <c r="T678" s="91"/>
      <c r="U678" s="91"/>
      <c r="V678" s="92"/>
      <c r="W678" s="90"/>
    </row>
    <row r="679" spans="2:23" ht="13.5" customHeight="1">
      <c r="B679" s="75"/>
      <c r="C679" s="74">
        <v>670</v>
      </c>
      <c r="D679" s="87" t="s">
        <v>5359</v>
      </c>
      <c r="E679" s="87" t="s">
        <v>2854</v>
      </c>
      <c r="F679" s="87" t="s">
        <v>69</v>
      </c>
      <c r="G679" s="87" t="s">
        <v>2855</v>
      </c>
      <c r="H679" s="87" t="s">
        <v>23</v>
      </c>
      <c r="I679" s="88">
        <v>2</v>
      </c>
      <c r="J679" s="89"/>
      <c r="K679" s="89"/>
      <c r="L679" s="89"/>
      <c r="M679" s="89"/>
      <c r="N679" s="90"/>
      <c r="O679" s="93"/>
      <c r="P679" s="95"/>
      <c r="Q679" s="89"/>
      <c r="R679" s="89"/>
      <c r="S679" s="89"/>
      <c r="T679" s="91"/>
      <c r="U679" s="91"/>
      <c r="V679" s="92"/>
      <c r="W679" s="90"/>
    </row>
    <row r="680" spans="2:23" ht="13.5" customHeight="1">
      <c r="B680" s="75"/>
      <c r="C680" s="74">
        <v>671</v>
      </c>
      <c r="D680" s="87" t="s">
        <v>5359</v>
      </c>
      <c r="E680" s="87" t="s">
        <v>2866</v>
      </c>
      <c r="F680" s="87" t="s">
        <v>197</v>
      </c>
      <c r="G680" s="87" t="s">
        <v>2867</v>
      </c>
      <c r="H680" s="87" t="s">
        <v>23</v>
      </c>
      <c r="I680" s="88">
        <v>6</v>
      </c>
      <c r="J680" s="89"/>
      <c r="K680" s="89"/>
      <c r="L680" s="89"/>
      <c r="M680" s="89"/>
      <c r="N680" s="90"/>
      <c r="O680" s="93"/>
      <c r="P680" s="95"/>
      <c r="Q680" s="89"/>
      <c r="R680" s="89"/>
      <c r="S680" s="89"/>
      <c r="T680" s="91"/>
      <c r="U680" s="91"/>
      <c r="V680" s="92"/>
      <c r="W680" s="90"/>
    </row>
    <row r="681" spans="2:23" ht="13.5" customHeight="1">
      <c r="B681" s="75"/>
      <c r="C681" s="74">
        <v>672</v>
      </c>
      <c r="D681" s="87" t="s">
        <v>5359</v>
      </c>
      <c r="E681" s="87" t="s">
        <v>2870</v>
      </c>
      <c r="F681" s="87" t="s">
        <v>913</v>
      </c>
      <c r="G681" s="87" t="s">
        <v>2871</v>
      </c>
      <c r="H681" s="87" t="s">
        <v>23</v>
      </c>
      <c r="I681" s="88">
        <v>5</v>
      </c>
      <c r="J681" s="89"/>
      <c r="K681" s="89"/>
      <c r="L681" s="89"/>
      <c r="M681" s="89"/>
      <c r="N681" s="90"/>
      <c r="O681" s="93"/>
      <c r="P681" s="95"/>
      <c r="Q681" s="89"/>
      <c r="R681" s="89"/>
      <c r="S681" s="89"/>
      <c r="T681" s="91"/>
      <c r="U681" s="91"/>
      <c r="V681" s="92"/>
      <c r="W681" s="90"/>
    </row>
    <row r="682" spans="2:23" ht="13.5" customHeight="1">
      <c r="B682" s="75"/>
      <c r="C682" s="74">
        <v>673</v>
      </c>
      <c r="D682" s="87" t="s">
        <v>5359</v>
      </c>
      <c r="E682" s="87" t="s">
        <v>2892</v>
      </c>
      <c r="F682" s="87" t="s">
        <v>44</v>
      </c>
      <c r="G682" s="87" t="s">
        <v>2893</v>
      </c>
      <c r="H682" s="87" t="s">
        <v>22</v>
      </c>
      <c r="I682" s="88">
        <v>20.999395161290327</v>
      </c>
      <c r="J682" s="89"/>
      <c r="K682" s="89"/>
      <c r="L682" s="89"/>
      <c r="M682" s="89"/>
      <c r="N682" s="90"/>
      <c r="O682" s="93"/>
      <c r="P682" s="95"/>
      <c r="Q682" s="89"/>
      <c r="R682" s="89"/>
      <c r="S682" s="89"/>
      <c r="T682" s="91"/>
      <c r="U682" s="91"/>
      <c r="V682" s="92"/>
      <c r="W682" s="90"/>
    </row>
    <row r="683" spans="2:23" ht="13.5" customHeight="1">
      <c r="B683" s="75"/>
      <c r="C683" s="74">
        <v>674</v>
      </c>
      <c r="D683" s="87" t="s">
        <v>5359</v>
      </c>
      <c r="E683" s="87" t="s">
        <v>2927</v>
      </c>
      <c r="F683" s="87" t="s">
        <v>24</v>
      </c>
      <c r="G683" s="87" t="s">
        <v>2928</v>
      </c>
      <c r="H683" s="87" t="s">
        <v>22</v>
      </c>
      <c r="I683" s="88">
        <v>11.87335710646969</v>
      </c>
      <c r="J683" s="89"/>
      <c r="K683" s="89"/>
      <c r="L683" s="89"/>
      <c r="M683" s="89"/>
      <c r="N683" s="90"/>
      <c r="O683" s="93"/>
      <c r="P683" s="95"/>
      <c r="Q683" s="89"/>
      <c r="R683" s="89"/>
      <c r="S683" s="89"/>
      <c r="T683" s="91"/>
      <c r="U683" s="91"/>
      <c r="V683" s="92"/>
      <c r="W683" s="90"/>
    </row>
    <row r="684" spans="2:23" ht="13.5" customHeight="1">
      <c r="B684" s="75"/>
      <c r="C684" s="74">
        <v>675</v>
      </c>
      <c r="D684" s="87" t="s">
        <v>5359</v>
      </c>
      <c r="E684" s="87" t="s">
        <v>2939</v>
      </c>
      <c r="F684" s="87" t="s">
        <v>125</v>
      </c>
      <c r="G684" s="87" t="s">
        <v>2940</v>
      </c>
      <c r="H684" s="87" t="s">
        <v>23</v>
      </c>
      <c r="I684" s="88">
        <v>3</v>
      </c>
      <c r="J684" s="89"/>
      <c r="K684" s="89"/>
      <c r="L684" s="89"/>
      <c r="M684" s="89"/>
      <c r="N684" s="90"/>
      <c r="O684" s="93"/>
      <c r="P684" s="95"/>
      <c r="Q684" s="89"/>
      <c r="R684" s="89"/>
      <c r="S684" s="89"/>
      <c r="T684" s="91"/>
      <c r="U684" s="91"/>
      <c r="V684" s="92"/>
      <c r="W684" s="90"/>
    </row>
    <row r="685" spans="2:23" ht="13.5" customHeight="1">
      <c r="B685" s="75"/>
      <c r="C685" s="74">
        <v>676</v>
      </c>
      <c r="D685" s="87" t="s">
        <v>5359</v>
      </c>
      <c r="E685" s="87" t="s">
        <v>2959</v>
      </c>
      <c r="F685" s="87" t="s">
        <v>29</v>
      </c>
      <c r="G685" s="87" t="s">
        <v>2960</v>
      </c>
      <c r="H685" s="87" t="s">
        <v>23</v>
      </c>
      <c r="I685" s="88">
        <v>2</v>
      </c>
      <c r="J685" s="89"/>
      <c r="K685" s="89"/>
      <c r="L685" s="89"/>
      <c r="M685" s="89"/>
      <c r="N685" s="90"/>
      <c r="O685" s="93"/>
      <c r="P685" s="95"/>
      <c r="Q685" s="89"/>
      <c r="R685" s="89"/>
      <c r="S685" s="89"/>
      <c r="T685" s="91"/>
      <c r="U685" s="91"/>
      <c r="V685" s="92"/>
      <c r="W685" s="90"/>
    </row>
    <row r="686" spans="2:23" ht="13.5" customHeight="1">
      <c r="B686" s="75"/>
      <c r="C686" s="74">
        <v>677</v>
      </c>
      <c r="D686" s="87" t="s">
        <v>5359</v>
      </c>
      <c r="E686" s="87" t="s">
        <v>2963</v>
      </c>
      <c r="F686" s="87" t="s">
        <v>24</v>
      </c>
      <c r="G686" s="87" t="s">
        <v>2964</v>
      </c>
      <c r="H686" s="87" t="s">
        <v>22</v>
      </c>
      <c r="I686" s="88">
        <v>48.995711222301637</v>
      </c>
      <c r="J686" s="89"/>
      <c r="K686" s="89"/>
      <c r="L686" s="89"/>
      <c r="M686" s="89"/>
      <c r="N686" s="90"/>
      <c r="O686" s="93"/>
      <c r="P686" s="95"/>
      <c r="Q686" s="89"/>
      <c r="R686" s="89"/>
      <c r="S686" s="89"/>
      <c r="T686" s="91"/>
      <c r="U686" s="91"/>
      <c r="V686" s="92"/>
      <c r="W686" s="90"/>
    </row>
    <row r="687" spans="2:23" ht="13.5" customHeight="1">
      <c r="B687" s="75"/>
      <c r="C687" s="74">
        <v>678</v>
      </c>
      <c r="D687" s="87" t="s">
        <v>5359</v>
      </c>
      <c r="E687" s="87" t="s">
        <v>2981</v>
      </c>
      <c r="F687" s="87" t="s">
        <v>175</v>
      </c>
      <c r="G687" s="87" t="s">
        <v>2982</v>
      </c>
      <c r="H687" s="87" t="s">
        <v>22</v>
      </c>
      <c r="I687" s="88">
        <v>37</v>
      </c>
      <c r="J687" s="89"/>
      <c r="K687" s="89"/>
      <c r="L687" s="89"/>
      <c r="M687" s="89"/>
      <c r="N687" s="90"/>
      <c r="O687" s="93"/>
      <c r="P687" s="95"/>
      <c r="Q687" s="89"/>
      <c r="R687" s="89"/>
      <c r="S687" s="89"/>
      <c r="T687" s="91"/>
      <c r="U687" s="91"/>
      <c r="V687" s="92"/>
      <c r="W687" s="90"/>
    </row>
    <row r="688" spans="2:23" ht="13.5" customHeight="1">
      <c r="B688" s="75"/>
      <c r="C688" s="74">
        <v>679</v>
      </c>
      <c r="D688" s="87" t="s">
        <v>5359</v>
      </c>
      <c r="E688" s="87" t="s">
        <v>2983</v>
      </c>
      <c r="F688" s="87" t="s">
        <v>1080</v>
      </c>
      <c r="G688" s="87" t="s">
        <v>2984</v>
      </c>
      <c r="H688" s="87" t="s">
        <v>22</v>
      </c>
      <c r="I688" s="88">
        <v>15</v>
      </c>
      <c r="J688" s="89"/>
      <c r="K688" s="89"/>
      <c r="L688" s="89"/>
      <c r="M688" s="89"/>
      <c r="N688" s="90"/>
      <c r="O688" s="93"/>
      <c r="P688" s="95"/>
      <c r="Q688" s="89"/>
      <c r="R688" s="89"/>
      <c r="S688" s="89"/>
      <c r="T688" s="91"/>
      <c r="U688" s="91"/>
      <c r="V688" s="92"/>
      <c r="W688" s="90"/>
    </row>
    <row r="689" spans="2:23" ht="13.5" customHeight="1">
      <c r="B689" s="75"/>
      <c r="C689" s="74">
        <v>680</v>
      </c>
      <c r="D689" s="87" t="s">
        <v>5359</v>
      </c>
      <c r="E689" s="87" t="s">
        <v>3001</v>
      </c>
      <c r="F689" s="87" t="s">
        <v>472</v>
      </c>
      <c r="G689" s="87" t="s">
        <v>3002</v>
      </c>
      <c r="H689" s="87" t="s">
        <v>22</v>
      </c>
      <c r="I689" s="88">
        <v>1</v>
      </c>
      <c r="J689" s="89"/>
      <c r="K689" s="89"/>
      <c r="L689" s="89"/>
      <c r="M689" s="89"/>
      <c r="N689" s="90"/>
      <c r="O689" s="93"/>
      <c r="P689" s="95"/>
      <c r="Q689" s="89"/>
      <c r="R689" s="89"/>
      <c r="S689" s="89"/>
      <c r="T689" s="91"/>
      <c r="U689" s="91"/>
      <c r="V689" s="92"/>
      <c r="W689" s="90"/>
    </row>
    <row r="690" spans="2:23" ht="13.5" customHeight="1">
      <c r="B690" s="75"/>
      <c r="C690" s="74">
        <v>681</v>
      </c>
      <c r="D690" s="87" t="s">
        <v>5359</v>
      </c>
      <c r="E690" s="87" t="s">
        <v>3003</v>
      </c>
      <c r="F690" s="87" t="s">
        <v>24</v>
      </c>
      <c r="G690" s="87" t="s">
        <v>3004</v>
      </c>
      <c r="H690" s="87" t="s">
        <v>23</v>
      </c>
      <c r="I690" s="88">
        <v>8</v>
      </c>
      <c r="J690" s="89"/>
      <c r="K690" s="89"/>
      <c r="L690" s="89"/>
      <c r="M690" s="89"/>
      <c r="N690" s="90"/>
      <c r="O690" s="93"/>
      <c r="P690" s="95"/>
      <c r="Q690" s="89"/>
      <c r="R690" s="89"/>
      <c r="S690" s="89"/>
      <c r="T690" s="91"/>
      <c r="U690" s="91"/>
      <c r="V690" s="92"/>
      <c r="W690" s="90"/>
    </row>
    <row r="691" spans="2:23" ht="13.5" customHeight="1">
      <c r="B691" s="75"/>
      <c r="C691" s="74">
        <v>682</v>
      </c>
      <c r="D691" s="87" t="s">
        <v>5359</v>
      </c>
      <c r="E691" s="87" t="s">
        <v>3011</v>
      </c>
      <c r="F691" s="87" t="s">
        <v>175</v>
      </c>
      <c r="G691" s="87" t="s">
        <v>3012</v>
      </c>
      <c r="H691" s="87" t="s">
        <v>23</v>
      </c>
      <c r="I691" s="88">
        <v>12</v>
      </c>
      <c r="J691" s="89"/>
      <c r="K691" s="89"/>
      <c r="L691" s="89"/>
      <c r="M691" s="89"/>
      <c r="N691" s="90"/>
      <c r="O691" s="93"/>
      <c r="P691" s="95"/>
      <c r="Q691" s="89"/>
      <c r="R691" s="89"/>
      <c r="S691" s="89"/>
      <c r="T691" s="91"/>
      <c r="U691" s="91"/>
      <c r="V691" s="92"/>
      <c r="W691" s="90"/>
    </row>
    <row r="692" spans="2:23" ht="13.5" customHeight="1">
      <c r="B692" s="75"/>
      <c r="C692" s="74">
        <v>683</v>
      </c>
      <c r="D692" s="87" t="s">
        <v>5359</v>
      </c>
      <c r="E692" s="87" t="s">
        <v>3013</v>
      </c>
      <c r="F692" s="87" t="s">
        <v>189</v>
      </c>
      <c r="G692" s="87" t="s">
        <v>3014</v>
      </c>
      <c r="H692" s="87" t="s">
        <v>22</v>
      </c>
      <c r="I692" s="88">
        <v>5</v>
      </c>
      <c r="J692" s="89"/>
      <c r="K692" s="89"/>
      <c r="L692" s="89"/>
      <c r="M692" s="89"/>
      <c r="N692" s="90"/>
      <c r="O692" s="93"/>
      <c r="P692" s="95"/>
      <c r="Q692" s="89"/>
      <c r="R692" s="89"/>
      <c r="S692" s="89"/>
      <c r="T692" s="91"/>
      <c r="U692" s="91"/>
      <c r="V692" s="92"/>
      <c r="W692" s="90"/>
    </row>
    <row r="693" spans="2:23" ht="13.5" customHeight="1">
      <c r="B693" s="75"/>
      <c r="C693" s="74">
        <v>684</v>
      </c>
      <c r="D693" s="87" t="s">
        <v>5359</v>
      </c>
      <c r="E693" s="87" t="s">
        <v>3015</v>
      </c>
      <c r="F693" s="87" t="s">
        <v>2640</v>
      </c>
      <c r="G693" s="87" t="s">
        <v>3016</v>
      </c>
      <c r="H693" s="87" t="s">
        <v>22</v>
      </c>
      <c r="I693" s="88">
        <v>30.002977076510867</v>
      </c>
      <c r="J693" s="89"/>
      <c r="K693" s="89"/>
      <c r="L693" s="89"/>
      <c r="M693" s="89"/>
      <c r="N693" s="90"/>
      <c r="O693" s="93"/>
      <c r="P693" s="95"/>
      <c r="Q693" s="89"/>
      <c r="R693" s="89"/>
      <c r="S693" s="89"/>
      <c r="T693" s="91"/>
      <c r="U693" s="91"/>
      <c r="V693" s="92"/>
      <c r="W693" s="90"/>
    </row>
    <row r="694" spans="2:23" ht="13.5" customHeight="1">
      <c r="B694" s="75"/>
      <c r="C694" s="74">
        <v>685</v>
      </c>
      <c r="D694" s="87" t="s">
        <v>5359</v>
      </c>
      <c r="E694" s="87" t="s">
        <v>3017</v>
      </c>
      <c r="F694" s="87" t="s">
        <v>135</v>
      </c>
      <c r="G694" s="87" t="s">
        <v>3018</v>
      </c>
      <c r="H694" s="87" t="s">
        <v>72</v>
      </c>
      <c r="I694" s="88">
        <v>0</v>
      </c>
      <c r="J694" s="89"/>
      <c r="K694" s="89"/>
      <c r="L694" s="89"/>
      <c r="M694" s="89"/>
      <c r="N694" s="90"/>
      <c r="O694" s="93"/>
      <c r="P694" s="95"/>
      <c r="Q694" s="89"/>
      <c r="R694" s="89"/>
      <c r="S694" s="89"/>
      <c r="T694" s="91"/>
      <c r="U694" s="91"/>
      <c r="V694" s="92"/>
      <c r="W694" s="90"/>
    </row>
    <row r="695" spans="2:23" ht="13.5" customHeight="1">
      <c r="B695" s="75"/>
      <c r="C695" s="74">
        <v>686</v>
      </c>
      <c r="D695" s="87" t="s">
        <v>5359</v>
      </c>
      <c r="E695" s="87" t="s">
        <v>3019</v>
      </c>
      <c r="F695" s="87" t="s">
        <v>125</v>
      </c>
      <c r="G695" s="87" t="s">
        <v>3020</v>
      </c>
      <c r="H695" s="87" t="s">
        <v>72</v>
      </c>
      <c r="I695" s="88">
        <v>3</v>
      </c>
      <c r="J695" s="89"/>
      <c r="K695" s="89"/>
      <c r="L695" s="89"/>
      <c r="M695" s="89"/>
      <c r="N695" s="90"/>
      <c r="O695" s="93"/>
      <c r="P695" s="95"/>
      <c r="Q695" s="89"/>
      <c r="R695" s="89"/>
      <c r="S695" s="89"/>
      <c r="T695" s="91"/>
      <c r="U695" s="91"/>
      <c r="V695" s="92"/>
      <c r="W695" s="90"/>
    </row>
    <row r="696" spans="2:23" ht="13.5" customHeight="1">
      <c r="B696" s="75"/>
      <c r="C696" s="74">
        <v>687</v>
      </c>
      <c r="D696" s="87" t="s">
        <v>5359</v>
      </c>
      <c r="E696" s="87" t="s">
        <v>3023</v>
      </c>
      <c r="F696" s="87" t="s">
        <v>1034</v>
      </c>
      <c r="G696" s="87" t="s">
        <v>3024</v>
      </c>
      <c r="H696" s="87" t="s">
        <v>72</v>
      </c>
      <c r="I696" s="88">
        <v>1</v>
      </c>
      <c r="J696" s="89"/>
      <c r="K696" s="89"/>
      <c r="L696" s="89"/>
      <c r="M696" s="89"/>
      <c r="N696" s="90"/>
      <c r="O696" s="93"/>
      <c r="P696" s="95"/>
      <c r="Q696" s="89"/>
      <c r="R696" s="89"/>
      <c r="S696" s="89"/>
      <c r="T696" s="91"/>
      <c r="U696" s="91"/>
      <c r="V696" s="92"/>
      <c r="W696" s="90"/>
    </row>
    <row r="697" spans="2:23" ht="13.5" customHeight="1">
      <c r="B697" s="75"/>
      <c r="C697" s="74">
        <v>688</v>
      </c>
      <c r="D697" s="87" t="s">
        <v>5359</v>
      </c>
      <c r="E697" s="87" t="s">
        <v>3029</v>
      </c>
      <c r="F697" s="87" t="s">
        <v>189</v>
      </c>
      <c r="G697" s="87" t="s">
        <v>3030</v>
      </c>
      <c r="H697" s="87" t="s">
        <v>22</v>
      </c>
      <c r="I697" s="88">
        <v>7</v>
      </c>
      <c r="J697" s="89"/>
      <c r="K697" s="89"/>
      <c r="L697" s="89"/>
      <c r="M697" s="89"/>
      <c r="N697" s="90"/>
      <c r="O697" s="93"/>
      <c r="P697" s="95"/>
      <c r="Q697" s="89"/>
      <c r="R697" s="89"/>
      <c r="S697" s="89"/>
      <c r="T697" s="91"/>
      <c r="U697" s="91"/>
      <c r="V697" s="92"/>
      <c r="W697" s="90"/>
    </row>
    <row r="698" spans="2:23" ht="13.5" customHeight="1">
      <c r="B698" s="75"/>
      <c r="C698" s="74">
        <v>689</v>
      </c>
      <c r="D698" s="87" t="s">
        <v>5359</v>
      </c>
      <c r="E698" s="87" t="s">
        <v>3035</v>
      </c>
      <c r="F698" s="87" t="s">
        <v>29</v>
      </c>
      <c r="G698" s="87" t="s">
        <v>3036</v>
      </c>
      <c r="H698" s="87" t="s">
        <v>23</v>
      </c>
      <c r="I698" s="88">
        <v>3.0000000000000004</v>
      </c>
      <c r="J698" s="89"/>
      <c r="K698" s="89"/>
      <c r="L698" s="89"/>
      <c r="M698" s="89"/>
      <c r="N698" s="90"/>
      <c r="O698" s="93"/>
      <c r="P698" s="95"/>
      <c r="Q698" s="89"/>
      <c r="R698" s="89"/>
      <c r="S698" s="89"/>
      <c r="T698" s="91"/>
      <c r="U698" s="91"/>
      <c r="V698" s="92"/>
      <c r="W698" s="90"/>
    </row>
    <row r="699" spans="2:23" ht="13.5" customHeight="1">
      <c r="B699" s="75"/>
      <c r="C699" s="74">
        <v>690</v>
      </c>
      <c r="D699" s="87" t="s">
        <v>5359</v>
      </c>
      <c r="E699" s="87" t="s">
        <v>3039</v>
      </c>
      <c r="F699" s="87" t="s">
        <v>93</v>
      </c>
      <c r="G699" s="87" t="s">
        <v>3040</v>
      </c>
      <c r="H699" s="87" t="s">
        <v>23</v>
      </c>
      <c r="I699" s="88">
        <v>6</v>
      </c>
      <c r="J699" s="89"/>
      <c r="K699" s="89"/>
      <c r="L699" s="89"/>
      <c r="M699" s="89"/>
      <c r="N699" s="90"/>
      <c r="O699" s="93"/>
      <c r="P699" s="95"/>
      <c r="Q699" s="89"/>
      <c r="R699" s="89"/>
      <c r="S699" s="89"/>
      <c r="T699" s="91"/>
      <c r="U699" s="91"/>
      <c r="V699" s="92"/>
      <c r="W699" s="90"/>
    </row>
    <row r="700" spans="2:23" ht="13.5" customHeight="1">
      <c r="B700" s="75"/>
      <c r="C700" s="74">
        <v>691</v>
      </c>
      <c r="D700" s="87" t="s">
        <v>5359</v>
      </c>
      <c r="E700" s="87" t="s">
        <v>3047</v>
      </c>
      <c r="F700" s="87" t="s">
        <v>125</v>
      </c>
      <c r="G700" s="87" t="s">
        <v>3048</v>
      </c>
      <c r="H700" s="87" t="s">
        <v>23</v>
      </c>
      <c r="I700" s="88">
        <v>4</v>
      </c>
      <c r="J700" s="89"/>
      <c r="K700" s="89"/>
      <c r="L700" s="89"/>
      <c r="M700" s="89"/>
      <c r="N700" s="90"/>
      <c r="O700" s="93"/>
      <c r="P700" s="95"/>
      <c r="Q700" s="89"/>
      <c r="R700" s="89"/>
      <c r="S700" s="89"/>
      <c r="T700" s="91"/>
      <c r="U700" s="91"/>
      <c r="V700" s="92"/>
      <c r="W700" s="90"/>
    </row>
    <row r="701" spans="2:23" ht="13.5" customHeight="1">
      <c r="B701" s="75"/>
      <c r="C701" s="74">
        <v>692</v>
      </c>
      <c r="D701" s="87" t="s">
        <v>5359</v>
      </c>
      <c r="E701" s="87" t="s">
        <v>3064</v>
      </c>
      <c r="F701" s="87" t="s">
        <v>175</v>
      </c>
      <c r="G701" s="87" t="s">
        <v>3065</v>
      </c>
      <c r="H701" s="87" t="s">
        <v>23</v>
      </c>
      <c r="I701" s="88">
        <v>24</v>
      </c>
      <c r="J701" s="89"/>
      <c r="K701" s="89"/>
      <c r="L701" s="89"/>
      <c r="M701" s="89"/>
      <c r="N701" s="90"/>
      <c r="O701" s="93"/>
      <c r="P701" s="95"/>
      <c r="Q701" s="89"/>
      <c r="R701" s="89"/>
      <c r="S701" s="89"/>
      <c r="T701" s="91"/>
      <c r="U701" s="91"/>
      <c r="V701" s="92"/>
      <c r="W701" s="90"/>
    </row>
    <row r="702" spans="2:23" ht="13.5" customHeight="1">
      <c r="B702" s="75"/>
      <c r="C702" s="74">
        <v>693</v>
      </c>
      <c r="D702" s="87" t="s">
        <v>5359</v>
      </c>
      <c r="E702" s="87" t="s">
        <v>3068</v>
      </c>
      <c r="F702" s="87" t="s">
        <v>44</v>
      </c>
      <c r="G702" s="87" t="s">
        <v>3069</v>
      </c>
      <c r="H702" s="87" t="s">
        <v>22</v>
      </c>
      <c r="I702" s="88">
        <v>15.820798219112737</v>
      </c>
      <c r="J702" s="89"/>
      <c r="K702" s="89"/>
      <c r="L702" s="89"/>
      <c r="M702" s="89"/>
      <c r="N702" s="90"/>
      <c r="O702" s="93"/>
      <c r="P702" s="95"/>
      <c r="Q702" s="89"/>
      <c r="R702" s="89"/>
      <c r="S702" s="89"/>
      <c r="T702" s="91"/>
      <c r="U702" s="91"/>
      <c r="V702" s="92"/>
      <c r="W702" s="90"/>
    </row>
    <row r="703" spans="2:23" ht="13.5" customHeight="1">
      <c r="B703" s="75"/>
      <c r="C703" s="74">
        <v>694</v>
      </c>
      <c r="D703" s="87" t="s">
        <v>5359</v>
      </c>
      <c r="E703" s="87" t="s">
        <v>3070</v>
      </c>
      <c r="F703" s="87" t="s">
        <v>1912</v>
      </c>
      <c r="G703" s="87" t="s">
        <v>3071</v>
      </c>
      <c r="H703" s="87" t="s">
        <v>23</v>
      </c>
      <c r="I703" s="88">
        <v>13</v>
      </c>
      <c r="J703" s="89"/>
      <c r="K703" s="89"/>
      <c r="L703" s="89"/>
      <c r="M703" s="89"/>
      <c r="N703" s="90"/>
      <c r="O703" s="93"/>
      <c r="P703" s="95"/>
      <c r="Q703" s="89"/>
      <c r="R703" s="89"/>
      <c r="S703" s="89"/>
      <c r="T703" s="91"/>
      <c r="U703" s="91"/>
      <c r="V703" s="92"/>
      <c r="W703" s="90"/>
    </row>
    <row r="704" spans="2:23" ht="13.5" customHeight="1">
      <c r="B704" s="75"/>
      <c r="C704" s="74">
        <v>695</v>
      </c>
      <c r="D704" s="87" t="s">
        <v>5359</v>
      </c>
      <c r="E704" s="87" t="s">
        <v>3094</v>
      </c>
      <c r="F704" s="87" t="s">
        <v>241</v>
      </c>
      <c r="G704" s="87" t="s">
        <v>3095</v>
      </c>
      <c r="H704" s="87" t="s">
        <v>72</v>
      </c>
      <c r="I704" s="88">
        <v>3</v>
      </c>
      <c r="J704" s="89"/>
      <c r="K704" s="89"/>
      <c r="L704" s="89"/>
      <c r="M704" s="89"/>
      <c r="N704" s="90"/>
      <c r="O704" s="93"/>
      <c r="P704" s="95"/>
      <c r="Q704" s="89"/>
      <c r="R704" s="89"/>
      <c r="S704" s="89"/>
      <c r="T704" s="91"/>
      <c r="U704" s="91"/>
      <c r="V704" s="92"/>
      <c r="W704" s="90"/>
    </row>
    <row r="705" spans="2:23" ht="13.5" customHeight="1">
      <c r="B705" s="75"/>
      <c r="C705" s="74">
        <v>696</v>
      </c>
      <c r="D705" s="87" t="s">
        <v>5359</v>
      </c>
      <c r="E705" s="87" t="s">
        <v>3107</v>
      </c>
      <c r="F705" s="87" t="s">
        <v>69</v>
      </c>
      <c r="G705" s="87" t="s">
        <v>3108</v>
      </c>
      <c r="H705" s="87" t="s">
        <v>23</v>
      </c>
      <c r="I705" s="88">
        <v>4</v>
      </c>
      <c r="J705" s="89"/>
      <c r="K705" s="89"/>
      <c r="L705" s="89"/>
      <c r="M705" s="89"/>
      <c r="N705" s="90"/>
      <c r="O705" s="93"/>
      <c r="P705" s="95"/>
      <c r="Q705" s="89"/>
      <c r="R705" s="89"/>
      <c r="S705" s="89"/>
      <c r="T705" s="91"/>
      <c r="U705" s="91"/>
      <c r="V705" s="92"/>
      <c r="W705" s="90"/>
    </row>
    <row r="706" spans="2:23" ht="13.5" customHeight="1">
      <c r="B706" s="75"/>
      <c r="C706" s="74">
        <v>697</v>
      </c>
      <c r="D706" s="87" t="s">
        <v>5359</v>
      </c>
      <c r="E706" s="87" t="s">
        <v>3116</v>
      </c>
      <c r="F706" s="87" t="s">
        <v>24</v>
      </c>
      <c r="G706" s="87" t="s">
        <v>3117</v>
      </c>
      <c r="H706" s="87" t="s">
        <v>23</v>
      </c>
      <c r="I706" s="88">
        <v>3.0000000000000004</v>
      </c>
      <c r="J706" s="89"/>
      <c r="K706" s="89"/>
      <c r="L706" s="89"/>
      <c r="M706" s="89"/>
      <c r="N706" s="90"/>
      <c r="O706" s="93"/>
      <c r="P706" s="95"/>
      <c r="Q706" s="89"/>
      <c r="R706" s="89"/>
      <c r="S706" s="89"/>
      <c r="T706" s="91"/>
      <c r="U706" s="91"/>
      <c r="V706" s="92"/>
      <c r="W706" s="90"/>
    </row>
    <row r="707" spans="2:23" ht="13.5" customHeight="1">
      <c r="B707" s="75"/>
      <c r="C707" s="74">
        <v>698</v>
      </c>
      <c r="D707" s="87" t="s">
        <v>5359</v>
      </c>
      <c r="E707" s="87" t="s">
        <v>3122</v>
      </c>
      <c r="F707" s="87" t="s">
        <v>1080</v>
      </c>
      <c r="G707" s="87" t="s">
        <v>3123</v>
      </c>
      <c r="H707" s="87" t="s">
        <v>22</v>
      </c>
      <c r="I707" s="88">
        <v>15.999066874027994</v>
      </c>
      <c r="J707" s="89"/>
      <c r="K707" s="89"/>
      <c r="L707" s="89"/>
      <c r="M707" s="89"/>
      <c r="N707" s="90"/>
      <c r="O707" s="93"/>
      <c r="P707" s="95"/>
      <c r="Q707" s="89"/>
      <c r="R707" s="89"/>
      <c r="S707" s="89"/>
      <c r="T707" s="91"/>
      <c r="U707" s="91"/>
      <c r="V707" s="92"/>
      <c r="W707" s="90"/>
    </row>
    <row r="708" spans="2:23" ht="13.5" customHeight="1">
      <c r="B708" s="75"/>
      <c r="C708" s="74">
        <v>699</v>
      </c>
      <c r="D708" s="87" t="s">
        <v>5359</v>
      </c>
      <c r="E708" s="87" t="s">
        <v>3129</v>
      </c>
      <c r="F708" s="87" t="s">
        <v>44</v>
      </c>
      <c r="G708" s="87" t="s">
        <v>3130</v>
      </c>
      <c r="H708" s="87" t="s">
        <v>22</v>
      </c>
      <c r="I708" s="88">
        <v>7.6080437329168289</v>
      </c>
      <c r="J708" s="89"/>
      <c r="K708" s="89"/>
      <c r="L708" s="89"/>
      <c r="M708" s="89"/>
      <c r="N708" s="90"/>
      <c r="O708" s="93"/>
      <c r="P708" s="95"/>
      <c r="Q708" s="89"/>
      <c r="R708" s="89"/>
      <c r="S708" s="89"/>
      <c r="T708" s="91"/>
      <c r="U708" s="91"/>
      <c r="V708" s="92"/>
      <c r="W708" s="90"/>
    </row>
    <row r="709" spans="2:23" ht="13.5" customHeight="1">
      <c r="B709" s="75"/>
      <c r="C709" s="74">
        <v>700</v>
      </c>
      <c r="D709" s="87" t="s">
        <v>5359</v>
      </c>
      <c r="E709" s="87" t="s">
        <v>3131</v>
      </c>
      <c r="F709" s="87" t="s">
        <v>189</v>
      </c>
      <c r="G709" s="87" t="s">
        <v>3132</v>
      </c>
      <c r="H709" s="87" t="s">
        <v>22</v>
      </c>
      <c r="I709" s="88">
        <v>4</v>
      </c>
      <c r="J709" s="89"/>
      <c r="K709" s="89"/>
      <c r="L709" s="89"/>
      <c r="M709" s="89"/>
      <c r="N709" s="90"/>
      <c r="O709" s="93"/>
      <c r="P709" s="95"/>
      <c r="Q709" s="89"/>
      <c r="R709" s="89"/>
      <c r="S709" s="89"/>
      <c r="T709" s="91"/>
      <c r="U709" s="91"/>
      <c r="V709" s="92"/>
      <c r="W709" s="90"/>
    </row>
    <row r="710" spans="2:23" ht="13.5" customHeight="1">
      <c r="B710" s="75"/>
      <c r="C710" s="74">
        <v>701</v>
      </c>
      <c r="D710" s="87" t="s">
        <v>5359</v>
      </c>
      <c r="E710" s="87" t="s">
        <v>3144</v>
      </c>
      <c r="F710" s="87" t="s">
        <v>175</v>
      </c>
      <c r="G710" s="87" t="s">
        <v>3145</v>
      </c>
      <c r="H710" s="87" t="s">
        <v>22</v>
      </c>
      <c r="I710" s="88">
        <v>37.199248120300751</v>
      </c>
      <c r="J710" s="89"/>
      <c r="K710" s="89"/>
      <c r="L710" s="89"/>
      <c r="M710" s="89"/>
      <c r="N710" s="90"/>
      <c r="O710" s="93"/>
      <c r="P710" s="95"/>
      <c r="Q710" s="89"/>
      <c r="R710" s="89"/>
      <c r="S710" s="89"/>
      <c r="T710" s="91"/>
      <c r="U710" s="91"/>
      <c r="V710" s="92"/>
      <c r="W710" s="90"/>
    </row>
    <row r="711" spans="2:23" ht="13.5" customHeight="1">
      <c r="B711" s="75"/>
      <c r="C711" s="74">
        <v>702</v>
      </c>
      <c r="D711" s="87" t="s">
        <v>5359</v>
      </c>
      <c r="E711" s="87" t="s">
        <v>3152</v>
      </c>
      <c r="F711" s="87" t="s">
        <v>44</v>
      </c>
      <c r="G711" s="87" t="s">
        <v>3153</v>
      </c>
      <c r="H711" s="87" t="s">
        <v>22</v>
      </c>
      <c r="I711" s="88">
        <v>80.573448063921319</v>
      </c>
      <c r="J711" s="89"/>
      <c r="K711" s="89"/>
      <c r="L711" s="89"/>
      <c r="M711" s="89"/>
      <c r="N711" s="90"/>
      <c r="O711" s="93"/>
      <c r="P711" s="95"/>
      <c r="Q711" s="89"/>
      <c r="R711" s="89"/>
      <c r="S711" s="89"/>
      <c r="T711" s="91"/>
      <c r="U711" s="91"/>
      <c r="V711" s="92"/>
      <c r="W711" s="90"/>
    </row>
    <row r="712" spans="2:23" ht="13.5" customHeight="1">
      <c r="B712" s="75"/>
      <c r="C712" s="74">
        <v>703</v>
      </c>
      <c r="D712" s="87" t="s">
        <v>5359</v>
      </c>
      <c r="E712" s="87" t="s">
        <v>3154</v>
      </c>
      <c r="F712" s="87" t="s">
        <v>125</v>
      </c>
      <c r="G712" s="87" t="s">
        <v>3155</v>
      </c>
      <c r="H712" s="87" t="s">
        <v>23</v>
      </c>
      <c r="I712" s="88">
        <v>22.000000000000004</v>
      </c>
      <c r="J712" s="89"/>
      <c r="K712" s="89"/>
      <c r="L712" s="89"/>
      <c r="M712" s="89"/>
      <c r="N712" s="90"/>
      <c r="O712" s="93"/>
      <c r="P712" s="95"/>
      <c r="Q712" s="89"/>
      <c r="R712" s="89"/>
      <c r="S712" s="89"/>
      <c r="T712" s="91"/>
      <c r="U712" s="91"/>
      <c r="V712" s="92"/>
      <c r="W712" s="90"/>
    </row>
    <row r="713" spans="2:23" ht="13.5" customHeight="1">
      <c r="B713" s="75"/>
      <c r="C713" s="74">
        <v>704</v>
      </c>
      <c r="D713" s="87" t="s">
        <v>5359</v>
      </c>
      <c r="E713" s="87" t="s">
        <v>3160</v>
      </c>
      <c r="F713" s="87" t="s">
        <v>135</v>
      </c>
      <c r="G713" s="87" t="s">
        <v>3161</v>
      </c>
      <c r="H713" s="87" t="s">
        <v>72</v>
      </c>
      <c r="I713" s="88">
        <v>3</v>
      </c>
      <c r="J713" s="89"/>
      <c r="K713" s="89"/>
      <c r="L713" s="89"/>
      <c r="M713" s="89"/>
      <c r="N713" s="90"/>
      <c r="O713" s="93"/>
      <c r="P713" s="95"/>
      <c r="Q713" s="89"/>
      <c r="R713" s="89"/>
      <c r="S713" s="89"/>
      <c r="T713" s="91"/>
      <c r="U713" s="91"/>
      <c r="V713" s="92"/>
      <c r="W713" s="90"/>
    </row>
    <row r="714" spans="2:23" ht="13.5" customHeight="1">
      <c r="B714" s="75"/>
      <c r="C714" s="74">
        <v>705</v>
      </c>
      <c r="D714" s="87" t="s">
        <v>5359</v>
      </c>
      <c r="E714" s="87" t="s">
        <v>3171</v>
      </c>
      <c r="F714" s="87" t="s">
        <v>69</v>
      </c>
      <c r="G714" s="87" t="s">
        <v>3172</v>
      </c>
      <c r="H714" s="87" t="s">
        <v>23</v>
      </c>
      <c r="I714" s="88">
        <v>18</v>
      </c>
      <c r="J714" s="89"/>
      <c r="K714" s="89"/>
      <c r="L714" s="89"/>
      <c r="M714" s="89"/>
      <c r="N714" s="90"/>
      <c r="O714" s="93"/>
      <c r="P714" s="95"/>
      <c r="Q714" s="89"/>
      <c r="R714" s="89"/>
      <c r="S714" s="89"/>
      <c r="T714" s="91"/>
      <c r="U714" s="91"/>
      <c r="V714" s="92"/>
      <c r="W714" s="90"/>
    </row>
    <row r="715" spans="2:23" ht="13.5" customHeight="1">
      <c r="B715" s="75"/>
      <c r="C715" s="74">
        <v>706</v>
      </c>
      <c r="D715" s="87" t="s">
        <v>5359</v>
      </c>
      <c r="E715" s="87" t="s">
        <v>3173</v>
      </c>
      <c r="F715" s="87" t="s">
        <v>24</v>
      </c>
      <c r="G715" s="87" t="s">
        <v>3174</v>
      </c>
      <c r="H715" s="87" t="s">
        <v>23</v>
      </c>
      <c r="I715" s="88">
        <v>4</v>
      </c>
      <c r="J715" s="89"/>
      <c r="K715" s="89"/>
      <c r="L715" s="89"/>
      <c r="M715" s="89"/>
      <c r="N715" s="90"/>
      <c r="O715" s="93"/>
      <c r="P715" s="95"/>
      <c r="Q715" s="89"/>
      <c r="R715" s="89"/>
      <c r="S715" s="89"/>
      <c r="T715" s="91"/>
      <c r="U715" s="91"/>
      <c r="V715" s="92"/>
      <c r="W715" s="90"/>
    </row>
    <row r="716" spans="2:23" ht="13.5" customHeight="1">
      <c r="B716" s="75"/>
      <c r="C716" s="74">
        <v>707</v>
      </c>
      <c r="D716" s="87" t="s">
        <v>5359</v>
      </c>
      <c r="E716" s="87" t="s">
        <v>3175</v>
      </c>
      <c r="F716" s="87" t="s">
        <v>189</v>
      </c>
      <c r="G716" s="87" t="s">
        <v>3176</v>
      </c>
      <c r="H716" s="87" t="s">
        <v>22</v>
      </c>
      <c r="I716" s="88">
        <v>4</v>
      </c>
      <c r="J716" s="89"/>
      <c r="K716" s="89"/>
      <c r="L716" s="89"/>
      <c r="M716" s="89"/>
      <c r="N716" s="90"/>
      <c r="O716" s="93"/>
      <c r="P716" s="95"/>
      <c r="Q716" s="89"/>
      <c r="R716" s="89"/>
      <c r="S716" s="89"/>
      <c r="T716" s="91"/>
      <c r="U716" s="91"/>
      <c r="V716" s="92"/>
      <c r="W716" s="90"/>
    </row>
    <row r="717" spans="2:23" ht="13.5" customHeight="1">
      <c r="B717" s="75"/>
      <c r="C717" s="74">
        <v>708</v>
      </c>
      <c r="D717" s="87" t="s">
        <v>5359</v>
      </c>
      <c r="E717" s="87" t="s">
        <v>3183</v>
      </c>
      <c r="F717" s="87" t="s">
        <v>102</v>
      </c>
      <c r="G717" s="87" t="s">
        <v>3184</v>
      </c>
      <c r="H717" s="87" t="s">
        <v>23</v>
      </c>
      <c r="I717" s="88">
        <v>4</v>
      </c>
      <c r="J717" s="89"/>
      <c r="K717" s="89"/>
      <c r="L717" s="89"/>
      <c r="M717" s="89"/>
      <c r="N717" s="90"/>
      <c r="O717" s="93"/>
      <c r="P717" s="95"/>
      <c r="Q717" s="89"/>
      <c r="R717" s="89"/>
      <c r="S717" s="89"/>
      <c r="T717" s="91"/>
      <c r="U717" s="91"/>
      <c r="V717" s="92"/>
      <c r="W717" s="90"/>
    </row>
    <row r="718" spans="2:23" ht="13.5" customHeight="1">
      <c r="B718" s="75"/>
      <c r="C718" s="74">
        <v>709</v>
      </c>
      <c r="D718" s="87" t="s">
        <v>5359</v>
      </c>
      <c r="E718" s="87" t="s">
        <v>3192</v>
      </c>
      <c r="F718" s="87" t="s">
        <v>69</v>
      </c>
      <c r="G718" s="87" t="s">
        <v>3193</v>
      </c>
      <c r="H718" s="87" t="s">
        <v>23</v>
      </c>
      <c r="I718" s="88">
        <v>3</v>
      </c>
      <c r="J718" s="89"/>
      <c r="K718" s="89"/>
      <c r="L718" s="89"/>
      <c r="M718" s="89"/>
      <c r="N718" s="90"/>
      <c r="O718" s="93"/>
      <c r="P718" s="95"/>
      <c r="Q718" s="89"/>
      <c r="R718" s="89"/>
      <c r="S718" s="89"/>
      <c r="T718" s="91"/>
      <c r="U718" s="91"/>
      <c r="V718" s="92"/>
      <c r="W718" s="90"/>
    </row>
    <row r="719" spans="2:23" ht="13.5" customHeight="1">
      <c r="B719" s="75"/>
      <c r="C719" s="74">
        <v>710</v>
      </c>
      <c r="D719" s="87" t="s">
        <v>5359</v>
      </c>
      <c r="E719" s="87" t="s">
        <v>3200</v>
      </c>
      <c r="F719" s="87" t="s">
        <v>24</v>
      </c>
      <c r="G719" s="87" t="s">
        <v>3201</v>
      </c>
      <c r="H719" s="87" t="s">
        <v>23</v>
      </c>
      <c r="I719" s="88">
        <v>18</v>
      </c>
      <c r="J719" s="89"/>
      <c r="K719" s="89"/>
      <c r="L719" s="89"/>
      <c r="M719" s="89"/>
      <c r="N719" s="90"/>
      <c r="O719" s="93"/>
      <c r="P719" s="95"/>
      <c r="Q719" s="89"/>
      <c r="R719" s="89"/>
      <c r="S719" s="89"/>
      <c r="T719" s="91"/>
      <c r="U719" s="91"/>
      <c r="V719" s="92"/>
      <c r="W719" s="90"/>
    </row>
    <row r="720" spans="2:23" ht="13.5" customHeight="1">
      <c r="B720" s="75"/>
      <c r="C720" s="74">
        <v>711</v>
      </c>
      <c r="D720" s="87" t="s">
        <v>5359</v>
      </c>
      <c r="E720" s="87" t="s">
        <v>3218</v>
      </c>
      <c r="F720" s="87" t="s">
        <v>913</v>
      </c>
      <c r="G720" s="87" t="s">
        <v>3219</v>
      </c>
      <c r="H720" s="87" t="s">
        <v>22</v>
      </c>
      <c r="I720" s="88">
        <v>20.453533287889115</v>
      </c>
      <c r="J720" s="89"/>
      <c r="K720" s="89"/>
      <c r="L720" s="89"/>
      <c r="M720" s="89"/>
      <c r="N720" s="90"/>
      <c r="O720" s="93"/>
      <c r="P720" s="95"/>
      <c r="Q720" s="89"/>
      <c r="R720" s="89"/>
      <c r="S720" s="89"/>
      <c r="T720" s="91"/>
      <c r="U720" s="91"/>
      <c r="V720" s="92"/>
      <c r="W720" s="90"/>
    </row>
    <row r="721" spans="2:23" ht="13.5" customHeight="1">
      <c r="B721" s="75"/>
      <c r="C721" s="74">
        <v>712</v>
      </c>
      <c r="D721" s="87" t="s">
        <v>5359</v>
      </c>
      <c r="E721" s="87" t="s">
        <v>3220</v>
      </c>
      <c r="F721" s="87" t="s">
        <v>125</v>
      </c>
      <c r="G721" s="87" t="s">
        <v>3221</v>
      </c>
      <c r="H721" s="87" t="s">
        <v>23</v>
      </c>
      <c r="I721" s="88">
        <v>7</v>
      </c>
      <c r="J721" s="89"/>
      <c r="K721" s="89"/>
      <c r="L721" s="89"/>
      <c r="M721" s="89"/>
      <c r="N721" s="90"/>
      <c r="O721" s="93"/>
      <c r="P721" s="95"/>
      <c r="Q721" s="89"/>
      <c r="R721" s="89"/>
      <c r="S721" s="89"/>
      <c r="T721" s="91"/>
      <c r="U721" s="91"/>
      <c r="V721" s="92"/>
      <c r="W721" s="90"/>
    </row>
    <row r="722" spans="2:23" ht="13.5" customHeight="1">
      <c r="B722" s="75"/>
      <c r="C722" s="74">
        <v>713</v>
      </c>
      <c r="D722" s="87" t="s">
        <v>5359</v>
      </c>
      <c r="E722" s="87" t="s">
        <v>3230</v>
      </c>
      <c r="F722" s="87" t="s">
        <v>3232</v>
      </c>
      <c r="G722" s="87" t="s">
        <v>3231</v>
      </c>
      <c r="H722" s="87" t="s">
        <v>22</v>
      </c>
      <c r="I722" s="88">
        <v>34</v>
      </c>
      <c r="J722" s="89"/>
      <c r="K722" s="89"/>
      <c r="L722" s="89"/>
      <c r="M722" s="89"/>
      <c r="N722" s="90"/>
      <c r="O722" s="93"/>
      <c r="P722" s="95"/>
      <c r="Q722" s="89"/>
      <c r="R722" s="89"/>
      <c r="S722" s="89"/>
      <c r="T722" s="91"/>
      <c r="U722" s="91"/>
      <c r="V722" s="92"/>
      <c r="W722" s="90"/>
    </row>
    <row r="723" spans="2:23" ht="13.5" customHeight="1">
      <c r="B723" s="75"/>
      <c r="C723" s="74">
        <v>714</v>
      </c>
      <c r="D723" s="87" t="s">
        <v>5359</v>
      </c>
      <c r="E723" s="87" t="s">
        <v>3235</v>
      </c>
      <c r="F723" s="87" t="s">
        <v>125</v>
      </c>
      <c r="G723" s="87" t="s">
        <v>3236</v>
      </c>
      <c r="H723" s="87" t="s">
        <v>72</v>
      </c>
      <c r="I723" s="88">
        <v>2</v>
      </c>
      <c r="J723" s="89"/>
      <c r="K723" s="89"/>
      <c r="L723" s="89"/>
      <c r="M723" s="89"/>
      <c r="N723" s="90"/>
      <c r="O723" s="93"/>
      <c r="P723" s="95"/>
      <c r="Q723" s="89"/>
      <c r="R723" s="89"/>
      <c r="S723" s="89"/>
      <c r="T723" s="91"/>
      <c r="U723" s="91"/>
      <c r="V723" s="92"/>
      <c r="W723" s="90"/>
    </row>
    <row r="724" spans="2:23" ht="13.5" customHeight="1">
      <c r="B724" s="75"/>
      <c r="C724" s="74">
        <v>715</v>
      </c>
      <c r="D724" s="87" t="s">
        <v>5359</v>
      </c>
      <c r="E724" s="87" t="s">
        <v>3245</v>
      </c>
      <c r="F724" s="87" t="s">
        <v>130</v>
      </c>
      <c r="G724" s="87" t="s">
        <v>3246</v>
      </c>
      <c r="H724" s="87" t="s">
        <v>22</v>
      </c>
      <c r="I724" s="88">
        <v>5</v>
      </c>
      <c r="J724" s="89"/>
      <c r="K724" s="89"/>
      <c r="L724" s="89"/>
      <c r="M724" s="89"/>
      <c r="N724" s="90"/>
      <c r="O724" s="93"/>
      <c r="P724" s="95"/>
      <c r="Q724" s="89"/>
      <c r="R724" s="89"/>
      <c r="S724" s="89"/>
      <c r="T724" s="91"/>
      <c r="U724" s="91"/>
      <c r="V724" s="92"/>
      <c r="W724" s="90"/>
    </row>
    <row r="725" spans="2:23" ht="13.5" customHeight="1">
      <c r="B725" s="75"/>
      <c r="C725" s="74">
        <v>716</v>
      </c>
      <c r="D725" s="87" t="s">
        <v>5359</v>
      </c>
      <c r="E725" s="87" t="s">
        <v>3247</v>
      </c>
      <c r="F725" s="87" t="s">
        <v>241</v>
      </c>
      <c r="G725" s="87" t="s">
        <v>3248</v>
      </c>
      <c r="H725" s="87" t="s">
        <v>72</v>
      </c>
      <c r="I725" s="88">
        <v>1</v>
      </c>
      <c r="J725" s="89"/>
      <c r="K725" s="89"/>
      <c r="L725" s="89"/>
      <c r="M725" s="89"/>
      <c r="N725" s="90"/>
      <c r="O725" s="93"/>
      <c r="P725" s="95"/>
      <c r="Q725" s="89"/>
      <c r="R725" s="89"/>
      <c r="S725" s="89"/>
      <c r="T725" s="91"/>
      <c r="U725" s="91"/>
      <c r="V725" s="92"/>
      <c r="W725" s="90"/>
    </row>
    <row r="726" spans="2:23" ht="13.5" customHeight="1">
      <c r="B726" s="75"/>
      <c r="C726" s="74">
        <v>717</v>
      </c>
      <c r="D726" s="87" t="s">
        <v>5359</v>
      </c>
      <c r="E726" s="87" t="s">
        <v>3249</v>
      </c>
      <c r="F726" s="87" t="s">
        <v>44</v>
      </c>
      <c r="G726" s="87" t="s">
        <v>127</v>
      </c>
      <c r="H726" s="87" t="s">
        <v>22</v>
      </c>
      <c r="I726" s="88">
        <v>67.673014145810669</v>
      </c>
      <c r="J726" s="89"/>
      <c r="K726" s="89"/>
      <c r="L726" s="89"/>
      <c r="M726" s="89"/>
      <c r="N726" s="90"/>
      <c r="O726" s="93"/>
      <c r="P726" s="95"/>
      <c r="Q726" s="89"/>
      <c r="R726" s="89"/>
      <c r="S726" s="89"/>
      <c r="T726" s="91"/>
      <c r="U726" s="91"/>
      <c r="V726" s="92"/>
      <c r="W726" s="90"/>
    </row>
    <row r="727" spans="2:23" ht="13.5" customHeight="1">
      <c r="B727" s="75"/>
      <c r="C727" s="74">
        <v>718</v>
      </c>
      <c r="D727" s="87" t="s">
        <v>5359</v>
      </c>
      <c r="E727" s="87" t="s">
        <v>3250</v>
      </c>
      <c r="F727" s="87" t="s">
        <v>913</v>
      </c>
      <c r="G727" s="87" t="s">
        <v>3251</v>
      </c>
      <c r="H727" s="87" t="s">
        <v>22</v>
      </c>
      <c r="I727" s="88">
        <v>4</v>
      </c>
      <c r="J727" s="89"/>
      <c r="K727" s="89"/>
      <c r="L727" s="89"/>
      <c r="M727" s="89"/>
      <c r="N727" s="90"/>
      <c r="O727" s="93"/>
      <c r="P727" s="95"/>
      <c r="Q727" s="89"/>
      <c r="R727" s="89"/>
      <c r="S727" s="89"/>
      <c r="T727" s="91"/>
      <c r="U727" s="91"/>
      <c r="V727" s="92"/>
      <c r="W727" s="90"/>
    </row>
    <row r="728" spans="2:23" ht="13.5" customHeight="1">
      <c r="B728" s="75"/>
      <c r="C728" s="74">
        <v>719</v>
      </c>
      <c r="D728" s="87" t="s">
        <v>5359</v>
      </c>
      <c r="E728" s="87" t="s">
        <v>3256</v>
      </c>
      <c r="F728" s="87" t="s">
        <v>125</v>
      </c>
      <c r="G728" s="87" t="s">
        <v>3257</v>
      </c>
      <c r="H728" s="87" t="s">
        <v>23</v>
      </c>
      <c r="I728" s="88">
        <v>8</v>
      </c>
      <c r="J728" s="89"/>
      <c r="K728" s="89"/>
      <c r="L728" s="89"/>
      <c r="M728" s="89"/>
      <c r="N728" s="90"/>
      <c r="O728" s="93"/>
      <c r="P728" s="95"/>
      <c r="Q728" s="89"/>
      <c r="R728" s="89"/>
      <c r="S728" s="89"/>
      <c r="T728" s="91"/>
      <c r="U728" s="91"/>
      <c r="V728" s="92"/>
      <c r="W728" s="90"/>
    </row>
    <row r="729" spans="2:23" ht="13.5" customHeight="1">
      <c r="B729" s="75"/>
      <c r="C729" s="74">
        <v>720</v>
      </c>
      <c r="D729" s="87" t="s">
        <v>5359</v>
      </c>
      <c r="E729" s="87" t="s">
        <v>3278</v>
      </c>
      <c r="F729" s="87" t="s">
        <v>44</v>
      </c>
      <c r="G729" s="87" t="s">
        <v>3279</v>
      </c>
      <c r="H729" s="87" t="s">
        <v>22</v>
      </c>
      <c r="I729" s="88">
        <v>27.803343949044589</v>
      </c>
      <c r="J729" s="89"/>
      <c r="K729" s="89"/>
      <c r="L729" s="89"/>
      <c r="M729" s="89"/>
      <c r="N729" s="90"/>
      <c r="O729" s="93"/>
      <c r="P729" s="95"/>
      <c r="Q729" s="89"/>
      <c r="R729" s="89"/>
      <c r="S729" s="89"/>
      <c r="T729" s="91"/>
      <c r="U729" s="91"/>
      <c r="V729" s="92"/>
      <c r="W729" s="90"/>
    </row>
    <row r="730" spans="2:23" ht="13.5" customHeight="1">
      <c r="B730" s="75"/>
      <c r="C730" s="74">
        <v>721</v>
      </c>
      <c r="D730" s="87" t="s">
        <v>5359</v>
      </c>
      <c r="E730" s="87" t="s">
        <v>3280</v>
      </c>
      <c r="F730" s="87" t="s">
        <v>125</v>
      </c>
      <c r="G730" s="87" t="s">
        <v>3281</v>
      </c>
      <c r="H730" s="87" t="s">
        <v>23</v>
      </c>
      <c r="I730" s="88">
        <v>2</v>
      </c>
      <c r="J730" s="89"/>
      <c r="K730" s="89"/>
      <c r="L730" s="89"/>
      <c r="M730" s="89"/>
      <c r="N730" s="90"/>
      <c r="O730" s="93"/>
      <c r="P730" s="95"/>
      <c r="Q730" s="89"/>
      <c r="R730" s="89"/>
      <c r="S730" s="89"/>
      <c r="T730" s="91"/>
      <c r="U730" s="91"/>
      <c r="V730" s="92"/>
      <c r="W730" s="90"/>
    </row>
    <row r="731" spans="2:23" ht="13.5" customHeight="1">
      <c r="B731" s="75"/>
      <c r="C731" s="74">
        <v>722</v>
      </c>
      <c r="D731" s="87" t="s">
        <v>5359</v>
      </c>
      <c r="E731" s="87" t="s">
        <v>3289</v>
      </c>
      <c r="F731" s="87" t="s">
        <v>29</v>
      </c>
      <c r="G731" s="87" t="s">
        <v>3290</v>
      </c>
      <c r="H731" s="87" t="s">
        <v>23</v>
      </c>
      <c r="I731" s="88">
        <v>3</v>
      </c>
      <c r="J731" s="89"/>
      <c r="K731" s="89"/>
      <c r="L731" s="89"/>
      <c r="M731" s="89"/>
      <c r="N731" s="90"/>
      <c r="O731" s="93"/>
      <c r="P731" s="95"/>
      <c r="Q731" s="89"/>
      <c r="R731" s="89"/>
      <c r="S731" s="89"/>
      <c r="T731" s="91"/>
      <c r="U731" s="91"/>
      <c r="V731" s="92"/>
      <c r="W731" s="90"/>
    </row>
    <row r="732" spans="2:23" ht="13.5" customHeight="1">
      <c r="B732" s="75"/>
      <c r="C732" s="74">
        <v>723</v>
      </c>
      <c r="D732" s="87" t="s">
        <v>5359</v>
      </c>
      <c r="E732" s="87" t="s">
        <v>3291</v>
      </c>
      <c r="F732" s="87" t="s">
        <v>241</v>
      </c>
      <c r="G732" s="87" t="s">
        <v>3292</v>
      </c>
      <c r="H732" s="87" t="s">
        <v>72</v>
      </c>
      <c r="I732" s="88">
        <v>2</v>
      </c>
      <c r="J732" s="89"/>
      <c r="K732" s="89"/>
      <c r="L732" s="89"/>
      <c r="M732" s="89"/>
      <c r="N732" s="90"/>
      <c r="O732" s="93"/>
      <c r="P732" s="95"/>
      <c r="Q732" s="89"/>
      <c r="R732" s="89"/>
      <c r="S732" s="89"/>
      <c r="T732" s="91"/>
      <c r="U732" s="91"/>
      <c r="V732" s="92"/>
      <c r="W732" s="90"/>
    </row>
    <row r="733" spans="2:23" ht="13.5" customHeight="1">
      <c r="B733" s="75"/>
      <c r="C733" s="74">
        <v>724</v>
      </c>
      <c r="D733" s="87" t="s">
        <v>5359</v>
      </c>
      <c r="E733" s="87" t="s">
        <v>3293</v>
      </c>
      <c r="F733" s="87" t="s">
        <v>44</v>
      </c>
      <c r="G733" s="87" t="s">
        <v>3294</v>
      </c>
      <c r="H733" s="87" t="s">
        <v>22</v>
      </c>
      <c r="I733" s="88">
        <v>149.96856287425149</v>
      </c>
      <c r="J733" s="89"/>
      <c r="K733" s="89"/>
      <c r="L733" s="89"/>
      <c r="M733" s="89"/>
      <c r="N733" s="90"/>
      <c r="O733" s="93"/>
      <c r="P733" s="95"/>
      <c r="Q733" s="89"/>
      <c r="R733" s="89"/>
      <c r="S733" s="89"/>
      <c r="T733" s="91"/>
      <c r="U733" s="91"/>
      <c r="V733" s="92"/>
      <c r="W733" s="90"/>
    </row>
    <row r="734" spans="2:23" ht="13.5" customHeight="1">
      <c r="B734" s="75"/>
      <c r="C734" s="74">
        <v>725</v>
      </c>
      <c r="D734" s="87" t="s">
        <v>5359</v>
      </c>
      <c r="E734" s="87" t="s">
        <v>3297</v>
      </c>
      <c r="F734" s="87" t="s">
        <v>197</v>
      </c>
      <c r="G734" s="87" t="s">
        <v>3298</v>
      </c>
      <c r="H734" s="87" t="s">
        <v>23</v>
      </c>
      <c r="I734" s="88">
        <v>10</v>
      </c>
      <c r="J734" s="89"/>
      <c r="K734" s="89"/>
      <c r="L734" s="89"/>
      <c r="M734" s="89"/>
      <c r="N734" s="90"/>
      <c r="O734" s="93"/>
      <c r="P734" s="95"/>
      <c r="Q734" s="89"/>
      <c r="R734" s="89"/>
      <c r="S734" s="89"/>
      <c r="T734" s="91"/>
      <c r="U734" s="91"/>
      <c r="V734" s="92"/>
      <c r="W734" s="90"/>
    </row>
    <row r="735" spans="2:23" ht="13.5" customHeight="1">
      <c r="B735" s="75"/>
      <c r="C735" s="74">
        <v>726</v>
      </c>
      <c r="D735" s="87" t="s">
        <v>5359</v>
      </c>
      <c r="E735" s="87" t="s">
        <v>3299</v>
      </c>
      <c r="F735" s="87" t="s">
        <v>69</v>
      </c>
      <c r="G735" s="87" t="s">
        <v>3300</v>
      </c>
      <c r="H735" s="87" t="s">
        <v>23</v>
      </c>
      <c r="I735" s="88">
        <v>4</v>
      </c>
      <c r="J735" s="89"/>
      <c r="K735" s="89"/>
      <c r="L735" s="89"/>
      <c r="M735" s="89"/>
      <c r="N735" s="90"/>
      <c r="O735" s="93"/>
      <c r="P735" s="95"/>
      <c r="Q735" s="89"/>
      <c r="R735" s="89"/>
      <c r="S735" s="89"/>
      <c r="T735" s="91"/>
      <c r="U735" s="91"/>
      <c r="V735" s="92"/>
      <c r="W735" s="90"/>
    </row>
    <row r="736" spans="2:23" ht="13.5" customHeight="1">
      <c r="B736" s="75"/>
      <c r="C736" s="74">
        <v>727</v>
      </c>
      <c r="D736" s="87" t="s">
        <v>5359</v>
      </c>
      <c r="E736" s="87" t="s">
        <v>3310</v>
      </c>
      <c r="F736" s="87" t="s">
        <v>2173</v>
      </c>
      <c r="G736" s="87" t="s">
        <v>3311</v>
      </c>
      <c r="H736" s="87" t="s">
        <v>23</v>
      </c>
      <c r="I736" s="88">
        <v>6</v>
      </c>
      <c r="J736" s="89"/>
      <c r="K736" s="89"/>
      <c r="L736" s="89"/>
      <c r="M736" s="89"/>
      <c r="N736" s="90"/>
      <c r="O736" s="93"/>
      <c r="P736" s="95"/>
      <c r="Q736" s="89"/>
      <c r="R736" s="89"/>
      <c r="S736" s="89"/>
      <c r="T736" s="91"/>
      <c r="U736" s="91"/>
      <c r="V736" s="92"/>
      <c r="W736" s="90"/>
    </row>
    <row r="737" spans="2:23" ht="13.5" customHeight="1">
      <c r="B737" s="75"/>
      <c r="C737" s="74">
        <v>728</v>
      </c>
      <c r="D737" s="87" t="s">
        <v>5359</v>
      </c>
      <c r="E737" s="87" t="s">
        <v>3318</v>
      </c>
      <c r="F737" s="87" t="s">
        <v>102</v>
      </c>
      <c r="G737" s="87" t="s">
        <v>3319</v>
      </c>
      <c r="H737" s="87" t="s">
        <v>23</v>
      </c>
      <c r="I737" s="88">
        <v>8</v>
      </c>
      <c r="J737" s="89"/>
      <c r="K737" s="89"/>
      <c r="L737" s="89"/>
      <c r="M737" s="89"/>
      <c r="N737" s="90"/>
      <c r="O737" s="93"/>
      <c r="P737" s="95"/>
      <c r="Q737" s="89"/>
      <c r="R737" s="89"/>
      <c r="S737" s="89"/>
      <c r="T737" s="91"/>
      <c r="U737" s="91"/>
      <c r="V737" s="92"/>
      <c r="W737" s="90"/>
    </row>
    <row r="738" spans="2:23" ht="13.5" customHeight="1">
      <c r="B738" s="75"/>
      <c r="C738" s="74">
        <v>729</v>
      </c>
      <c r="D738" s="87" t="s">
        <v>5359</v>
      </c>
      <c r="E738" s="87" t="s">
        <v>3331</v>
      </c>
      <c r="F738" s="87" t="s">
        <v>24</v>
      </c>
      <c r="G738" s="87" t="s">
        <v>3332</v>
      </c>
      <c r="H738" s="87" t="s">
        <v>23</v>
      </c>
      <c r="I738" s="88">
        <v>23.999999999999996</v>
      </c>
      <c r="J738" s="89"/>
      <c r="K738" s="89"/>
      <c r="L738" s="89"/>
      <c r="M738" s="89"/>
      <c r="N738" s="90"/>
      <c r="O738" s="93"/>
      <c r="P738" s="95"/>
      <c r="Q738" s="89"/>
      <c r="R738" s="89"/>
      <c r="S738" s="89"/>
      <c r="T738" s="91"/>
      <c r="U738" s="91"/>
      <c r="V738" s="92"/>
      <c r="W738" s="90"/>
    </row>
    <row r="739" spans="2:23" ht="13.5" customHeight="1">
      <c r="B739" s="75"/>
      <c r="C739" s="74">
        <v>730</v>
      </c>
      <c r="D739" s="87" t="s">
        <v>5359</v>
      </c>
      <c r="E739" s="87" t="s">
        <v>3335</v>
      </c>
      <c r="F739" s="87" t="s">
        <v>29</v>
      </c>
      <c r="G739" s="87" t="s">
        <v>3336</v>
      </c>
      <c r="H739" s="87" t="s">
        <v>23</v>
      </c>
      <c r="I739" s="88">
        <v>3</v>
      </c>
      <c r="J739" s="89"/>
      <c r="K739" s="89"/>
      <c r="L739" s="89"/>
      <c r="M739" s="89"/>
      <c r="N739" s="90"/>
      <c r="O739" s="93"/>
      <c r="P739" s="95"/>
      <c r="Q739" s="89"/>
      <c r="R739" s="89"/>
      <c r="S739" s="89"/>
      <c r="T739" s="91"/>
      <c r="U739" s="91"/>
      <c r="V739" s="92"/>
      <c r="W739" s="90"/>
    </row>
    <row r="740" spans="2:23" ht="13.5" customHeight="1">
      <c r="B740" s="75"/>
      <c r="C740" s="74">
        <v>731</v>
      </c>
      <c r="D740" s="87" t="s">
        <v>5359</v>
      </c>
      <c r="E740" s="87" t="s">
        <v>3337</v>
      </c>
      <c r="F740" s="87" t="s">
        <v>2835</v>
      </c>
      <c r="G740" s="87" t="s">
        <v>3338</v>
      </c>
      <c r="H740" s="87" t="s">
        <v>23</v>
      </c>
      <c r="I740" s="88">
        <v>5</v>
      </c>
      <c r="J740" s="89"/>
      <c r="K740" s="89"/>
      <c r="L740" s="89"/>
      <c r="M740" s="89"/>
      <c r="N740" s="90"/>
      <c r="O740" s="93"/>
      <c r="P740" s="95"/>
      <c r="Q740" s="89"/>
      <c r="R740" s="89"/>
      <c r="S740" s="89"/>
      <c r="T740" s="91"/>
      <c r="U740" s="91"/>
      <c r="V740" s="92"/>
      <c r="W740" s="90"/>
    </row>
    <row r="741" spans="2:23" ht="13.5" customHeight="1">
      <c r="B741" s="75"/>
      <c r="C741" s="74">
        <v>732</v>
      </c>
      <c r="D741" s="87" t="s">
        <v>5359</v>
      </c>
      <c r="E741" s="87" t="s">
        <v>3345</v>
      </c>
      <c r="F741" s="87" t="s">
        <v>189</v>
      </c>
      <c r="G741" s="87" t="s">
        <v>3346</v>
      </c>
      <c r="H741" s="87" t="s">
        <v>22</v>
      </c>
      <c r="I741" s="88">
        <v>3</v>
      </c>
      <c r="J741" s="89"/>
      <c r="K741" s="89"/>
      <c r="L741" s="89"/>
      <c r="M741" s="89"/>
      <c r="N741" s="90"/>
      <c r="O741" s="93"/>
      <c r="P741" s="95"/>
      <c r="Q741" s="89"/>
      <c r="R741" s="89"/>
      <c r="S741" s="89"/>
      <c r="T741" s="91"/>
      <c r="U741" s="91"/>
      <c r="V741" s="92"/>
      <c r="W741" s="90"/>
    </row>
    <row r="742" spans="2:23" ht="13.5" customHeight="1">
      <c r="B742" s="75"/>
      <c r="C742" s="74">
        <v>733</v>
      </c>
      <c r="D742" s="87" t="s">
        <v>5359</v>
      </c>
      <c r="E742" s="87" t="s">
        <v>3370</v>
      </c>
      <c r="F742" s="87" t="s">
        <v>44</v>
      </c>
      <c r="G742" s="87" t="s">
        <v>3371</v>
      </c>
      <c r="H742" s="87" t="s">
        <v>22</v>
      </c>
      <c r="I742" s="88">
        <v>31.65746333045729</v>
      </c>
      <c r="J742" s="89"/>
      <c r="K742" s="89"/>
      <c r="L742" s="89"/>
      <c r="M742" s="89"/>
      <c r="N742" s="90"/>
      <c r="O742" s="93"/>
      <c r="P742" s="95"/>
      <c r="Q742" s="89"/>
      <c r="R742" s="89"/>
      <c r="S742" s="89"/>
      <c r="T742" s="91"/>
      <c r="U742" s="91"/>
      <c r="V742" s="92"/>
      <c r="W742" s="90"/>
    </row>
    <row r="743" spans="2:23" ht="13.5" customHeight="1">
      <c r="B743" s="75"/>
      <c r="C743" s="74">
        <v>734</v>
      </c>
      <c r="D743" s="87" t="s">
        <v>5359</v>
      </c>
      <c r="E743" s="87" t="s">
        <v>3372</v>
      </c>
      <c r="F743" s="87" t="s">
        <v>44</v>
      </c>
      <c r="G743" s="87" t="s">
        <v>3373</v>
      </c>
      <c r="H743" s="87" t="s">
        <v>22</v>
      </c>
      <c r="I743" s="88">
        <v>138.04505632040051</v>
      </c>
      <c r="J743" s="89"/>
      <c r="K743" s="89"/>
      <c r="L743" s="89"/>
      <c r="M743" s="89"/>
      <c r="N743" s="90"/>
      <c r="O743" s="93"/>
      <c r="P743" s="95"/>
      <c r="Q743" s="89"/>
      <c r="R743" s="89"/>
      <c r="S743" s="89"/>
      <c r="T743" s="91"/>
      <c r="U743" s="91"/>
      <c r="V743" s="92"/>
      <c r="W743" s="90"/>
    </row>
    <row r="744" spans="2:23" ht="13.5" customHeight="1">
      <c r="B744" s="75"/>
      <c r="C744" s="74">
        <v>735</v>
      </c>
      <c r="D744" s="87" t="s">
        <v>5359</v>
      </c>
      <c r="E744" s="87" t="s">
        <v>3376</v>
      </c>
      <c r="F744" s="87" t="s">
        <v>29</v>
      </c>
      <c r="G744" s="87" t="s">
        <v>3377</v>
      </c>
      <c r="H744" s="87" t="s">
        <v>23</v>
      </c>
      <c r="I744" s="88">
        <v>4.9999999999999991</v>
      </c>
      <c r="J744" s="89"/>
      <c r="K744" s="89"/>
      <c r="L744" s="89"/>
      <c r="M744" s="89"/>
      <c r="N744" s="90"/>
      <c r="O744" s="93"/>
      <c r="P744" s="95"/>
      <c r="Q744" s="89"/>
      <c r="R744" s="89"/>
      <c r="S744" s="89"/>
      <c r="T744" s="91"/>
      <c r="U744" s="91"/>
      <c r="V744" s="92"/>
      <c r="W744" s="90"/>
    </row>
    <row r="745" spans="2:23" ht="13.5" customHeight="1">
      <c r="B745" s="75"/>
      <c r="C745" s="74">
        <v>736</v>
      </c>
      <c r="D745" s="87" t="s">
        <v>5359</v>
      </c>
      <c r="E745" s="87" t="s">
        <v>3380</v>
      </c>
      <c r="F745" s="87" t="s">
        <v>3232</v>
      </c>
      <c r="G745" s="87" t="s">
        <v>3381</v>
      </c>
      <c r="H745" s="87" t="s">
        <v>23</v>
      </c>
      <c r="I745" s="88">
        <v>1</v>
      </c>
      <c r="J745" s="89"/>
      <c r="K745" s="89"/>
      <c r="L745" s="89"/>
      <c r="M745" s="89"/>
      <c r="N745" s="90"/>
      <c r="O745" s="93"/>
      <c r="P745" s="95"/>
      <c r="Q745" s="89"/>
      <c r="R745" s="89"/>
      <c r="S745" s="89"/>
      <c r="T745" s="91"/>
      <c r="U745" s="91"/>
      <c r="V745" s="92"/>
      <c r="W745" s="90"/>
    </row>
    <row r="746" spans="2:23" ht="13.5" customHeight="1">
      <c r="B746" s="75"/>
      <c r="C746" s="74">
        <v>737</v>
      </c>
      <c r="D746" s="87" t="s">
        <v>5359</v>
      </c>
      <c r="E746" s="87" t="s">
        <v>3382</v>
      </c>
      <c r="F746" s="87" t="s">
        <v>175</v>
      </c>
      <c r="G746" s="87" t="s">
        <v>3383</v>
      </c>
      <c r="H746" s="87" t="s">
        <v>23</v>
      </c>
      <c r="I746" s="88">
        <v>2</v>
      </c>
      <c r="J746" s="89"/>
      <c r="K746" s="89"/>
      <c r="L746" s="89"/>
      <c r="M746" s="89"/>
      <c r="N746" s="90"/>
      <c r="O746" s="93"/>
      <c r="P746" s="95"/>
      <c r="Q746" s="89"/>
      <c r="R746" s="89"/>
      <c r="S746" s="89"/>
      <c r="T746" s="91"/>
      <c r="U746" s="91"/>
      <c r="V746" s="92"/>
      <c r="W746" s="90"/>
    </row>
    <row r="747" spans="2:23" ht="13.5" customHeight="1">
      <c r="B747" s="75"/>
      <c r="C747" s="74">
        <v>738</v>
      </c>
      <c r="D747" s="87" t="s">
        <v>5359</v>
      </c>
      <c r="E747" s="87" t="s">
        <v>3384</v>
      </c>
      <c r="F747" s="87" t="s">
        <v>472</v>
      </c>
      <c r="G747" s="87" t="s">
        <v>3385</v>
      </c>
      <c r="H747" s="87" t="s">
        <v>22</v>
      </c>
      <c r="I747" s="88">
        <v>11</v>
      </c>
      <c r="J747" s="89"/>
      <c r="K747" s="89"/>
      <c r="L747" s="89"/>
      <c r="M747" s="89"/>
      <c r="N747" s="90"/>
      <c r="O747" s="93"/>
      <c r="P747" s="95"/>
      <c r="Q747" s="89"/>
      <c r="R747" s="89"/>
      <c r="S747" s="89"/>
      <c r="T747" s="91"/>
      <c r="U747" s="91"/>
      <c r="V747" s="92"/>
      <c r="W747" s="90"/>
    </row>
    <row r="748" spans="2:23" ht="13.5" customHeight="1">
      <c r="B748" s="75"/>
      <c r="C748" s="74">
        <v>739</v>
      </c>
      <c r="D748" s="87" t="s">
        <v>5359</v>
      </c>
      <c r="E748" s="87" t="s">
        <v>3400</v>
      </c>
      <c r="F748" s="87" t="s">
        <v>1080</v>
      </c>
      <c r="G748" s="87" t="s">
        <v>3401</v>
      </c>
      <c r="H748" s="87" t="s">
        <v>22</v>
      </c>
      <c r="I748" s="88">
        <v>15.991145833333331</v>
      </c>
      <c r="J748" s="89"/>
      <c r="K748" s="89"/>
      <c r="L748" s="89"/>
      <c r="M748" s="89"/>
      <c r="N748" s="90"/>
      <c r="O748" s="93"/>
      <c r="P748" s="95"/>
      <c r="Q748" s="89"/>
      <c r="R748" s="89"/>
      <c r="S748" s="89"/>
      <c r="T748" s="91"/>
      <c r="U748" s="91"/>
      <c r="V748" s="92"/>
      <c r="W748" s="90"/>
    </row>
    <row r="749" spans="2:23" ht="13.5" customHeight="1">
      <c r="B749" s="75"/>
      <c r="C749" s="74">
        <v>740</v>
      </c>
      <c r="D749" s="87" t="s">
        <v>5359</v>
      </c>
      <c r="E749" s="87" t="s">
        <v>3402</v>
      </c>
      <c r="F749" s="87" t="s">
        <v>41</v>
      </c>
      <c r="G749" s="87" t="s">
        <v>3403</v>
      </c>
      <c r="H749" s="87" t="s">
        <v>1346</v>
      </c>
      <c r="I749" s="88">
        <v>42.001270110076206</v>
      </c>
      <c r="J749" s="89"/>
      <c r="K749" s="89"/>
      <c r="L749" s="89"/>
      <c r="M749" s="89"/>
      <c r="N749" s="90"/>
      <c r="O749" s="93"/>
      <c r="P749" s="95"/>
      <c r="Q749" s="89"/>
      <c r="R749" s="89"/>
      <c r="S749" s="89"/>
      <c r="T749" s="91"/>
      <c r="U749" s="91"/>
      <c r="V749" s="92"/>
      <c r="W749" s="90"/>
    </row>
    <row r="750" spans="2:23" ht="13.5" customHeight="1">
      <c r="B750" s="75"/>
      <c r="C750" s="74">
        <v>741</v>
      </c>
      <c r="D750" s="87" t="s">
        <v>5359</v>
      </c>
      <c r="E750" s="87" t="s">
        <v>3409</v>
      </c>
      <c r="F750" s="87" t="s">
        <v>41</v>
      </c>
      <c r="G750" s="87" t="s">
        <v>3410</v>
      </c>
      <c r="H750" s="87" t="s">
        <v>22</v>
      </c>
      <c r="I750" s="88">
        <v>37.784169884169884</v>
      </c>
      <c r="J750" s="89"/>
      <c r="K750" s="89"/>
      <c r="L750" s="89"/>
      <c r="M750" s="89"/>
      <c r="N750" s="90"/>
      <c r="O750" s="93"/>
      <c r="P750" s="95"/>
      <c r="Q750" s="89"/>
      <c r="R750" s="89"/>
      <c r="S750" s="89"/>
      <c r="T750" s="91"/>
      <c r="U750" s="91"/>
      <c r="V750" s="92"/>
      <c r="W750" s="90"/>
    </row>
    <row r="751" spans="2:23" ht="13.5" customHeight="1">
      <c r="B751" s="75"/>
      <c r="C751" s="74">
        <v>742</v>
      </c>
      <c r="D751" s="87" t="s">
        <v>5359</v>
      </c>
      <c r="E751" s="87" t="s">
        <v>3447</v>
      </c>
      <c r="F751" s="87" t="s">
        <v>41</v>
      </c>
      <c r="G751" s="87" t="s">
        <v>3448</v>
      </c>
      <c r="H751" s="87" t="s">
        <v>22</v>
      </c>
      <c r="I751" s="88">
        <v>173.96185935637664</v>
      </c>
      <c r="J751" s="89"/>
      <c r="K751" s="89"/>
      <c r="L751" s="89"/>
      <c r="M751" s="89"/>
      <c r="N751" s="90"/>
      <c r="O751" s="93"/>
      <c r="P751" s="95"/>
      <c r="Q751" s="89"/>
      <c r="R751" s="89"/>
      <c r="S751" s="89"/>
      <c r="T751" s="91"/>
      <c r="U751" s="91"/>
      <c r="V751" s="92"/>
      <c r="W751" s="90"/>
    </row>
    <row r="752" spans="2:23" ht="13.5" customHeight="1">
      <c r="B752" s="75"/>
      <c r="C752" s="74">
        <v>743</v>
      </c>
      <c r="D752" s="87" t="s">
        <v>5359</v>
      </c>
      <c r="E752" s="87" t="s">
        <v>3451</v>
      </c>
      <c r="F752" s="87" t="s">
        <v>29</v>
      </c>
      <c r="G752" s="87" t="s">
        <v>3452</v>
      </c>
      <c r="H752" s="87" t="s">
        <v>23</v>
      </c>
      <c r="I752" s="88">
        <v>10</v>
      </c>
      <c r="J752" s="89"/>
      <c r="K752" s="89"/>
      <c r="L752" s="89"/>
      <c r="M752" s="89"/>
      <c r="N752" s="90"/>
      <c r="O752" s="93"/>
      <c r="P752" s="95"/>
      <c r="Q752" s="89"/>
      <c r="R752" s="89"/>
      <c r="S752" s="89"/>
      <c r="T752" s="91"/>
      <c r="U752" s="91"/>
      <c r="V752" s="92"/>
      <c r="W752" s="90"/>
    </row>
    <row r="753" spans="2:23" ht="13.5" customHeight="1">
      <c r="B753" s="75"/>
      <c r="C753" s="74">
        <v>744</v>
      </c>
      <c r="D753" s="87" t="s">
        <v>5359</v>
      </c>
      <c r="E753" s="87" t="s">
        <v>3472</v>
      </c>
      <c r="F753" s="87" t="s">
        <v>1876</v>
      </c>
      <c r="G753" s="87" t="s">
        <v>3473</v>
      </c>
      <c r="H753" s="87" t="s">
        <v>23</v>
      </c>
      <c r="I753" s="88">
        <v>4</v>
      </c>
      <c r="J753" s="89"/>
      <c r="K753" s="89"/>
      <c r="L753" s="89"/>
      <c r="M753" s="89"/>
      <c r="N753" s="90"/>
      <c r="O753" s="93"/>
      <c r="P753" s="95"/>
      <c r="Q753" s="89"/>
      <c r="R753" s="89"/>
      <c r="S753" s="89"/>
      <c r="T753" s="91"/>
      <c r="U753" s="91"/>
      <c r="V753" s="92"/>
      <c r="W753" s="90"/>
    </row>
    <row r="754" spans="2:23" ht="13.5" customHeight="1">
      <c r="B754" s="75"/>
      <c r="C754" s="74">
        <v>745</v>
      </c>
      <c r="D754" s="87" t="s">
        <v>5359</v>
      </c>
      <c r="E754" s="87" t="s">
        <v>3476</v>
      </c>
      <c r="F754" s="87" t="s">
        <v>2173</v>
      </c>
      <c r="G754" s="87" t="s">
        <v>3477</v>
      </c>
      <c r="H754" s="87" t="s">
        <v>23</v>
      </c>
      <c r="I754" s="88">
        <v>2</v>
      </c>
      <c r="J754" s="89"/>
      <c r="K754" s="89"/>
      <c r="L754" s="89"/>
      <c r="M754" s="89"/>
      <c r="N754" s="90"/>
      <c r="O754" s="93"/>
      <c r="P754" s="95"/>
      <c r="Q754" s="89"/>
      <c r="R754" s="89"/>
      <c r="S754" s="89"/>
      <c r="T754" s="91"/>
      <c r="U754" s="91"/>
      <c r="V754" s="92"/>
      <c r="W754" s="90"/>
    </row>
    <row r="755" spans="2:23" ht="13.5" customHeight="1">
      <c r="B755" s="75"/>
      <c r="C755" s="74">
        <v>746</v>
      </c>
      <c r="D755" s="87" t="s">
        <v>5359</v>
      </c>
      <c r="E755" s="87" t="s">
        <v>3478</v>
      </c>
      <c r="F755" s="87" t="s">
        <v>189</v>
      </c>
      <c r="G755" s="87" t="s">
        <v>3479</v>
      </c>
      <c r="H755" s="87" t="s">
        <v>22</v>
      </c>
      <c r="I755" s="88">
        <v>7</v>
      </c>
      <c r="J755" s="89"/>
      <c r="K755" s="89"/>
      <c r="L755" s="89"/>
      <c r="M755" s="89"/>
      <c r="N755" s="90"/>
      <c r="O755" s="93"/>
      <c r="P755" s="95"/>
      <c r="Q755" s="89"/>
      <c r="R755" s="89"/>
      <c r="S755" s="89"/>
      <c r="T755" s="91"/>
      <c r="U755" s="91"/>
      <c r="V755" s="92"/>
      <c r="W755" s="90"/>
    </row>
    <row r="756" spans="2:23" ht="13.5" customHeight="1">
      <c r="B756" s="75"/>
      <c r="C756" s="74">
        <v>747</v>
      </c>
      <c r="D756" s="87" t="s">
        <v>5359</v>
      </c>
      <c r="E756" s="87" t="s">
        <v>3486</v>
      </c>
      <c r="F756" s="87" t="s">
        <v>189</v>
      </c>
      <c r="G756" s="87" t="s">
        <v>3487</v>
      </c>
      <c r="H756" s="87" t="s">
        <v>72</v>
      </c>
      <c r="I756" s="88">
        <v>7</v>
      </c>
      <c r="J756" s="89"/>
      <c r="K756" s="89"/>
      <c r="L756" s="89"/>
      <c r="M756" s="89"/>
      <c r="N756" s="90"/>
      <c r="O756" s="93"/>
      <c r="P756" s="95"/>
      <c r="Q756" s="89"/>
      <c r="R756" s="89"/>
      <c r="S756" s="89"/>
      <c r="T756" s="91"/>
      <c r="U756" s="91"/>
      <c r="V756" s="92"/>
      <c r="W756" s="90"/>
    </row>
    <row r="757" spans="2:23" ht="13.5" customHeight="1">
      <c r="B757" s="75"/>
      <c r="C757" s="74">
        <v>748</v>
      </c>
      <c r="D757" s="87" t="s">
        <v>5359</v>
      </c>
      <c r="E757" s="87" t="s">
        <v>3496</v>
      </c>
      <c r="F757" s="87" t="s">
        <v>189</v>
      </c>
      <c r="G757" s="87" t="s">
        <v>3497</v>
      </c>
      <c r="H757" s="87" t="s">
        <v>22</v>
      </c>
      <c r="I757" s="88">
        <v>9</v>
      </c>
      <c r="J757" s="89"/>
      <c r="K757" s="89"/>
      <c r="L757" s="89"/>
      <c r="M757" s="89"/>
      <c r="N757" s="90"/>
      <c r="O757" s="93"/>
      <c r="P757" s="95"/>
      <c r="Q757" s="89"/>
      <c r="R757" s="89"/>
      <c r="S757" s="89"/>
      <c r="T757" s="91"/>
      <c r="U757" s="91"/>
      <c r="V757" s="92"/>
      <c r="W757" s="90"/>
    </row>
    <row r="758" spans="2:23" ht="13.5" customHeight="1">
      <c r="B758" s="75"/>
      <c r="C758" s="74">
        <v>749</v>
      </c>
      <c r="D758" s="87" t="s">
        <v>5359</v>
      </c>
      <c r="E758" s="87" t="s">
        <v>3527</v>
      </c>
      <c r="F758" s="87" t="s">
        <v>84</v>
      </c>
      <c r="G758" s="87" t="s">
        <v>3528</v>
      </c>
      <c r="H758" s="87" t="s">
        <v>72</v>
      </c>
      <c r="I758" s="88">
        <v>0</v>
      </c>
      <c r="J758" s="89"/>
      <c r="K758" s="89"/>
      <c r="L758" s="89"/>
      <c r="M758" s="89"/>
      <c r="N758" s="90"/>
      <c r="O758" s="93"/>
      <c r="P758" s="95"/>
      <c r="Q758" s="89"/>
      <c r="R758" s="89"/>
      <c r="S758" s="89"/>
      <c r="T758" s="91"/>
      <c r="U758" s="91"/>
      <c r="V758" s="92"/>
      <c r="W758" s="90"/>
    </row>
    <row r="759" spans="2:23" ht="13.5" customHeight="1">
      <c r="B759" s="75"/>
      <c r="C759" s="74">
        <v>750</v>
      </c>
      <c r="D759" s="87" t="s">
        <v>5359</v>
      </c>
      <c r="E759" s="87" t="s">
        <v>3551</v>
      </c>
      <c r="F759" s="87" t="s">
        <v>189</v>
      </c>
      <c r="G759" s="87" t="s">
        <v>3552</v>
      </c>
      <c r="H759" s="87" t="s">
        <v>22</v>
      </c>
      <c r="I759" s="88">
        <v>5</v>
      </c>
      <c r="J759" s="89"/>
      <c r="K759" s="89"/>
      <c r="L759" s="89"/>
      <c r="M759" s="89"/>
      <c r="N759" s="90"/>
      <c r="O759" s="93"/>
      <c r="P759" s="95"/>
      <c r="Q759" s="89"/>
      <c r="R759" s="89"/>
      <c r="S759" s="89"/>
      <c r="T759" s="91"/>
      <c r="U759" s="91"/>
      <c r="V759" s="92"/>
      <c r="W759" s="90"/>
    </row>
    <row r="760" spans="2:23" ht="13.5" customHeight="1">
      <c r="B760" s="75"/>
      <c r="C760" s="74">
        <v>751</v>
      </c>
      <c r="D760" s="87" t="s">
        <v>5359</v>
      </c>
      <c r="E760" s="87" t="s">
        <v>3591</v>
      </c>
      <c r="F760" s="87" t="s">
        <v>189</v>
      </c>
      <c r="G760" s="87" t="s">
        <v>3592</v>
      </c>
      <c r="H760" s="87" t="s">
        <v>22</v>
      </c>
      <c r="I760" s="88">
        <v>2</v>
      </c>
      <c r="J760" s="89"/>
      <c r="K760" s="89"/>
      <c r="L760" s="89"/>
      <c r="M760" s="89"/>
      <c r="N760" s="90"/>
      <c r="O760" s="93"/>
      <c r="P760" s="95"/>
      <c r="Q760" s="89"/>
      <c r="R760" s="89"/>
      <c r="S760" s="89"/>
      <c r="T760" s="91"/>
      <c r="U760" s="91"/>
      <c r="V760" s="92"/>
      <c r="W760" s="90"/>
    </row>
    <row r="761" spans="2:23" ht="13.5" customHeight="1">
      <c r="B761" s="75"/>
      <c r="C761" s="74">
        <v>752</v>
      </c>
      <c r="D761" s="87" t="s">
        <v>5359</v>
      </c>
      <c r="E761" s="87" t="s">
        <v>3605</v>
      </c>
      <c r="F761" s="87" t="s">
        <v>1080</v>
      </c>
      <c r="G761" s="87" t="s">
        <v>3606</v>
      </c>
      <c r="H761" s="87" t="s">
        <v>22</v>
      </c>
      <c r="I761" s="88">
        <v>29.997083130772968</v>
      </c>
      <c r="J761" s="89"/>
      <c r="K761" s="89"/>
      <c r="L761" s="89"/>
      <c r="M761" s="89"/>
      <c r="N761" s="90"/>
      <c r="O761" s="93"/>
      <c r="P761" s="95"/>
      <c r="Q761" s="89"/>
      <c r="R761" s="89"/>
      <c r="S761" s="89"/>
      <c r="T761" s="91"/>
      <c r="U761" s="91"/>
      <c r="V761" s="92"/>
      <c r="W761" s="90"/>
    </row>
    <row r="762" spans="2:23" ht="13.5" customHeight="1">
      <c r="B762" s="75"/>
      <c r="C762" s="74">
        <v>753</v>
      </c>
      <c r="D762" s="87" t="s">
        <v>5359</v>
      </c>
      <c r="E762" s="87" t="s">
        <v>3641</v>
      </c>
      <c r="F762" s="87" t="s">
        <v>58</v>
      </c>
      <c r="G762" s="87" t="s">
        <v>3642</v>
      </c>
      <c r="H762" s="87" t="s">
        <v>22</v>
      </c>
      <c r="I762" s="88">
        <v>1</v>
      </c>
      <c r="J762" s="89"/>
      <c r="K762" s="89"/>
      <c r="L762" s="89"/>
      <c r="M762" s="89"/>
      <c r="N762" s="90"/>
      <c r="O762" s="93"/>
      <c r="P762" s="95"/>
      <c r="Q762" s="89"/>
      <c r="R762" s="89"/>
      <c r="S762" s="89"/>
      <c r="T762" s="91"/>
      <c r="U762" s="91"/>
      <c r="V762" s="92"/>
      <c r="W762" s="90"/>
    </row>
    <row r="763" spans="2:23" ht="13.5" customHeight="1">
      <c r="B763" s="75"/>
      <c r="C763" s="74">
        <v>754</v>
      </c>
      <c r="D763" s="87" t="s">
        <v>5359</v>
      </c>
      <c r="E763" s="87" t="s">
        <v>3645</v>
      </c>
      <c r="F763" s="87" t="s">
        <v>241</v>
      </c>
      <c r="G763" s="87" t="s">
        <v>3646</v>
      </c>
      <c r="H763" s="87" t="s">
        <v>72</v>
      </c>
      <c r="I763" s="88">
        <v>5</v>
      </c>
      <c r="J763" s="89"/>
      <c r="K763" s="89"/>
      <c r="L763" s="89"/>
      <c r="M763" s="89"/>
      <c r="N763" s="90"/>
      <c r="O763" s="93"/>
      <c r="P763" s="95"/>
      <c r="Q763" s="89"/>
      <c r="R763" s="89"/>
      <c r="S763" s="89"/>
      <c r="T763" s="91"/>
      <c r="U763" s="91"/>
      <c r="V763" s="92"/>
      <c r="W763" s="90"/>
    </row>
    <row r="764" spans="2:23" ht="13.5" customHeight="1">
      <c r="B764" s="75"/>
      <c r="C764" s="74">
        <v>755</v>
      </c>
      <c r="D764" s="87" t="s">
        <v>5359</v>
      </c>
      <c r="E764" s="87" t="s">
        <v>3652</v>
      </c>
      <c r="F764" s="87" t="s">
        <v>189</v>
      </c>
      <c r="G764" s="87" t="s">
        <v>3653</v>
      </c>
      <c r="H764" s="87" t="s">
        <v>22</v>
      </c>
      <c r="I764" s="88">
        <v>7</v>
      </c>
      <c r="J764" s="89"/>
      <c r="K764" s="89"/>
      <c r="L764" s="89"/>
      <c r="M764" s="89"/>
      <c r="N764" s="90"/>
      <c r="O764" s="93"/>
      <c r="P764" s="95"/>
      <c r="Q764" s="89"/>
      <c r="R764" s="89"/>
      <c r="S764" s="89"/>
      <c r="T764" s="91"/>
      <c r="U764" s="91"/>
      <c r="V764" s="92"/>
      <c r="W764" s="90"/>
    </row>
    <row r="765" spans="2:23" ht="13.5" customHeight="1">
      <c r="B765" s="75"/>
      <c r="C765" s="74">
        <v>756</v>
      </c>
      <c r="D765" s="87" t="s">
        <v>5359</v>
      </c>
      <c r="E765" s="87" t="s">
        <v>3683</v>
      </c>
      <c r="F765" s="87" t="s">
        <v>231</v>
      </c>
      <c r="G765" s="87" t="s">
        <v>3684</v>
      </c>
      <c r="H765" s="87" t="s">
        <v>23</v>
      </c>
      <c r="I765" s="88">
        <v>4</v>
      </c>
      <c r="J765" s="89"/>
      <c r="K765" s="89"/>
      <c r="L765" s="89"/>
      <c r="M765" s="89"/>
      <c r="N765" s="90"/>
      <c r="O765" s="93"/>
      <c r="P765" s="95"/>
      <c r="Q765" s="89"/>
      <c r="R765" s="89"/>
      <c r="S765" s="89"/>
      <c r="T765" s="91"/>
      <c r="U765" s="91"/>
      <c r="V765" s="92"/>
      <c r="W765" s="90"/>
    </row>
    <row r="766" spans="2:23" ht="13.5" customHeight="1">
      <c r="B766" s="75"/>
      <c r="C766" s="74">
        <v>757</v>
      </c>
      <c r="D766" s="87" t="s">
        <v>5359</v>
      </c>
      <c r="E766" s="87" t="s">
        <v>3697</v>
      </c>
      <c r="F766" s="87" t="s">
        <v>250</v>
      </c>
      <c r="G766" s="87" t="s">
        <v>3698</v>
      </c>
      <c r="H766" s="87" t="s">
        <v>23</v>
      </c>
      <c r="I766" s="88">
        <v>30</v>
      </c>
      <c r="J766" s="89"/>
      <c r="K766" s="89"/>
      <c r="L766" s="89"/>
      <c r="M766" s="89"/>
      <c r="N766" s="90"/>
      <c r="O766" s="93"/>
      <c r="P766" s="95"/>
      <c r="Q766" s="89"/>
      <c r="R766" s="89"/>
      <c r="S766" s="89"/>
      <c r="T766" s="91"/>
      <c r="U766" s="91"/>
      <c r="V766" s="92"/>
      <c r="W766" s="90"/>
    </row>
    <row r="767" spans="2:23" ht="13.5" customHeight="1">
      <c r="B767" s="75"/>
      <c r="C767" s="74">
        <v>758</v>
      </c>
      <c r="D767" s="87" t="s">
        <v>5359</v>
      </c>
      <c r="E767" s="87" t="s">
        <v>3716</v>
      </c>
      <c r="F767" s="87" t="s">
        <v>2640</v>
      </c>
      <c r="G767" s="87" t="s">
        <v>3717</v>
      </c>
      <c r="H767" s="87" t="s">
        <v>22</v>
      </c>
      <c r="I767" s="88">
        <v>12.508076358296623</v>
      </c>
      <c r="J767" s="89"/>
      <c r="K767" s="89"/>
      <c r="L767" s="89"/>
      <c r="M767" s="89"/>
      <c r="N767" s="90"/>
      <c r="O767" s="93"/>
      <c r="P767" s="95"/>
      <c r="Q767" s="89"/>
      <c r="R767" s="89"/>
      <c r="S767" s="89"/>
      <c r="T767" s="91"/>
      <c r="U767" s="91"/>
      <c r="V767" s="92"/>
      <c r="W767" s="90"/>
    </row>
    <row r="768" spans="2:23" ht="13.5" customHeight="1">
      <c r="B768" s="75"/>
      <c r="C768" s="74">
        <v>759</v>
      </c>
      <c r="D768" s="87" t="s">
        <v>5359</v>
      </c>
      <c r="E768" s="87" t="s">
        <v>3731</v>
      </c>
      <c r="F768" s="87" t="s">
        <v>41</v>
      </c>
      <c r="G768" s="87" t="s">
        <v>3732</v>
      </c>
      <c r="H768" s="87" t="s">
        <v>22</v>
      </c>
      <c r="I768" s="88">
        <v>9</v>
      </c>
      <c r="J768" s="89"/>
      <c r="K768" s="89"/>
      <c r="L768" s="89"/>
      <c r="M768" s="89"/>
      <c r="N768" s="90"/>
      <c r="O768" s="93"/>
      <c r="P768" s="95"/>
      <c r="Q768" s="89"/>
      <c r="R768" s="89"/>
      <c r="S768" s="89"/>
      <c r="T768" s="91"/>
      <c r="U768" s="91"/>
      <c r="V768" s="92"/>
      <c r="W768" s="90"/>
    </row>
    <row r="769" spans="2:23" ht="13.5" customHeight="1">
      <c r="B769" s="75"/>
      <c r="C769" s="74">
        <v>760</v>
      </c>
      <c r="D769" s="87" t="s">
        <v>5359</v>
      </c>
      <c r="E769" s="87" t="s">
        <v>3741</v>
      </c>
      <c r="F769" s="87" t="s">
        <v>2640</v>
      </c>
      <c r="G769" s="87" t="s">
        <v>3742</v>
      </c>
      <c r="H769" s="87" t="s">
        <v>22</v>
      </c>
      <c r="I769" s="88">
        <v>13.504057709648331</v>
      </c>
      <c r="J769" s="89"/>
      <c r="K769" s="89"/>
      <c r="L769" s="89"/>
      <c r="M769" s="89"/>
      <c r="N769" s="90"/>
      <c r="O769" s="93"/>
      <c r="P769" s="95"/>
      <c r="Q769" s="89"/>
      <c r="R769" s="89"/>
      <c r="S769" s="89"/>
      <c r="T769" s="91"/>
      <c r="U769" s="91"/>
      <c r="V769" s="92"/>
      <c r="W769" s="90"/>
    </row>
    <row r="770" spans="2:23" ht="13.5" customHeight="1">
      <c r="B770" s="75"/>
      <c r="C770" s="74">
        <v>761</v>
      </c>
      <c r="D770" s="87" t="s">
        <v>5359</v>
      </c>
      <c r="E770" s="87" t="s">
        <v>3783</v>
      </c>
      <c r="F770" s="87" t="s">
        <v>41</v>
      </c>
      <c r="G770" s="87" t="s">
        <v>3784</v>
      </c>
      <c r="H770" s="87" t="s">
        <v>22</v>
      </c>
      <c r="I770" s="88">
        <v>37.011479591836739</v>
      </c>
      <c r="J770" s="89"/>
      <c r="K770" s="89"/>
      <c r="L770" s="89"/>
      <c r="M770" s="89"/>
      <c r="N770" s="90"/>
      <c r="O770" s="93"/>
      <c r="P770" s="95"/>
      <c r="Q770" s="89"/>
      <c r="R770" s="89"/>
      <c r="S770" s="89"/>
      <c r="T770" s="91"/>
      <c r="U770" s="91"/>
      <c r="V770" s="92"/>
      <c r="W770" s="90"/>
    </row>
    <row r="771" spans="2:23" ht="13.5" customHeight="1">
      <c r="B771" s="75"/>
      <c r="C771" s="74">
        <v>762</v>
      </c>
      <c r="D771" s="87" t="s">
        <v>5359</v>
      </c>
      <c r="E771" s="87" t="s">
        <v>3794</v>
      </c>
      <c r="F771" s="87" t="s">
        <v>1080</v>
      </c>
      <c r="G771" s="87" t="s">
        <v>3795</v>
      </c>
      <c r="H771" s="87" t="s">
        <v>22</v>
      </c>
      <c r="I771" s="88">
        <v>9.9996421542315268</v>
      </c>
      <c r="J771" s="89"/>
      <c r="K771" s="89"/>
      <c r="L771" s="89"/>
      <c r="M771" s="89"/>
      <c r="N771" s="90"/>
      <c r="O771" s="93"/>
      <c r="P771" s="95"/>
      <c r="Q771" s="89"/>
      <c r="R771" s="89"/>
      <c r="S771" s="89"/>
      <c r="T771" s="91"/>
      <c r="U771" s="91"/>
      <c r="V771" s="92"/>
      <c r="W771" s="90"/>
    </row>
    <row r="772" spans="2:23" ht="13.5" customHeight="1">
      <c r="B772" s="75"/>
      <c r="C772" s="74">
        <v>763</v>
      </c>
      <c r="D772" s="87" t="s">
        <v>5359</v>
      </c>
      <c r="E772" s="87" t="s">
        <v>3810</v>
      </c>
      <c r="F772" s="87" t="s">
        <v>155</v>
      </c>
      <c r="G772" s="87" t="s">
        <v>3811</v>
      </c>
      <c r="H772" s="87" t="s">
        <v>22</v>
      </c>
      <c r="I772" s="88">
        <v>5</v>
      </c>
      <c r="J772" s="89"/>
      <c r="K772" s="89"/>
      <c r="L772" s="89"/>
      <c r="M772" s="89"/>
      <c r="N772" s="90"/>
      <c r="O772" s="93"/>
      <c r="P772" s="95"/>
      <c r="Q772" s="89"/>
      <c r="R772" s="89"/>
      <c r="S772" s="89"/>
      <c r="T772" s="91"/>
      <c r="U772" s="91"/>
      <c r="V772" s="92"/>
      <c r="W772" s="90"/>
    </row>
    <row r="773" spans="2:23" ht="13.5" customHeight="1">
      <c r="B773" s="75"/>
      <c r="C773" s="74">
        <v>764</v>
      </c>
      <c r="D773" s="87" t="s">
        <v>5359</v>
      </c>
      <c r="E773" s="87" t="s">
        <v>3814</v>
      </c>
      <c r="F773" s="87" t="s">
        <v>250</v>
      </c>
      <c r="G773" s="87" t="s">
        <v>3815</v>
      </c>
      <c r="H773" s="87" t="s">
        <v>23</v>
      </c>
      <c r="I773" s="88">
        <v>19</v>
      </c>
      <c r="J773" s="89"/>
      <c r="K773" s="89"/>
      <c r="L773" s="89"/>
      <c r="M773" s="89"/>
      <c r="N773" s="90"/>
      <c r="O773" s="93"/>
      <c r="P773" s="95"/>
      <c r="Q773" s="89"/>
      <c r="R773" s="89"/>
      <c r="S773" s="89"/>
      <c r="T773" s="91"/>
      <c r="U773" s="91"/>
      <c r="V773" s="92"/>
      <c r="W773" s="90"/>
    </row>
    <row r="774" spans="2:23" ht="13.5" customHeight="1">
      <c r="B774" s="75"/>
      <c r="C774" s="74">
        <v>765</v>
      </c>
      <c r="D774" s="87" t="s">
        <v>5359</v>
      </c>
      <c r="E774" s="87" t="s">
        <v>3824</v>
      </c>
      <c r="F774" s="87" t="s">
        <v>125</v>
      </c>
      <c r="G774" s="87" t="s">
        <v>3825</v>
      </c>
      <c r="H774" s="87" t="s">
        <v>72</v>
      </c>
      <c r="I774" s="88">
        <v>1</v>
      </c>
      <c r="J774" s="89"/>
      <c r="K774" s="89"/>
      <c r="L774" s="89"/>
      <c r="M774" s="89"/>
      <c r="N774" s="90"/>
      <c r="O774" s="93"/>
      <c r="P774" s="95"/>
      <c r="Q774" s="89"/>
      <c r="R774" s="89"/>
      <c r="S774" s="89"/>
      <c r="T774" s="91"/>
      <c r="U774" s="91"/>
      <c r="V774" s="92"/>
      <c r="W774" s="90"/>
    </row>
    <row r="775" spans="2:23" ht="13.5" customHeight="1">
      <c r="B775" s="75"/>
      <c r="C775" s="74">
        <v>766</v>
      </c>
      <c r="D775" s="87" t="s">
        <v>5359</v>
      </c>
      <c r="E775" s="87" t="s">
        <v>3834</v>
      </c>
      <c r="F775" s="87" t="s">
        <v>44</v>
      </c>
      <c r="G775" s="87" t="s">
        <v>3835</v>
      </c>
      <c r="H775" s="87" t="s">
        <v>22</v>
      </c>
      <c r="I775" s="88">
        <v>17</v>
      </c>
      <c r="J775" s="89"/>
      <c r="K775" s="89"/>
      <c r="L775" s="89"/>
      <c r="M775" s="89"/>
      <c r="N775" s="90"/>
      <c r="O775" s="93"/>
      <c r="P775" s="95"/>
      <c r="Q775" s="89"/>
      <c r="R775" s="89"/>
      <c r="S775" s="89"/>
      <c r="T775" s="91"/>
      <c r="U775" s="91"/>
      <c r="V775" s="92"/>
      <c r="W775" s="90"/>
    </row>
    <row r="776" spans="2:23" ht="13.5" customHeight="1">
      <c r="B776" s="75"/>
      <c r="C776" s="74">
        <v>767</v>
      </c>
      <c r="D776" s="87" t="s">
        <v>5359</v>
      </c>
      <c r="E776" s="87" t="s">
        <v>3840</v>
      </c>
      <c r="F776" s="87" t="s">
        <v>41</v>
      </c>
      <c r="G776" s="87" t="s">
        <v>3841</v>
      </c>
      <c r="H776" s="87" t="s">
        <v>22</v>
      </c>
      <c r="I776" s="88">
        <v>12.845224029810053</v>
      </c>
      <c r="J776" s="89"/>
      <c r="K776" s="89"/>
      <c r="L776" s="89"/>
      <c r="M776" s="89"/>
      <c r="N776" s="90"/>
      <c r="O776" s="93"/>
      <c r="P776" s="95"/>
      <c r="Q776" s="89"/>
      <c r="R776" s="89"/>
      <c r="S776" s="89"/>
      <c r="T776" s="91"/>
      <c r="U776" s="91"/>
      <c r="V776" s="92"/>
      <c r="W776" s="90"/>
    </row>
    <row r="777" spans="2:23" ht="13.5" customHeight="1">
      <c r="B777" s="75"/>
      <c r="C777" s="74">
        <v>768</v>
      </c>
      <c r="D777" s="87" t="s">
        <v>5359</v>
      </c>
      <c r="E777" s="87" t="s">
        <v>3857</v>
      </c>
      <c r="F777" s="87" t="s">
        <v>175</v>
      </c>
      <c r="G777" s="87" t="s">
        <v>3858</v>
      </c>
      <c r="H777" s="87" t="s">
        <v>23</v>
      </c>
      <c r="I777" s="88">
        <v>10</v>
      </c>
      <c r="J777" s="89"/>
      <c r="K777" s="89"/>
      <c r="L777" s="89"/>
      <c r="M777" s="89"/>
      <c r="N777" s="90"/>
      <c r="O777" s="93"/>
      <c r="P777" s="95"/>
      <c r="Q777" s="89"/>
      <c r="R777" s="89"/>
      <c r="S777" s="89"/>
      <c r="T777" s="91"/>
      <c r="U777" s="91"/>
      <c r="V777" s="92"/>
      <c r="W777" s="90"/>
    </row>
    <row r="778" spans="2:23" ht="13.5" customHeight="1">
      <c r="B778" s="75"/>
      <c r="C778" s="74">
        <v>769</v>
      </c>
      <c r="D778" s="87" t="s">
        <v>5359</v>
      </c>
      <c r="E778" s="87" t="s">
        <v>3867</v>
      </c>
      <c r="F778" s="87" t="s">
        <v>241</v>
      </c>
      <c r="G778" s="87" t="s">
        <v>3868</v>
      </c>
      <c r="H778" s="87" t="s">
        <v>72</v>
      </c>
      <c r="I778" s="88">
        <v>4</v>
      </c>
      <c r="J778" s="89"/>
      <c r="K778" s="89"/>
      <c r="L778" s="89"/>
      <c r="M778" s="89"/>
      <c r="N778" s="90"/>
      <c r="O778" s="93"/>
      <c r="P778" s="95"/>
      <c r="Q778" s="89"/>
      <c r="R778" s="89"/>
      <c r="S778" s="89"/>
      <c r="T778" s="91"/>
      <c r="U778" s="91"/>
      <c r="V778" s="92"/>
      <c r="W778" s="90"/>
    </row>
    <row r="779" spans="2:23" ht="13.5" customHeight="1">
      <c r="B779" s="75"/>
      <c r="C779" s="74">
        <v>770</v>
      </c>
      <c r="D779" s="87" t="s">
        <v>5360</v>
      </c>
      <c r="E779" s="87" t="s">
        <v>5361</v>
      </c>
      <c r="F779" s="87" t="s">
        <v>5362</v>
      </c>
      <c r="G779" s="87" t="s">
        <v>5363</v>
      </c>
      <c r="H779" s="87" t="s">
        <v>72</v>
      </c>
      <c r="I779" s="88">
        <v>17</v>
      </c>
      <c r="J779" s="89"/>
      <c r="K779" s="89"/>
      <c r="L779" s="89"/>
      <c r="M779" s="89"/>
      <c r="N779" s="90"/>
      <c r="O779" s="93"/>
      <c r="P779" s="95"/>
      <c r="Q779" s="89"/>
      <c r="R779" s="89"/>
      <c r="S779" s="89"/>
      <c r="T779" s="91"/>
      <c r="U779" s="91"/>
      <c r="V779" s="92"/>
      <c r="W779" s="90"/>
    </row>
    <row r="780" spans="2:23" ht="13.5" customHeight="1">
      <c r="B780" s="75"/>
      <c r="C780" s="74">
        <v>771</v>
      </c>
      <c r="D780" s="87" t="s">
        <v>5360</v>
      </c>
      <c r="E780" s="87" t="s">
        <v>5364</v>
      </c>
      <c r="F780" s="87" t="s">
        <v>5362</v>
      </c>
      <c r="G780" s="87" t="s">
        <v>5365</v>
      </c>
      <c r="H780" s="87" t="s">
        <v>72</v>
      </c>
      <c r="I780" s="88">
        <v>14</v>
      </c>
      <c r="J780" s="89"/>
      <c r="K780" s="89"/>
      <c r="L780" s="89"/>
      <c r="M780" s="89"/>
      <c r="N780" s="90"/>
      <c r="O780" s="93"/>
      <c r="P780" s="95"/>
      <c r="Q780" s="89"/>
      <c r="R780" s="89"/>
      <c r="S780" s="89"/>
      <c r="T780" s="91"/>
      <c r="U780" s="91"/>
      <c r="V780" s="92"/>
      <c r="W780" s="90"/>
    </row>
    <row r="781" spans="2:23" ht="13.5" customHeight="1">
      <c r="B781" s="75"/>
      <c r="C781" s="74">
        <v>772</v>
      </c>
      <c r="D781" s="87" t="s">
        <v>5360</v>
      </c>
      <c r="E781" s="87" t="s">
        <v>5366</v>
      </c>
      <c r="F781" s="87" t="s">
        <v>5362</v>
      </c>
      <c r="G781" s="87" t="s">
        <v>5367</v>
      </c>
      <c r="H781" s="87" t="s">
        <v>72</v>
      </c>
      <c r="I781" s="88">
        <v>4</v>
      </c>
      <c r="J781" s="89"/>
      <c r="K781" s="89"/>
      <c r="L781" s="89"/>
      <c r="M781" s="89"/>
      <c r="N781" s="90"/>
      <c r="O781" s="93"/>
      <c r="P781" s="95"/>
      <c r="Q781" s="89"/>
      <c r="R781" s="89"/>
      <c r="S781" s="89"/>
      <c r="T781" s="91"/>
      <c r="U781" s="91"/>
      <c r="V781" s="92"/>
      <c r="W781" s="90"/>
    </row>
    <row r="782" spans="2:23" ht="13.5" customHeight="1">
      <c r="B782" s="75"/>
      <c r="C782" s="74">
        <v>773</v>
      </c>
      <c r="D782" s="87" t="s">
        <v>5360</v>
      </c>
      <c r="E782" s="87" t="s">
        <v>5368</v>
      </c>
      <c r="F782" s="87" t="s">
        <v>5362</v>
      </c>
      <c r="G782" s="87" t="s">
        <v>5369</v>
      </c>
      <c r="H782" s="87" t="s">
        <v>72</v>
      </c>
      <c r="I782" s="88">
        <v>6</v>
      </c>
      <c r="J782" s="89"/>
      <c r="K782" s="89"/>
      <c r="L782" s="89"/>
      <c r="M782" s="89"/>
      <c r="N782" s="90"/>
      <c r="O782" s="93"/>
      <c r="P782" s="95"/>
      <c r="Q782" s="89"/>
      <c r="R782" s="89"/>
      <c r="S782" s="89"/>
      <c r="T782" s="91"/>
      <c r="U782" s="91"/>
      <c r="V782" s="92"/>
      <c r="W782" s="90"/>
    </row>
    <row r="783" spans="2:23" ht="13.5" customHeight="1">
      <c r="B783" s="75"/>
      <c r="C783" s="74">
        <v>774</v>
      </c>
      <c r="D783" s="87" t="s">
        <v>5360</v>
      </c>
      <c r="E783" s="87" t="s">
        <v>5370</v>
      </c>
      <c r="F783" s="87" t="s">
        <v>5362</v>
      </c>
      <c r="G783" s="87" t="s">
        <v>5371</v>
      </c>
      <c r="H783" s="87" t="s">
        <v>72</v>
      </c>
      <c r="I783" s="88">
        <v>4</v>
      </c>
      <c r="J783" s="89"/>
      <c r="K783" s="89"/>
      <c r="L783" s="89"/>
      <c r="M783" s="89"/>
      <c r="N783" s="90"/>
      <c r="O783" s="93"/>
      <c r="P783" s="95"/>
      <c r="Q783" s="89"/>
      <c r="R783" s="89"/>
      <c r="S783" s="89"/>
      <c r="T783" s="91"/>
      <c r="U783" s="91"/>
      <c r="V783" s="92"/>
      <c r="W783" s="90"/>
    </row>
    <row r="784" spans="2:23" ht="13.5" customHeight="1">
      <c r="B784" s="75"/>
      <c r="C784" s="74">
        <v>775</v>
      </c>
      <c r="D784" s="87" t="s">
        <v>5360</v>
      </c>
      <c r="E784" s="87" t="s">
        <v>5372</v>
      </c>
      <c r="F784" s="87" t="s">
        <v>5362</v>
      </c>
      <c r="G784" s="87" t="s">
        <v>5373</v>
      </c>
      <c r="H784" s="87" t="s">
        <v>72</v>
      </c>
      <c r="I784" s="88">
        <v>3</v>
      </c>
      <c r="J784" s="89"/>
      <c r="K784" s="89"/>
      <c r="L784" s="89"/>
      <c r="M784" s="89"/>
      <c r="N784" s="90"/>
      <c r="O784" s="93"/>
      <c r="P784" s="95"/>
      <c r="Q784" s="89"/>
      <c r="R784" s="89"/>
      <c r="S784" s="89"/>
      <c r="T784" s="91"/>
      <c r="U784" s="91"/>
      <c r="V784" s="92"/>
      <c r="W784" s="90"/>
    </row>
    <row r="785" spans="2:23" ht="13.5" customHeight="1">
      <c r="B785" s="75"/>
      <c r="C785" s="74">
        <v>776</v>
      </c>
      <c r="D785" s="87" t="s">
        <v>5374</v>
      </c>
      <c r="E785" s="87" t="s">
        <v>280</v>
      </c>
      <c r="F785" s="87" t="s">
        <v>113</v>
      </c>
      <c r="G785" s="87" t="s">
        <v>281</v>
      </c>
      <c r="H785" s="87" t="s">
        <v>72</v>
      </c>
      <c r="I785" s="88">
        <v>80</v>
      </c>
      <c r="J785" s="89"/>
      <c r="K785" s="89"/>
      <c r="L785" s="89"/>
      <c r="M785" s="89"/>
      <c r="N785" s="90"/>
      <c r="O785" s="93"/>
      <c r="P785" s="95"/>
      <c r="Q785" s="89"/>
      <c r="R785" s="89"/>
      <c r="S785" s="89"/>
      <c r="T785" s="91"/>
      <c r="U785" s="91"/>
      <c r="V785" s="92"/>
      <c r="W785" s="90"/>
    </row>
    <row r="786" spans="2:23" ht="13.5" customHeight="1">
      <c r="B786" s="75"/>
      <c r="C786" s="74">
        <v>777</v>
      </c>
      <c r="D786" s="87" t="s">
        <v>5374</v>
      </c>
      <c r="E786" s="87" t="s">
        <v>610</v>
      </c>
      <c r="F786" s="87" t="s">
        <v>612</v>
      </c>
      <c r="G786" s="87" t="s">
        <v>611</v>
      </c>
      <c r="H786" s="87" t="s">
        <v>22</v>
      </c>
      <c r="I786" s="88">
        <v>27.000000000000004</v>
      </c>
      <c r="J786" s="89"/>
      <c r="K786" s="89"/>
      <c r="L786" s="89"/>
      <c r="M786" s="89"/>
      <c r="N786" s="90"/>
      <c r="O786" s="93"/>
      <c r="P786" s="95"/>
      <c r="Q786" s="89"/>
      <c r="R786" s="89"/>
      <c r="S786" s="89"/>
      <c r="T786" s="91"/>
      <c r="U786" s="91"/>
      <c r="V786" s="92"/>
      <c r="W786" s="90"/>
    </row>
    <row r="787" spans="2:23" ht="13.5" customHeight="1">
      <c r="B787" s="75"/>
      <c r="C787" s="74">
        <v>778</v>
      </c>
      <c r="D787" s="87" t="s">
        <v>5374</v>
      </c>
      <c r="E787" s="87" t="s">
        <v>651</v>
      </c>
      <c r="F787" s="87" t="s">
        <v>113</v>
      </c>
      <c r="G787" s="87" t="s">
        <v>652</v>
      </c>
      <c r="H787" s="87" t="s">
        <v>72</v>
      </c>
      <c r="I787" s="88">
        <v>36.999999999999993</v>
      </c>
      <c r="J787" s="89"/>
      <c r="K787" s="89"/>
      <c r="L787" s="89"/>
      <c r="M787" s="89"/>
      <c r="N787" s="90"/>
      <c r="O787" s="93"/>
      <c r="P787" s="95"/>
      <c r="Q787" s="89"/>
      <c r="R787" s="89"/>
      <c r="S787" s="89"/>
      <c r="T787" s="91"/>
      <c r="U787" s="91"/>
      <c r="V787" s="92"/>
      <c r="W787" s="90"/>
    </row>
    <row r="788" spans="2:23" ht="13.5" customHeight="1">
      <c r="B788" s="75"/>
      <c r="C788" s="74">
        <v>779</v>
      </c>
      <c r="D788" s="87" t="s">
        <v>5374</v>
      </c>
      <c r="E788" s="87" t="s">
        <v>777</v>
      </c>
      <c r="F788" s="87" t="s">
        <v>779</v>
      </c>
      <c r="G788" s="87" t="s">
        <v>778</v>
      </c>
      <c r="H788" s="87" t="s">
        <v>22</v>
      </c>
      <c r="I788" s="88">
        <v>10</v>
      </c>
      <c r="J788" s="89"/>
      <c r="K788" s="89"/>
      <c r="L788" s="89"/>
      <c r="M788" s="89"/>
      <c r="N788" s="90"/>
      <c r="O788" s="93"/>
      <c r="P788" s="95"/>
      <c r="Q788" s="89"/>
      <c r="R788" s="89"/>
      <c r="S788" s="89"/>
      <c r="T788" s="91"/>
      <c r="U788" s="91"/>
      <c r="V788" s="92"/>
      <c r="W788" s="90"/>
    </row>
    <row r="789" spans="2:23" ht="13.5" customHeight="1">
      <c r="B789" s="75"/>
      <c r="C789" s="74">
        <v>780</v>
      </c>
      <c r="D789" s="87" t="s">
        <v>5374</v>
      </c>
      <c r="E789" s="87" t="s">
        <v>907</v>
      </c>
      <c r="F789" s="87" t="s">
        <v>779</v>
      </c>
      <c r="G789" s="87" t="s">
        <v>908</v>
      </c>
      <c r="H789" s="87" t="s">
        <v>22</v>
      </c>
      <c r="I789" s="88">
        <v>3</v>
      </c>
      <c r="J789" s="89"/>
      <c r="K789" s="89"/>
      <c r="L789" s="89"/>
      <c r="M789" s="89"/>
      <c r="N789" s="90"/>
      <c r="O789" s="93"/>
      <c r="P789" s="95"/>
      <c r="Q789" s="89"/>
      <c r="R789" s="89"/>
      <c r="S789" s="89"/>
      <c r="T789" s="91"/>
      <c r="U789" s="91"/>
      <c r="V789" s="92"/>
      <c r="W789" s="90"/>
    </row>
    <row r="790" spans="2:23" ht="13.5" customHeight="1">
      <c r="B790" s="75"/>
      <c r="C790" s="74">
        <v>781</v>
      </c>
      <c r="D790" s="87" t="s">
        <v>5374</v>
      </c>
      <c r="E790" s="87" t="s">
        <v>943</v>
      </c>
      <c r="F790" s="87" t="s">
        <v>945</v>
      </c>
      <c r="G790" s="87" t="s">
        <v>944</v>
      </c>
      <c r="H790" s="87" t="s">
        <v>72</v>
      </c>
      <c r="I790" s="88">
        <v>19</v>
      </c>
      <c r="J790" s="89"/>
      <c r="K790" s="89"/>
      <c r="L790" s="89"/>
      <c r="M790" s="89"/>
      <c r="N790" s="90"/>
      <c r="O790" s="93"/>
      <c r="P790" s="95"/>
      <c r="Q790" s="89"/>
      <c r="R790" s="89"/>
      <c r="S790" s="89"/>
      <c r="T790" s="91"/>
      <c r="U790" s="91"/>
      <c r="V790" s="92"/>
      <c r="W790" s="90"/>
    </row>
    <row r="791" spans="2:23" ht="13.5" customHeight="1">
      <c r="B791" s="75"/>
      <c r="C791" s="74">
        <v>782</v>
      </c>
      <c r="D791" s="87" t="s">
        <v>5374</v>
      </c>
      <c r="E791" s="87" t="s">
        <v>1043</v>
      </c>
      <c r="F791" s="87" t="s">
        <v>945</v>
      </c>
      <c r="G791" s="87" t="s">
        <v>1044</v>
      </c>
      <c r="H791" s="87" t="s">
        <v>72</v>
      </c>
      <c r="I791" s="88">
        <v>15</v>
      </c>
      <c r="J791" s="89"/>
      <c r="K791" s="89"/>
      <c r="L791" s="89"/>
      <c r="M791" s="89"/>
      <c r="N791" s="90"/>
      <c r="O791" s="93"/>
      <c r="P791" s="95"/>
      <c r="Q791" s="89"/>
      <c r="R791" s="89"/>
      <c r="S791" s="89"/>
      <c r="T791" s="91"/>
      <c r="U791" s="91"/>
      <c r="V791" s="92"/>
      <c r="W791" s="90"/>
    </row>
    <row r="792" spans="2:23" ht="13.5" customHeight="1">
      <c r="B792" s="75"/>
      <c r="C792" s="74">
        <v>783</v>
      </c>
      <c r="D792" s="87" t="s">
        <v>5374</v>
      </c>
      <c r="E792" s="87" t="s">
        <v>1502</v>
      </c>
      <c r="F792" s="87" t="s">
        <v>945</v>
      </c>
      <c r="G792" s="87" t="s">
        <v>1503</v>
      </c>
      <c r="H792" s="87" t="s">
        <v>72</v>
      </c>
      <c r="I792" s="88">
        <v>6</v>
      </c>
      <c r="J792" s="89"/>
      <c r="K792" s="89"/>
      <c r="L792" s="89"/>
      <c r="M792" s="89"/>
      <c r="N792" s="90"/>
      <c r="O792" s="93"/>
      <c r="P792" s="95"/>
      <c r="Q792" s="89"/>
      <c r="R792" s="89"/>
      <c r="S792" s="89"/>
      <c r="T792" s="91"/>
      <c r="U792" s="91"/>
      <c r="V792" s="92"/>
      <c r="W792" s="90"/>
    </row>
    <row r="793" spans="2:23" ht="13.5" customHeight="1">
      <c r="B793" s="75"/>
      <c r="C793" s="74">
        <v>784</v>
      </c>
      <c r="D793" s="87" t="s">
        <v>5374</v>
      </c>
      <c r="E793" s="87" t="s">
        <v>1738</v>
      </c>
      <c r="F793" s="87" t="s">
        <v>562</v>
      </c>
      <c r="G793" s="87" t="s">
        <v>1739</v>
      </c>
      <c r="H793" s="87" t="s">
        <v>72</v>
      </c>
      <c r="I793" s="88">
        <v>2</v>
      </c>
      <c r="J793" s="89"/>
      <c r="K793" s="89"/>
      <c r="L793" s="89"/>
      <c r="M793" s="89"/>
      <c r="N793" s="90"/>
      <c r="O793" s="93"/>
      <c r="P793" s="95"/>
      <c r="Q793" s="89"/>
      <c r="R793" s="89"/>
      <c r="S793" s="89"/>
      <c r="T793" s="91"/>
      <c r="U793" s="91"/>
      <c r="V793" s="92"/>
      <c r="W793" s="90"/>
    </row>
    <row r="794" spans="2:23" ht="13.5" customHeight="1">
      <c r="B794" s="75"/>
      <c r="C794" s="74">
        <v>785</v>
      </c>
      <c r="D794" s="87" t="s">
        <v>5374</v>
      </c>
      <c r="E794" s="87" t="s">
        <v>1771</v>
      </c>
      <c r="F794" s="87" t="s">
        <v>113</v>
      </c>
      <c r="G794" s="87" t="s">
        <v>1772</v>
      </c>
      <c r="H794" s="87" t="s">
        <v>22</v>
      </c>
      <c r="I794" s="88">
        <v>5</v>
      </c>
      <c r="J794" s="89"/>
      <c r="K794" s="89"/>
      <c r="L794" s="89"/>
      <c r="M794" s="89"/>
      <c r="N794" s="90"/>
      <c r="O794" s="93"/>
      <c r="P794" s="95"/>
      <c r="Q794" s="89"/>
      <c r="R794" s="89"/>
      <c r="S794" s="89"/>
      <c r="T794" s="91"/>
      <c r="U794" s="91"/>
      <c r="V794" s="92"/>
      <c r="W794" s="90"/>
    </row>
    <row r="795" spans="2:23" ht="13.5" customHeight="1">
      <c r="B795" s="75"/>
      <c r="C795" s="74">
        <v>786</v>
      </c>
      <c r="D795" s="87" t="s">
        <v>5374</v>
      </c>
      <c r="E795" s="87" t="s">
        <v>1800</v>
      </c>
      <c r="F795" s="87" t="s">
        <v>1802</v>
      </c>
      <c r="G795" s="87" t="s">
        <v>1801</v>
      </c>
      <c r="H795" s="87" t="s">
        <v>72</v>
      </c>
      <c r="I795" s="88">
        <v>4</v>
      </c>
      <c r="J795" s="89"/>
      <c r="K795" s="89"/>
      <c r="L795" s="89"/>
      <c r="M795" s="89"/>
      <c r="N795" s="90"/>
      <c r="O795" s="93"/>
      <c r="P795" s="95"/>
      <c r="Q795" s="89"/>
      <c r="R795" s="89"/>
      <c r="S795" s="89"/>
      <c r="T795" s="91"/>
      <c r="U795" s="91"/>
      <c r="V795" s="92"/>
      <c r="W795" s="90"/>
    </row>
    <row r="796" spans="2:23" ht="13.5" customHeight="1">
      <c r="B796" s="75"/>
      <c r="C796" s="74">
        <v>787</v>
      </c>
      <c r="D796" s="87" t="s">
        <v>5374</v>
      </c>
      <c r="E796" s="87" t="s">
        <v>1924</v>
      </c>
      <c r="F796" s="87" t="s">
        <v>113</v>
      </c>
      <c r="G796" s="87" t="s">
        <v>1925</v>
      </c>
      <c r="H796" s="87" t="s">
        <v>72</v>
      </c>
      <c r="I796" s="88">
        <v>3</v>
      </c>
      <c r="J796" s="89"/>
      <c r="K796" s="89"/>
      <c r="L796" s="89"/>
      <c r="M796" s="89"/>
      <c r="N796" s="90"/>
      <c r="O796" s="93"/>
      <c r="P796" s="95"/>
      <c r="Q796" s="89"/>
      <c r="R796" s="89"/>
      <c r="S796" s="89"/>
      <c r="T796" s="91"/>
      <c r="U796" s="91"/>
      <c r="V796" s="92"/>
      <c r="W796" s="90"/>
    </row>
    <row r="797" spans="2:23" ht="13.5" customHeight="1">
      <c r="B797" s="75"/>
      <c r="C797" s="74">
        <v>788</v>
      </c>
      <c r="D797" s="87" t="s">
        <v>5374</v>
      </c>
      <c r="E797" s="87" t="s">
        <v>1943</v>
      </c>
      <c r="F797" s="87" t="s">
        <v>113</v>
      </c>
      <c r="G797" s="87" t="s">
        <v>1944</v>
      </c>
      <c r="H797" s="87" t="s">
        <v>72</v>
      </c>
      <c r="I797" s="88">
        <v>11</v>
      </c>
      <c r="J797" s="89"/>
      <c r="K797" s="89"/>
      <c r="L797" s="89"/>
      <c r="M797" s="89"/>
      <c r="N797" s="90"/>
      <c r="O797" s="93"/>
      <c r="P797" s="95"/>
      <c r="Q797" s="89"/>
      <c r="R797" s="89"/>
      <c r="S797" s="89"/>
      <c r="T797" s="91"/>
      <c r="U797" s="91"/>
      <c r="V797" s="92"/>
      <c r="W797" s="90"/>
    </row>
    <row r="798" spans="2:23" ht="13.5" customHeight="1">
      <c r="B798" s="75"/>
      <c r="C798" s="74">
        <v>789</v>
      </c>
      <c r="D798" s="87" t="s">
        <v>5374</v>
      </c>
      <c r="E798" s="87" t="s">
        <v>2065</v>
      </c>
      <c r="F798" s="87" t="s">
        <v>945</v>
      </c>
      <c r="G798" s="87" t="s">
        <v>2066</v>
      </c>
      <c r="H798" s="87" t="s">
        <v>72</v>
      </c>
      <c r="I798" s="88">
        <v>9</v>
      </c>
      <c r="J798" s="89"/>
      <c r="K798" s="89"/>
      <c r="L798" s="89"/>
      <c r="M798" s="89"/>
      <c r="N798" s="90"/>
      <c r="O798" s="93"/>
      <c r="P798" s="95"/>
      <c r="Q798" s="89"/>
      <c r="R798" s="89"/>
      <c r="S798" s="89"/>
      <c r="T798" s="91"/>
      <c r="U798" s="91"/>
      <c r="V798" s="92"/>
      <c r="W798" s="90"/>
    </row>
    <row r="799" spans="2:23" ht="13.5" customHeight="1">
      <c r="B799" s="75"/>
      <c r="C799" s="74">
        <v>790</v>
      </c>
      <c r="D799" s="87" t="s">
        <v>5374</v>
      </c>
      <c r="E799" s="87" t="s">
        <v>2196</v>
      </c>
      <c r="F799" s="87" t="s">
        <v>779</v>
      </c>
      <c r="G799" s="87" t="s">
        <v>2197</v>
      </c>
      <c r="H799" s="87" t="s">
        <v>22</v>
      </c>
      <c r="I799" s="88">
        <v>15</v>
      </c>
      <c r="J799" s="89"/>
      <c r="K799" s="89"/>
      <c r="L799" s="89"/>
      <c r="M799" s="89"/>
      <c r="N799" s="90"/>
      <c r="O799" s="93"/>
      <c r="P799" s="95"/>
      <c r="Q799" s="89"/>
      <c r="R799" s="89"/>
      <c r="S799" s="89"/>
      <c r="T799" s="91"/>
      <c r="U799" s="91"/>
      <c r="V799" s="92"/>
      <c r="W799" s="90"/>
    </row>
    <row r="800" spans="2:23" ht="13.5" customHeight="1">
      <c r="B800" s="75"/>
      <c r="C800" s="74">
        <v>791</v>
      </c>
      <c r="D800" s="87" t="s">
        <v>5374</v>
      </c>
      <c r="E800" s="87" t="s">
        <v>2280</v>
      </c>
      <c r="F800" s="87" t="s">
        <v>113</v>
      </c>
      <c r="G800" s="87" t="s">
        <v>2281</v>
      </c>
      <c r="H800" s="87" t="s">
        <v>72</v>
      </c>
      <c r="I800" s="88">
        <v>4</v>
      </c>
      <c r="J800" s="89"/>
      <c r="K800" s="89"/>
      <c r="L800" s="89"/>
      <c r="M800" s="89"/>
      <c r="N800" s="90"/>
      <c r="O800" s="93"/>
      <c r="P800" s="95"/>
      <c r="Q800" s="89"/>
      <c r="R800" s="89"/>
      <c r="S800" s="89"/>
      <c r="T800" s="91"/>
      <c r="U800" s="91"/>
      <c r="V800" s="92"/>
      <c r="W800" s="90"/>
    </row>
    <row r="801" spans="2:23" ht="13.5" customHeight="1">
      <c r="B801" s="75"/>
      <c r="C801" s="74">
        <v>792</v>
      </c>
      <c r="D801" s="87" t="s">
        <v>5374</v>
      </c>
      <c r="E801" s="87" t="s">
        <v>2407</v>
      </c>
      <c r="F801" s="87" t="s">
        <v>189</v>
      </c>
      <c r="G801" s="87" t="s">
        <v>2408</v>
      </c>
      <c r="H801" s="87" t="s">
        <v>72</v>
      </c>
      <c r="I801" s="88">
        <v>8</v>
      </c>
      <c r="J801" s="89"/>
      <c r="K801" s="89"/>
      <c r="L801" s="89"/>
      <c r="M801" s="89"/>
      <c r="N801" s="90"/>
      <c r="O801" s="93"/>
      <c r="P801" s="95"/>
      <c r="Q801" s="89"/>
      <c r="R801" s="89"/>
      <c r="S801" s="89"/>
      <c r="T801" s="91"/>
      <c r="U801" s="91"/>
      <c r="V801" s="92"/>
      <c r="W801" s="90"/>
    </row>
    <row r="802" spans="2:23" ht="13.5" customHeight="1">
      <c r="B802" s="75"/>
      <c r="C802" s="74">
        <v>793</v>
      </c>
      <c r="D802" s="87" t="s">
        <v>5374</v>
      </c>
      <c r="E802" s="87" t="s">
        <v>2675</v>
      </c>
      <c r="F802" s="87" t="s">
        <v>113</v>
      </c>
      <c r="G802" s="87" t="s">
        <v>2676</v>
      </c>
      <c r="H802" s="87" t="s">
        <v>72</v>
      </c>
      <c r="I802" s="88">
        <v>4</v>
      </c>
      <c r="J802" s="89"/>
      <c r="K802" s="89"/>
      <c r="L802" s="89"/>
      <c r="M802" s="89"/>
      <c r="N802" s="90"/>
      <c r="O802" s="93"/>
      <c r="P802" s="95"/>
      <c r="Q802" s="89"/>
      <c r="R802" s="89"/>
      <c r="S802" s="89"/>
      <c r="T802" s="91"/>
      <c r="U802" s="91"/>
      <c r="V802" s="92"/>
      <c r="W802" s="90"/>
    </row>
    <row r="803" spans="2:23" ht="13.5" customHeight="1">
      <c r="B803" s="75"/>
      <c r="C803" s="74">
        <v>794</v>
      </c>
      <c r="D803" s="87" t="s">
        <v>5374</v>
      </c>
      <c r="E803" s="87" t="s">
        <v>2768</v>
      </c>
      <c r="F803" s="87" t="s">
        <v>945</v>
      </c>
      <c r="G803" s="87" t="s">
        <v>2769</v>
      </c>
      <c r="H803" s="87" t="s">
        <v>72</v>
      </c>
      <c r="I803" s="88">
        <v>3</v>
      </c>
      <c r="J803" s="89"/>
      <c r="K803" s="89"/>
      <c r="L803" s="89"/>
      <c r="M803" s="89"/>
      <c r="N803" s="90"/>
      <c r="O803" s="93"/>
      <c r="P803" s="95"/>
      <c r="Q803" s="89"/>
      <c r="R803" s="89"/>
      <c r="S803" s="89"/>
      <c r="T803" s="91"/>
      <c r="U803" s="91"/>
      <c r="V803" s="92"/>
      <c r="W803" s="90"/>
    </row>
    <row r="804" spans="2:23" ht="13.5" customHeight="1">
      <c r="B804" s="75"/>
      <c r="C804" s="74">
        <v>795</v>
      </c>
      <c r="D804" s="87" t="s">
        <v>5374</v>
      </c>
      <c r="E804" s="87" t="s">
        <v>2894</v>
      </c>
      <c r="F804" s="87" t="s">
        <v>612</v>
      </c>
      <c r="G804" s="87" t="s">
        <v>2895</v>
      </c>
      <c r="H804" s="87" t="s">
        <v>22</v>
      </c>
      <c r="I804" s="88">
        <v>10</v>
      </c>
      <c r="J804" s="89"/>
      <c r="K804" s="89"/>
      <c r="L804" s="89"/>
      <c r="M804" s="89"/>
      <c r="N804" s="90"/>
      <c r="O804" s="93"/>
      <c r="P804" s="95"/>
      <c r="Q804" s="89"/>
      <c r="R804" s="89"/>
      <c r="S804" s="89"/>
      <c r="T804" s="91"/>
      <c r="U804" s="91"/>
      <c r="V804" s="92"/>
      <c r="W804" s="90"/>
    </row>
    <row r="805" spans="2:23" ht="13.5" customHeight="1">
      <c r="B805" s="75"/>
      <c r="C805" s="74">
        <v>796</v>
      </c>
      <c r="D805" s="87" t="s">
        <v>5374</v>
      </c>
      <c r="E805" s="87" t="s">
        <v>2904</v>
      </c>
      <c r="F805" s="87" t="s">
        <v>2906</v>
      </c>
      <c r="G805" s="87" t="s">
        <v>2905</v>
      </c>
      <c r="H805" s="87" t="s">
        <v>72</v>
      </c>
      <c r="I805" s="88">
        <v>11</v>
      </c>
      <c r="J805" s="89"/>
      <c r="K805" s="89"/>
      <c r="L805" s="89"/>
      <c r="M805" s="89"/>
      <c r="N805" s="90"/>
      <c r="O805" s="93"/>
      <c r="P805" s="95"/>
      <c r="Q805" s="89"/>
      <c r="R805" s="89"/>
      <c r="S805" s="89"/>
      <c r="T805" s="91"/>
      <c r="U805" s="91"/>
      <c r="V805" s="92"/>
      <c r="W805" s="90"/>
    </row>
    <row r="806" spans="2:23" ht="13.5" customHeight="1">
      <c r="B806" s="75"/>
      <c r="C806" s="74">
        <v>797</v>
      </c>
      <c r="D806" s="87" t="s">
        <v>5374</v>
      </c>
      <c r="E806" s="87" t="s">
        <v>2953</v>
      </c>
      <c r="F806" s="87" t="s">
        <v>779</v>
      </c>
      <c r="G806" s="87" t="s">
        <v>2954</v>
      </c>
      <c r="H806" s="87" t="s">
        <v>22</v>
      </c>
      <c r="I806" s="88">
        <v>32</v>
      </c>
      <c r="J806" s="89"/>
      <c r="K806" s="89"/>
      <c r="L806" s="89"/>
      <c r="M806" s="89"/>
      <c r="N806" s="90"/>
      <c r="O806" s="93"/>
      <c r="P806" s="95"/>
      <c r="Q806" s="89"/>
      <c r="R806" s="89"/>
      <c r="S806" s="89"/>
      <c r="T806" s="91"/>
      <c r="U806" s="91"/>
      <c r="V806" s="92"/>
      <c r="W806" s="90"/>
    </row>
    <row r="807" spans="2:23" ht="13.5" customHeight="1">
      <c r="B807" s="75"/>
      <c r="C807" s="74">
        <v>798</v>
      </c>
      <c r="D807" s="87" t="s">
        <v>5374</v>
      </c>
      <c r="E807" s="87" t="s">
        <v>3455</v>
      </c>
      <c r="F807" s="87" t="s">
        <v>3457</v>
      </c>
      <c r="G807" s="87" t="s">
        <v>3456</v>
      </c>
      <c r="H807" s="87" t="s">
        <v>72</v>
      </c>
      <c r="I807" s="88">
        <v>1</v>
      </c>
      <c r="J807" s="89"/>
      <c r="K807" s="89"/>
      <c r="L807" s="89"/>
      <c r="M807" s="89"/>
      <c r="N807" s="90"/>
      <c r="O807" s="93"/>
      <c r="P807" s="95"/>
      <c r="Q807" s="89"/>
      <c r="R807" s="89"/>
      <c r="S807" s="89"/>
      <c r="T807" s="91"/>
      <c r="U807" s="91"/>
      <c r="V807" s="92"/>
      <c r="W807" s="90"/>
    </row>
    <row r="808" spans="2:23" ht="13.5" customHeight="1">
      <c r="B808" s="75"/>
      <c r="C808" s="74">
        <v>799</v>
      </c>
      <c r="D808" s="87" t="s">
        <v>5374</v>
      </c>
      <c r="E808" s="87" t="s">
        <v>3603</v>
      </c>
      <c r="F808" s="87" t="s">
        <v>113</v>
      </c>
      <c r="G808" s="87" t="s">
        <v>3604</v>
      </c>
      <c r="H808" s="87" t="s">
        <v>72</v>
      </c>
      <c r="I808" s="88">
        <v>4</v>
      </c>
      <c r="J808" s="89"/>
      <c r="K808" s="89"/>
      <c r="L808" s="89"/>
      <c r="M808" s="89"/>
      <c r="N808" s="90"/>
      <c r="O808" s="93"/>
      <c r="P808" s="95"/>
      <c r="Q808" s="89"/>
      <c r="R808" s="89"/>
      <c r="S808" s="89"/>
      <c r="T808" s="91"/>
      <c r="U808" s="91"/>
      <c r="V808" s="92"/>
      <c r="W808" s="90"/>
    </row>
    <row r="809" spans="2:23" ht="13.5" customHeight="1">
      <c r="B809" s="75"/>
      <c r="C809" s="74">
        <v>800</v>
      </c>
      <c r="D809" s="87" t="s">
        <v>5374</v>
      </c>
      <c r="E809" s="87" t="s">
        <v>3792</v>
      </c>
      <c r="F809" s="87" t="s">
        <v>189</v>
      </c>
      <c r="G809" s="87" t="s">
        <v>3793</v>
      </c>
      <c r="H809" s="87" t="s">
        <v>22</v>
      </c>
      <c r="I809" s="88">
        <v>4</v>
      </c>
      <c r="J809" s="89"/>
      <c r="K809" s="89"/>
      <c r="L809" s="89"/>
      <c r="M809" s="89"/>
      <c r="N809" s="90"/>
      <c r="O809" s="93"/>
      <c r="P809" s="95"/>
      <c r="Q809" s="89"/>
      <c r="R809" s="89"/>
      <c r="S809" s="89"/>
      <c r="T809" s="91"/>
      <c r="U809" s="91"/>
      <c r="V809" s="92"/>
      <c r="W809" s="90"/>
    </row>
    <row r="810" spans="2:23" ht="13.5" customHeight="1">
      <c r="B810" s="75"/>
      <c r="C810" s="74">
        <v>801</v>
      </c>
      <c r="D810" s="87" t="s">
        <v>5375</v>
      </c>
      <c r="E810" s="87" t="s">
        <v>74</v>
      </c>
      <c r="F810" s="87" t="s">
        <v>76</v>
      </c>
      <c r="G810" s="87" t="s">
        <v>75</v>
      </c>
      <c r="H810" s="87" t="s">
        <v>23</v>
      </c>
      <c r="I810" s="88">
        <v>286</v>
      </c>
      <c r="J810" s="89"/>
      <c r="K810" s="89"/>
      <c r="L810" s="89"/>
      <c r="M810" s="89"/>
      <c r="N810" s="90"/>
      <c r="O810" s="93"/>
      <c r="P810" s="95"/>
      <c r="Q810" s="89"/>
      <c r="R810" s="89"/>
      <c r="S810" s="89"/>
      <c r="T810" s="91"/>
      <c r="U810" s="91"/>
      <c r="V810" s="92"/>
      <c r="W810" s="90"/>
    </row>
    <row r="811" spans="2:23" ht="13.5" customHeight="1">
      <c r="B811" s="75"/>
      <c r="C811" s="74">
        <v>802</v>
      </c>
      <c r="D811" s="87" t="s">
        <v>5375</v>
      </c>
      <c r="E811" s="87" t="s">
        <v>181</v>
      </c>
      <c r="F811" s="87" t="s">
        <v>183</v>
      </c>
      <c r="G811" s="87" t="s">
        <v>182</v>
      </c>
      <c r="H811" s="87" t="s">
        <v>23</v>
      </c>
      <c r="I811" s="88">
        <v>193</v>
      </c>
      <c r="J811" s="89"/>
      <c r="K811" s="89"/>
      <c r="L811" s="89"/>
      <c r="M811" s="89"/>
      <c r="N811" s="90"/>
      <c r="O811" s="93"/>
      <c r="P811" s="95"/>
      <c r="Q811" s="89"/>
      <c r="R811" s="89"/>
      <c r="S811" s="89"/>
      <c r="T811" s="91"/>
      <c r="U811" s="91"/>
      <c r="V811" s="92"/>
      <c r="W811" s="90"/>
    </row>
    <row r="812" spans="2:23" ht="13.5" customHeight="1">
      <c r="B812" s="75"/>
      <c r="C812" s="74">
        <v>803</v>
      </c>
      <c r="D812" s="87" t="s">
        <v>5375</v>
      </c>
      <c r="E812" s="87" t="s">
        <v>210</v>
      </c>
      <c r="F812" s="87" t="s">
        <v>212</v>
      </c>
      <c r="G812" s="87" t="s">
        <v>211</v>
      </c>
      <c r="H812" s="87" t="s">
        <v>22</v>
      </c>
      <c r="I812" s="88">
        <v>329.95229982964224</v>
      </c>
      <c r="J812" s="89"/>
      <c r="K812" s="89"/>
      <c r="L812" s="89"/>
      <c r="M812" s="89"/>
      <c r="N812" s="90"/>
      <c r="O812" s="93"/>
      <c r="P812" s="95"/>
      <c r="Q812" s="89"/>
      <c r="R812" s="89"/>
      <c r="S812" s="89"/>
      <c r="T812" s="91"/>
      <c r="U812" s="91"/>
      <c r="V812" s="92"/>
      <c r="W812" s="90"/>
    </row>
    <row r="813" spans="2:23" ht="13.5" customHeight="1">
      <c r="B813" s="75"/>
      <c r="C813" s="74">
        <v>804</v>
      </c>
      <c r="D813" s="87" t="s">
        <v>5375</v>
      </c>
      <c r="E813" s="87" t="s">
        <v>235</v>
      </c>
      <c r="F813" s="87" t="s">
        <v>212</v>
      </c>
      <c r="G813" s="87" t="s">
        <v>236</v>
      </c>
      <c r="H813" s="87" t="s">
        <v>22</v>
      </c>
      <c r="I813" s="88">
        <v>252.69788608338223</v>
      </c>
      <c r="J813" s="89"/>
      <c r="K813" s="89"/>
      <c r="L813" s="89"/>
      <c r="M813" s="89"/>
      <c r="N813" s="90"/>
      <c r="O813" s="93"/>
      <c r="P813" s="95"/>
      <c r="Q813" s="89"/>
      <c r="R813" s="89"/>
      <c r="S813" s="89"/>
      <c r="T813" s="91"/>
      <c r="U813" s="91"/>
      <c r="V813" s="92"/>
      <c r="W813" s="90"/>
    </row>
    <row r="814" spans="2:23" ht="13.5" customHeight="1">
      <c r="B814" s="75"/>
      <c r="C814" s="74">
        <v>805</v>
      </c>
      <c r="D814" s="87" t="s">
        <v>5375</v>
      </c>
      <c r="E814" s="87" t="s">
        <v>293</v>
      </c>
      <c r="F814" s="87" t="s">
        <v>295</v>
      </c>
      <c r="G814" s="87" t="s">
        <v>294</v>
      </c>
      <c r="H814" s="87" t="s">
        <v>23</v>
      </c>
      <c r="I814" s="88">
        <v>61</v>
      </c>
      <c r="J814" s="89"/>
      <c r="K814" s="89"/>
      <c r="L814" s="89"/>
      <c r="M814" s="89"/>
      <c r="N814" s="90"/>
      <c r="O814" s="93"/>
      <c r="P814" s="95"/>
      <c r="Q814" s="89"/>
      <c r="R814" s="89"/>
      <c r="S814" s="89"/>
      <c r="T814" s="91"/>
      <c r="U814" s="91"/>
      <c r="V814" s="92"/>
      <c r="W814" s="90"/>
    </row>
    <row r="815" spans="2:23" ht="13.5" customHeight="1">
      <c r="B815" s="75"/>
      <c r="C815" s="74">
        <v>806</v>
      </c>
      <c r="D815" s="87" t="s">
        <v>5375</v>
      </c>
      <c r="E815" s="87" t="s">
        <v>380</v>
      </c>
      <c r="F815" s="87" t="s">
        <v>76</v>
      </c>
      <c r="G815" s="87" t="s">
        <v>381</v>
      </c>
      <c r="H815" s="87" t="s">
        <v>23</v>
      </c>
      <c r="I815" s="88">
        <v>111</v>
      </c>
      <c r="J815" s="89"/>
      <c r="K815" s="89"/>
      <c r="L815" s="89"/>
      <c r="M815" s="89"/>
      <c r="N815" s="90"/>
      <c r="O815" s="93"/>
      <c r="P815" s="95"/>
      <c r="Q815" s="89"/>
      <c r="R815" s="89"/>
      <c r="S815" s="89"/>
      <c r="T815" s="91"/>
      <c r="U815" s="91"/>
      <c r="V815" s="92"/>
      <c r="W815" s="90"/>
    </row>
    <row r="816" spans="2:23" ht="13.5" customHeight="1">
      <c r="B816" s="75"/>
      <c r="C816" s="74">
        <v>807</v>
      </c>
      <c r="D816" s="87" t="s">
        <v>5375</v>
      </c>
      <c r="E816" s="87" t="s">
        <v>563</v>
      </c>
      <c r="F816" s="87" t="s">
        <v>76</v>
      </c>
      <c r="G816" s="87" t="s">
        <v>564</v>
      </c>
      <c r="H816" s="87" t="s">
        <v>23</v>
      </c>
      <c r="I816" s="88">
        <v>32</v>
      </c>
      <c r="J816" s="89"/>
      <c r="K816" s="89"/>
      <c r="L816" s="89"/>
      <c r="M816" s="89"/>
      <c r="N816" s="90"/>
      <c r="O816" s="93"/>
      <c r="P816" s="95"/>
      <c r="Q816" s="89"/>
      <c r="R816" s="89"/>
      <c r="S816" s="89"/>
      <c r="T816" s="91"/>
      <c r="U816" s="91"/>
      <c r="V816" s="92"/>
      <c r="W816" s="90"/>
    </row>
    <row r="817" spans="2:23" ht="13.5" customHeight="1">
      <c r="B817" s="75"/>
      <c r="C817" s="74">
        <v>808</v>
      </c>
      <c r="D817" s="87" t="s">
        <v>5375</v>
      </c>
      <c r="E817" s="87" t="s">
        <v>632</v>
      </c>
      <c r="F817" s="87" t="s">
        <v>24</v>
      </c>
      <c r="G817" s="87" t="s">
        <v>633</v>
      </c>
      <c r="H817" s="87" t="s">
        <v>72</v>
      </c>
      <c r="I817" s="88">
        <v>51</v>
      </c>
      <c r="J817" s="89"/>
      <c r="K817" s="89"/>
      <c r="L817" s="89"/>
      <c r="M817" s="89"/>
      <c r="N817" s="90"/>
      <c r="O817" s="93"/>
      <c r="P817" s="95"/>
      <c r="Q817" s="89"/>
      <c r="R817" s="89"/>
      <c r="S817" s="89"/>
      <c r="T817" s="91"/>
      <c r="U817" s="91"/>
      <c r="V817" s="92"/>
      <c r="W817" s="90"/>
    </row>
    <row r="818" spans="2:23" ht="13.5" customHeight="1">
      <c r="B818" s="75"/>
      <c r="C818" s="74">
        <v>809</v>
      </c>
      <c r="D818" s="87" t="s">
        <v>5375</v>
      </c>
      <c r="E818" s="87" t="s">
        <v>803</v>
      </c>
      <c r="F818" s="87" t="s">
        <v>24</v>
      </c>
      <c r="G818" s="87" t="s">
        <v>804</v>
      </c>
      <c r="H818" s="87" t="s">
        <v>22</v>
      </c>
      <c r="I818" s="88">
        <v>72.461023925906872</v>
      </c>
      <c r="J818" s="89"/>
      <c r="K818" s="89"/>
      <c r="L818" s="89"/>
      <c r="M818" s="89"/>
      <c r="N818" s="90"/>
      <c r="O818" s="93"/>
      <c r="P818" s="95"/>
      <c r="Q818" s="89"/>
      <c r="R818" s="89"/>
      <c r="S818" s="89"/>
      <c r="T818" s="91"/>
      <c r="U818" s="91"/>
      <c r="V818" s="92"/>
      <c r="W818" s="90"/>
    </row>
    <row r="819" spans="2:23" ht="13.5" customHeight="1">
      <c r="B819" s="75"/>
      <c r="C819" s="74">
        <v>810</v>
      </c>
      <c r="D819" s="87" t="s">
        <v>5375</v>
      </c>
      <c r="E819" s="87" t="s">
        <v>847</v>
      </c>
      <c r="F819" s="87" t="s">
        <v>24</v>
      </c>
      <c r="G819" s="87" t="s">
        <v>848</v>
      </c>
      <c r="H819" s="87" t="s">
        <v>22</v>
      </c>
      <c r="I819" s="88">
        <v>74.86513157894737</v>
      </c>
      <c r="J819" s="89"/>
      <c r="K819" s="89"/>
      <c r="L819" s="89"/>
      <c r="M819" s="89"/>
      <c r="N819" s="90"/>
      <c r="O819" s="93"/>
      <c r="P819" s="95"/>
      <c r="Q819" s="89"/>
      <c r="R819" s="89"/>
      <c r="S819" s="89"/>
      <c r="T819" s="91"/>
      <c r="U819" s="91"/>
      <c r="V819" s="92"/>
      <c r="W819" s="90"/>
    </row>
    <row r="820" spans="2:23" ht="13.5" customHeight="1">
      <c r="B820" s="75"/>
      <c r="C820" s="74">
        <v>811</v>
      </c>
      <c r="D820" s="87" t="s">
        <v>5375</v>
      </c>
      <c r="E820" s="87" t="s">
        <v>849</v>
      </c>
      <c r="F820" s="87" t="s">
        <v>212</v>
      </c>
      <c r="G820" s="87" t="s">
        <v>850</v>
      </c>
      <c r="H820" s="87" t="s">
        <v>72</v>
      </c>
      <c r="I820" s="88">
        <v>131.43283582089555</v>
      </c>
      <c r="J820" s="89"/>
      <c r="K820" s="89"/>
      <c r="L820" s="89"/>
      <c r="M820" s="89"/>
      <c r="N820" s="90"/>
      <c r="O820" s="93"/>
      <c r="P820" s="95"/>
      <c r="Q820" s="89"/>
      <c r="R820" s="89"/>
      <c r="S820" s="89"/>
      <c r="T820" s="91"/>
      <c r="U820" s="91"/>
      <c r="V820" s="92"/>
      <c r="W820" s="90"/>
    </row>
    <row r="821" spans="2:23" ht="13.5" customHeight="1">
      <c r="B821" s="75"/>
      <c r="C821" s="74">
        <v>812</v>
      </c>
      <c r="D821" s="87" t="s">
        <v>5375</v>
      </c>
      <c r="E821" s="87" t="s">
        <v>869</v>
      </c>
      <c r="F821" s="87" t="s">
        <v>871</v>
      </c>
      <c r="G821" s="87" t="s">
        <v>870</v>
      </c>
      <c r="H821" s="87" t="s">
        <v>72</v>
      </c>
      <c r="I821" s="88">
        <v>21</v>
      </c>
      <c r="J821" s="89"/>
      <c r="K821" s="89"/>
      <c r="L821" s="89"/>
      <c r="M821" s="89"/>
      <c r="N821" s="90"/>
      <c r="O821" s="93"/>
      <c r="P821" s="95"/>
      <c r="Q821" s="89"/>
      <c r="R821" s="89"/>
      <c r="S821" s="89"/>
      <c r="T821" s="91"/>
      <c r="U821" s="91"/>
      <c r="V821" s="92"/>
      <c r="W821" s="90"/>
    </row>
    <row r="822" spans="2:23" ht="13.5" customHeight="1">
      <c r="B822" s="75"/>
      <c r="C822" s="74">
        <v>813</v>
      </c>
      <c r="D822" s="87" t="s">
        <v>5375</v>
      </c>
      <c r="E822" s="87" t="s">
        <v>909</v>
      </c>
      <c r="F822" s="87" t="s">
        <v>76</v>
      </c>
      <c r="G822" s="87" t="s">
        <v>910</v>
      </c>
      <c r="H822" s="87" t="s">
        <v>23</v>
      </c>
      <c r="I822" s="88">
        <v>21</v>
      </c>
      <c r="J822" s="89"/>
      <c r="K822" s="89"/>
      <c r="L822" s="89"/>
      <c r="M822" s="89"/>
      <c r="N822" s="90"/>
      <c r="O822" s="93"/>
      <c r="P822" s="95"/>
      <c r="Q822" s="89"/>
      <c r="R822" s="89"/>
      <c r="S822" s="89"/>
      <c r="T822" s="91"/>
      <c r="U822" s="91"/>
      <c r="V822" s="92"/>
      <c r="W822" s="90"/>
    </row>
    <row r="823" spans="2:23" ht="13.5" customHeight="1">
      <c r="B823" s="75"/>
      <c r="C823" s="74">
        <v>814</v>
      </c>
      <c r="D823" s="87" t="s">
        <v>5375</v>
      </c>
      <c r="E823" s="87" t="s">
        <v>916</v>
      </c>
      <c r="F823" s="87" t="s">
        <v>918</v>
      </c>
      <c r="G823" s="87" t="s">
        <v>917</v>
      </c>
      <c r="H823" s="87" t="s">
        <v>72</v>
      </c>
      <c r="I823" s="88">
        <v>22</v>
      </c>
      <c r="J823" s="89"/>
      <c r="K823" s="89"/>
      <c r="L823" s="89"/>
      <c r="M823" s="89"/>
      <c r="N823" s="90"/>
      <c r="O823" s="93"/>
      <c r="P823" s="95"/>
      <c r="Q823" s="89"/>
      <c r="R823" s="89"/>
      <c r="S823" s="89"/>
      <c r="T823" s="91"/>
      <c r="U823" s="91"/>
      <c r="V823" s="92"/>
      <c r="W823" s="90"/>
    </row>
    <row r="824" spans="2:23" ht="13.5" customHeight="1">
      <c r="B824" s="75"/>
      <c r="C824" s="74">
        <v>815</v>
      </c>
      <c r="D824" s="87" t="s">
        <v>5375</v>
      </c>
      <c r="E824" s="87" t="s">
        <v>1017</v>
      </c>
      <c r="F824" s="87" t="s">
        <v>400</v>
      </c>
      <c r="G824" s="87" t="s">
        <v>1018</v>
      </c>
      <c r="H824" s="87" t="s">
        <v>72</v>
      </c>
      <c r="I824" s="88">
        <v>114.99999999999999</v>
      </c>
      <c r="J824" s="89"/>
      <c r="K824" s="89"/>
      <c r="L824" s="89"/>
      <c r="M824" s="89"/>
      <c r="N824" s="90"/>
      <c r="O824" s="93"/>
      <c r="P824" s="95"/>
      <c r="Q824" s="89"/>
      <c r="R824" s="89"/>
      <c r="S824" s="89"/>
      <c r="T824" s="91"/>
      <c r="U824" s="91"/>
      <c r="V824" s="92"/>
      <c r="W824" s="90"/>
    </row>
    <row r="825" spans="2:23" ht="13.5" customHeight="1">
      <c r="B825" s="75"/>
      <c r="C825" s="74">
        <v>816</v>
      </c>
      <c r="D825" s="87" t="s">
        <v>5375</v>
      </c>
      <c r="E825" s="87" t="s">
        <v>1049</v>
      </c>
      <c r="F825" s="87" t="s">
        <v>1051</v>
      </c>
      <c r="G825" s="87" t="s">
        <v>1050</v>
      </c>
      <c r="H825" s="87" t="s">
        <v>72</v>
      </c>
      <c r="I825" s="88">
        <v>102</v>
      </c>
      <c r="J825" s="89"/>
      <c r="K825" s="89"/>
      <c r="L825" s="89"/>
      <c r="M825" s="89"/>
      <c r="N825" s="90"/>
      <c r="O825" s="93"/>
      <c r="P825" s="95"/>
      <c r="Q825" s="89"/>
      <c r="R825" s="89"/>
      <c r="S825" s="89"/>
      <c r="T825" s="91"/>
      <c r="U825" s="91"/>
      <c r="V825" s="92"/>
      <c r="W825" s="90"/>
    </row>
    <row r="826" spans="2:23" ht="13.5" customHeight="1">
      <c r="B826" s="75"/>
      <c r="C826" s="74">
        <v>817</v>
      </c>
      <c r="D826" s="87" t="s">
        <v>5375</v>
      </c>
      <c r="E826" s="87" t="s">
        <v>1099</v>
      </c>
      <c r="F826" s="87" t="s">
        <v>753</v>
      </c>
      <c r="G826" s="87" t="s">
        <v>1100</v>
      </c>
      <c r="H826" s="87" t="s">
        <v>22</v>
      </c>
      <c r="I826" s="88">
        <v>95.999999999999986</v>
      </c>
      <c r="J826" s="89"/>
      <c r="K826" s="89"/>
      <c r="L826" s="89"/>
      <c r="M826" s="89"/>
      <c r="N826" s="90"/>
      <c r="O826" s="93"/>
      <c r="P826" s="95"/>
      <c r="Q826" s="89"/>
      <c r="R826" s="89"/>
      <c r="S826" s="89"/>
      <c r="T826" s="91"/>
      <c r="U826" s="91"/>
      <c r="V826" s="92"/>
      <c r="W826" s="90"/>
    </row>
    <row r="827" spans="2:23" ht="13.5" customHeight="1">
      <c r="B827" s="75"/>
      <c r="C827" s="74">
        <v>818</v>
      </c>
      <c r="D827" s="87" t="s">
        <v>5375</v>
      </c>
      <c r="E827" s="87" t="s">
        <v>1134</v>
      </c>
      <c r="F827" s="87" t="s">
        <v>1136</v>
      </c>
      <c r="G827" s="87" t="s">
        <v>1135</v>
      </c>
      <c r="H827" s="87" t="s">
        <v>72</v>
      </c>
      <c r="I827" s="88">
        <v>7</v>
      </c>
      <c r="J827" s="89"/>
      <c r="K827" s="89"/>
      <c r="L827" s="89"/>
      <c r="M827" s="89"/>
      <c r="N827" s="90"/>
      <c r="O827" s="93"/>
      <c r="P827" s="95"/>
      <c r="Q827" s="89"/>
      <c r="R827" s="89"/>
      <c r="S827" s="89"/>
      <c r="T827" s="91"/>
      <c r="U827" s="91"/>
      <c r="V827" s="92"/>
      <c r="W827" s="90"/>
    </row>
    <row r="828" spans="2:23" ht="13.5" customHeight="1">
      <c r="B828" s="75"/>
      <c r="C828" s="74">
        <v>819</v>
      </c>
      <c r="D828" s="87" t="s">
        <v>5375</v>
      </c>
      <c r="E828" s="87" t="s">
        <v>1208</v>
      </c>
      <c r="F828" s="87" t="s">
        <v>1210</v>
      </c>
      <c r="G828" s="87" t="s">
        <v>1209</v>
      </c>
      <c r="H828" s="87" t="s">
        <v>23</v>
      </c>
      <c r="I828" s="88">
        <v>56.999999999999993</v>
      </c>
      <c r="J828" s="89"/>
      <c r="K828" s="89"/>
      <c r="L828" s="89"/>
      <c r="M828" s="89"/>
      <c r="N828" s="90"/>
      <c r="O828" s="93"/>
      <c r="P828" s="95"/>
      <c r="Q828" s="89"/>
      <c r="R828" s="89"/>
      <c r="S828" s="89"/>
      <c r="T828" s="91"/>
      <c r="U828" s="91"/>
      <c r="V828" s="92"/>
      <c r="W828" s="90"/>
    </row>
    <row r="829" spans="2:23" ht="13.5" customHeight="1">
      <c r="B829" s="75"/>
      <c r="C829" s="74">
        <v>820</v>
      </c>
      <c r="D829" s="87" t="s">
        <v>5375</v>
      </c>
      <c r="E829" s="87" t="s">
        <v>1270</v>
      </c>
      <c r="F829" s="87" t="s">
        <v>66</v>
      </c>
      <c r="G829" s="87" t="s">
        <v>1271</v>
      </c>
      <c r="H829" s="87" t="s">
        <v>22</v>
      </c>
      <c r="I829" s="88">
        <v>6.9999999999999991</v>
      </c>
      <c r="J829" s="89"/>
      <c r="K829" s="89"/>
      <c r="L829" s="89"/>
      <c r="M829" s="89"/>
      <c r="N829" s="90"/>
      <c r="O829" s="93"/>
      <c r="P829" s="95"/>
      <c r="Q829" s="89"/>
      <c r="R829" s="89"/>
      <c r="S829" s="89"/>
      <c r="T829" s="91"/>
      <c r="U829" s="91"/>
      <c r="V829" s="92"/>
      <c r="W829" s="90"/>
    </row>
    <row r="830" spans="2:23" ht="13.5" customHeight="1">
      <c r="B830" s="75"/>
      <c r="C830" s="74">
        <v>821</v>
      </c>
      <c r="D830" s="87" t="s">
        <v>5375</v>
      </c>
      <c r="E830" s="87" t="s">
        <v>1303</v>
      </c>
      <c r="F830" s="87" t="s">
        <v>1305</v>
      </c>
      <c r="G830" s="87" t="s">
        <v>1304</v>
      </c>
      <c r="H830" s="87" t="s">
        <v>22</v>
      </c>
      <c r="I830" s="88">
        <v>5</v>
      </c>
      <c r="J830" s="89"/>
      <c r="K830" s="89"/>
      <c r="L830" s="89"/>
      <c r="M830" s="89"/>
      <c r="N830" s="90"/>
      <c r="O830" s="93"/>
      <c r="P830" s="95"/>
      <c r="Q830" s="89"/>
      <c r="R830" s="89"/>
      <c r="S830" s="89"/>
      <c r="T830" s="91"/>
      <c r="U830" s="91"/>
      <c r="V830" s="92"/>
      <c r="W830" s="90"/>
    </row>
    <row r="831" spans="2:23" ht="13.5" customHeight="1">
      <c r="B831" s="75"/>
      <c r="C831" s="74">
        <v>822</v>
      </c>
      <c r="D831" s="87" t="s">
        <v>5375</v>
      </c>
      <c r="E831" s="87" t="s">
        <v>1321</v>
      </c>
      <c r="F831" s="87" t="s">
        <v>1323</v>
      </c>
      <c r="G831" s="87" t="s">
        <v>1322</v>
      </c>
      <c r="H831" s="87" t="s">
        <v>22</v>
      </c>
      <c r="I831" s="88">
        <v>35</v>
      </c>
      <c r="J831" s="89"/>
      <c r="K831" s="89"/>
      <c r="L831" s="89"/>
      <c r="M831" s="89"/>
      <c r="N831" s="90"/>
      <c r="O831" s="93"/>
      <c r="P831" s="95"/>
      <c r="Q831" s="89"/>
      <c r="R831" s="89"/>
      <c r="S831" s="89"/>
      <c r="T831" s="91"/>
      <c r="U831" s="91"/>
      <c r="V831" s="92"/>
      <c r="W831" s="90"/>
    </row>
    <row r="832" spans="2:23" ht="13.5" customHeight="1">
      <c r="B832" s="75"/>
      <c r="C832" s="74">
        <v>823</v>
      </c>
      <c r="D832" s="87" t="s">
        <v>5375</v>
      </c>
      <c r="E832" s="87" t="s">
        <v>1334</v>
      </c>
      <c r="F832" s="87" t="s">
        <v>212</v>
      </c>
      <c r="G832" s="87" t="s">
        <v>1335</v>
      </c>
      <c r="H832" s="87" t="s">
        <v>72</v>
      </c>
      <c r="I832" s="88">
        <v>88.91044776119405</v>
      </c>
      <c r="J832" s="89"/>
      <c r="K832" s="89"/>
      <c r="L832" s="89"/>
      <c r="M832" s="89"/>
      <c r="N832" s="90"/>
      <c r="O832" s="93"/>
      <c r="P832" s="95"/>
      <c r="Q832" s="89"/>
      <c r="R832" s="89"/>
      <c r="S832" s="89"/>
      <c r="T832" s="91"/>
      <c r="U832" s="91"/>
      <c r="V832" s="92"/>
      <c r="W832" s="90"/>
    </row>
    <row r="833" spans="2:23" ht="13.5" customHeight="1">
      <c r="B833" s="75"/>
      <c r="C833" s="74">
        <v>824</v>
      </c>
      <c r="D833" s="87" t="s">
        <v>5375</v>
      </c>
      <c r="E833" s="87" t="s">
        <v>1389</v>
      </c>
      <c r="F833" s="87" t="s">
        <v>96</v>
      </c>
      <c r="G833" s="87" t="s">
        <v>1390</v>
      </c>
      <c r="H833" s="87" t="s">
        <v>72</v>
      </c>
      <c r="I833" s="88">
        <v>7</v>
      </c>
      <c r="J833" s="89"/>
      <c r="K833" s="89"/>
      <c r="L833" s="89"/>
      <c r="M833" s="89"/>
      <c r="N833" s="90"/>
      <c r="O833" s="93"/>
      <c r="P833" s="95"/>
      <c r="Q833" s="89"/>
      <c r="R833" s="89"/>
      <c r="S833" s="89"/>
      <c r="T833" s="91"/>
      <c r="U833" s="91"/>
      <c r="V833" s="92"/>
      <c r="W833" s="90"/>
    </row>
    <row r="834" spans="2:23" ht="13.5" customHeight="1">
      <c r="B834" s="75"/>
      <c r="C834" s="74">
        <v>825</v>
      </c>
      <c r="D834" s="87" t="s">
        <v>5375</v>
      </c>
      <c r="E834" s="87" t="s">
        <v>1397</v>
      </c>
      <c r="F834" s="87" t="s">
        <v>1051</v>
      </c>
      <c r="G834" s="87" t="s">
        <v>1398</v>
      </c>
      <c r="H834" s="87" t="s">
        <v>72</v>
      </c>
      <c r="I834" s="88">
        <v>39</v>
      </c>
      <c r="J834" s="89"/>
      <c r="K834" s="89"/>
      <c r="L834" s="89"/>
      <c r="M834" s="89"/>
      <c r="N834" s="90"/>
      <c r="O834" s="93"/>
      <c r="P834" s="95"/>
      <c r="Q834" s="89"/>
      <c r="R834" s="89"/>
      <c r="S834" s="89"/>
      <c r="T834" s="91"/>
      <c r="U834" s="91"/>
      <c r="V834" s="92"/>
      <c r="W834" s="90"/>
    </row>
    <row r="835" spans="2:23" ht="13.5" customHeight="1">
      <c r="B835" s="75"/>
      <c r="C835" s="74">
        <v>826</v>
      </c>
      <c r="D835" s="87" t="s">
        <v>5375</v>
      </c>
      <c r="E835" s="87" t="s">
        <v>1399</v>
      </c>
      <c r="F835" s="87" t="s">
        <v>1401</v>
      </c>
      <c r="G835" s="87" t="s">
        <v>1400</v>
      </c>
      <c r="H835" s="87" t="s">
        <v>23</v>
      </c>
      <c r="I835" s="88">
        <v>11</v>
      </c>
      <c r="J835" s="89"/>
      <c r="K835" s="89"/>
      <c r="L835" s="89"/>
      <c r="M835" s="89"/>
      <c r="N835" s="90"/>
      <c r="O835" s="93"/>
      <c r="P835" s="95"/>
      <c r="Q835" s="89"/>
      <c r="R835" s="89"/>
      <c r="S835" s="89"/>
      <c r="T835" s="91"/>
      <c r="U835" s="91"/>
      <c r="V835" s="92"/>
      <c r="W835" s="90"/>
    </row>
    <row r="836" spans="2:23" ht="13.5" customHeight="1">
      <c r="B836" s="75"/>
      <c r="C836" s="74">
        <v>827</v>
      </c>
      <c r="D836" s="87" t="s">
        <v>5375</v>
      </c>
      <c r="E836" s="87" t="s">
        <v>1412</v>
      </c>
      <c r="F836" s="87" t="s">
        <v>1414</v>
      </c>
      <c r="G836" s="87" t="s">
        <v>1413</v>
      </c>
      <c r="H836" s="87" t="s">
        <v>22</v>
      </c>
      <c r="I836" s="88">
        <v>104</v>
      </c>
      <c r="J836" s="89"/>
      <c r="K836" s="89"/>
      <c r="L836" s="89"/>
      <c r="M836" s="89"/>
      <c r="N836" s="90"/>
      <c r="O836" s="93"/>
      <c r="P836" s="95"/>
      <c r="Q836" s="89"/>
      <c r="R836" s="89"/>
      <c r="S836" s="89"/>
      <c r="T836" s="91"/>
      <c r="U836" s="91"/>
      <c r="V836" s="92"/>
      <c r="W836" s="90"/>
    </row>
    <row r="837" spans="2:23" ht="13.5" customHeight="1">
      <c r="B837" s="75"/>
      <c r="C837" s="74">
        <v>828</v>
      </c>
      <c r="D837" s="87" t="s">
        <v>5375</v>
      </c>
      <c r="E837" s="87" t="s">
        <v>1476</v>
      </c>
      <c r="F837" s="87" t="s">
        <v>76</v>
      </c>
      <c r="G837" s="87" t="s">
        <v>1477</v>
      </c>
      <c r="H837" s="87" t="s">
        <v>23</v>
      </c>
      <c r="I837" s="88">
        <v>22</v>
      </c>
      <c r="J837" s="89"/>
      <c r="K837" s="89"/>
      <c r="L837" s="89"/>
      <c r="M837" s="89"/>
      <c r="N837" s="90"/>
      <c r="O837" s="93"/>
      <c r="P837" s="95"/>
      <c r="Q837" s="89"/>
      <c r="R837" s="89"/>
      <c r="S837" s="89"/>
      <c r="T837" s="91"/>
      <c r="U837" s="91"/>
      <c r="V837" s="92"/>
      <c r="W837" s="90"/>
    </row>
    <row r="838" spans="2:23" ht="13.5" customHeight="1">
      <c r="B838" s="75"/>
      <c r="C838" s="74">
        <v>829</v>
      </c>
      <c r="D838" s="87" t="s">
        <v>5375</v>
      </c>
      <c r="E838" s="87" t="s">
        <v>1478</v>
      </c>
      <c r="F838" s="87" t="s">
        <v>1136</v>
      </c>
      <c r="G838" s="87" t="s">
        <v>1479</v>
      </c>
      <c r="H838" s="87" t="s">
        <v>72</v>
      </c>
      <c r="I838" s="88">
        <v>18</v>
      </c>
      <c r="J838" s="89"/>
      <c r="K838" s="89"/>
      <c r="L838" s="89"/>
      <c r="M838" s="89"/>
      <c r="N838" s="90"/>
      <c r="O838" s="93"/>
      <c r="P838" s="95"/>
      <c r="Q838" s="89"/>
      <c r="R838" s="89"/>
      <c r="S838" s="89"/>
      <c r="T838" s="91"/>
      <c r="U838" s="91"/>
      <c r="V838" s="92"/>
      <c r="W838" s="90"/>
    </row>
    <row r="839" spans="2:23" ht="13.5" customHeight="1">
      <c r="B839" s="75"/>
      <c r="C839" s="74">
        <v>830</v>
      </c>
      <c r="D839" s="87" t="s">
        <v>5375</v>
      </c>
      <c r="E839" s="87" t="s">
        <v>1485</v>
      </c>
      <c r="F839" s="87" t="s">
        <v>1487</v>
      </c>
      <c r="G839" s="87" t="s">
        <v>1486</v>
      </c>
      <c r="H839" s="87" t="s">
        <v>23</v>
      </c>
      <c r="I839" s="88">
        <v>16</v>
      </c>
      <c r="J839" s="89"/>
      <c r="K839" s="89"/>
      <c r="L839" s="89"/>
      <c r="M839" s="89"/>
      <c r="N839" s="90"/>
      <c r="O839" s="93"/>
      <c r="P839" s="95"/>
      <c r="Q839" s="89"/>
      <c r="R839" s="89"/>
      <c r="S839" s="89"/>
      <c r="T839" s="91"/>
      <c r="U839" s="91"/>
      <c r="V839" s="92"/>
      <c r="W839" s="90"/>
    </row>
    <row r="840" spans="2:23" ht="13.5" customHeight="1">
      <c r="B840" s="75"/>
      <c r="C840" s="74">
        <v>831</v>
      </c>
      <c r="D840" s="87" t="s">
        <v>5375</v>
      </c>
      <c r="E840" s="87" t="s">
        <v>1520</v>
      </c>
      <c r="F840" s="87" t="s">
        <v>1522</v>
      </c>
      <c r="G840" s="87" t="s">
        <v>1521</v>
      </c>
      <c r="H840" s="87" t="s">
        <v>23</v>
      </c>
      <c r="I840" s="88">
        <v>6</v>
      </c>
      <c r="J840" s="89"/>
      <c r="K840" s="89"/>
      <c r="L840" s="89"/>
      <c r="M840" s="89"/>
      <c r="N840" s="90"/>
      <c r="O840" s="93"/>
      <c r="P840" s="95"/>
      <c r="Q840" s="89"/>
      <c r="R840" s="89"/>
      <c r="S840" s="89"/>
      <c r="T840" s="91"/>
      <c r="U840" s="91"/>
      <c r="V840" s="92"/>
      <c r="W840" s="90"/>
    </row>
    <row r="841" spans="2:23" ht="13.5" customHeight="1">
      <c r="B841" s="75"/>
      <c r="C841" s="74">
        <v>832</v>
      </c>
      <c r="D841" s="87" t="s">
        <v>5375</v>
      </c>
      <c r="E841" s="87" t="s">
        <v>1647</v>
      </c>
      <c r="F841" s="87" t="s">
        <v>1136</v>
      </c>
      <c r="G841" s="87" t="s">
        <v>1648</v>
      </c>
      <c r="H841" s="87" t="s">
        <v>22</v>
      </c>
      <c r="I841" s="88">
        <v>7</v>
      </c>
      <c r="J841" s="89"/>
      <c r="K841" s="89"/>
      <c r="L841" s="89"/>
      <c r="M841" s="89"/>
      <c r="N841" s="90"/>
      <c r="O841" s="93"/>
      <c r="P841" s="95"/>
      <c r="Q841" s="89"/>
      <c r="R841" s="89"/>
      <c r="S841" s="89"/>
      <c r="T841" s="91"/>
      <c r="U841" s="91"/>
      <c r="V841" s="92"/>
      <c r="W841" s="90"/>
    </row>
    <row r="842" spans="2:23" ht="13.5" customHeight="1">
      <c r="B842" s="75"/>
      <c r="C842" s="74">
        <v>833</v>
      </c>
      <c r="D842" s="87" t="s">
        <v>5375</v>
      </c>
      <c r="E842" s="87" t="s">
        <v>1678</v>
      </c>
      <c r="F842" s="87" t="s">
        <v>1680</v>
      </c>
      <c r="G842" s="87" t="s">
        <v>1679</v>
      </c>
      <c r="H842" s="87" t="s">
        <v>72</v>
      </c>
      <c r="I842" s="88">
        <v>27</v>
      </c>
      <c r="J842" s="89"/>
      <c r="K842" s="89"/>
      <c r="L842" s="89"/>
      <c r="M842" s="89"/>
      <c r="N842" s="90"/>
      <c r="O842" s="93"/>
      <c r="P842" s="95"/>
      <c r="Q842" s="89"/>
      <c r="R842" s="89"/>
      <c r="S842" s="89"/>
      <c r="T842" s="91"/>
      <c r="U842" s="91"/>
      <c r="V842" s="92"/>
      <c r="W842" s="90"/>
    </row>
    <row r="843" spans="2:23" ht="13.5" customHeight="1">
      <c r="B843" s="75"/>
      <c r="C843" s="74">
        <v>834</v>
      </c>
      <c r="D843" s="87" t="s">
        <v>5375</v>
      </c>
      <c r="E843" s="87" t="s">
        <v>1691</v>
      </c>
      <c r="F843" s="87" t="s">
        <v>1323</v>
      </c>
      <c r="G843" s="87" t="s">
        <v>1692</v>
      </c>
      <c r="H843" s="87" t="s">
        <v>72</v>
      </c>
      <c r="I843" s="88">
        <v>2</v>
      </c>
      <c r="J843" s="89"/>
      <c r="K843" s="89"/>
      <c r="L843" s="89"/>
      <c r="M843" s="89"/>
      <c r="N843" s="90"/>
      <c r="O843" s="93"/>
      <c r="P843" s="95"/>
      <c r="Q843" s="89"/>
      <c r="R843" s="89"/>
      <c r="S843" s="89"/>
      <c r="T843" s="91"/>
      <c r="U843" s="91"/>
      <c r="V843" s="92"/>
      <c r="W843" s="90"/>
    </row>
    <row r="844" spans="2:23" ht="13.5" customHeight="1">
      <c r="B844" s="75"/>
      <c r="C844" s="74">
        <v>835</v>
      </c>
      <c r="D844" s="87" t="s">
        <v>5375</v>
      </c>
      <c r="E844" s="87" t="s">
        <v>1701</v>
      </c>
      <c r="F844" s="87" t="s">
        <v>24</v>
      </c>
      <c r="G844" s="87" t="s">
        <v>1702</v>
      </c>
      <c r="H844" s="87" t="s">
        <v>23</v>
      </c>
      <c r="I844" s="88">
        <v>7</v>
      </c>
      <c r="J844" s="89"/>
      <c r="K844" s="89"/>
      <c r="L844" s="89"/>
      <c r="M844" s="89"/>
      <c r="N844" s="90"/>
      <c r="O844" s="93"/>
      <c r="P844" s="95"/>
      <c r="Q844" s="89"/>
      <c r="R844" s="89"/>
      <c r="S844" s="89"/>
      <c r="T844" s="91"/>
      <c r="U844" s="91"/>
      <c r="V844" s="92"/>
      <c r="W844" s="90"/>
    </row>
    <row r="845" spans="2:23" ht="13.5" customHeight="1">
      <c r="B845" s="75"/>
      <c r="C845" s="74">
        <v>836</v>
      </c>
      <c r="D845" s="87" t="s">
        <v>5375</v>
      </c>
      <c r="E845" s="87" t="s">
        <v>1713</v>
      </c>
      <c r="F845" s="87" t="s">
        <v>76</v>
      </c>
      <c r="G845" s="87" t="s">
        <v>1714</v>
      </c>
      <c r="H845" s="87" t="s">
        <v>23</v>
      </c>
      <c r="I845" s="88">
        <v>16</v>
      </c>
      <c r="J845" s="89"/>
      <c r="K845" s="89"/>
      <c r="L845" s="89"/>
      <c r="M845" s="89"/>
      <c r="N845" s="90"/>
      <c r="O845" s="93"/>
      <c r="P845" s="95"/>
      <c r="Q845" s="89"/>
      <c r="R845" s="89"/>
      <c r="S845" s="89"/>
      <c r="T845" s="91"/>
      <c r="U845" s="91"/>
      <c r="V845" s="92"/>
      <c r="W845" s="90"/>
    </row>
    <row r="846" spans="2:23" ht="13.5" customHeight="1">
      <c r="B846" s="75"/>
      <c r="C846" s="74">
        <v>837</v>
      </c>
      <c r="D846" s="87" t="s">
        <v>5375</v>
      </c>
      <c r="E846" s="87" t="s">
        <v>1769</v>
      </c>
      <c r="F846" s="87" t="s">
        <v>66</v>
      </c>
      <c r="G846" s="87" t="s">
        <v>1770</v>
      </c>
      <c r="H846" s="87" t="s">
        <v>22</v>
      </c>
      <c r="I846" s="88">
        <v>57.272727272727273</v>
      </c>
      <c r="J846" s="89"/>
      <c r="K846" s="89"/>
      <c r="L846" s="89"/>
      <c r="M846" s="89"/>
      <c r="N846" s="90"/>
      <c r="O846" s="93"/>
      <c r="P846" s="95"/>
      <c r="Q846" s="89"/>
      <c r="R846" s="89"/>
      <c r="S846" s="89"/>
      <c r="T846" s="91"/>
      <c r="U846" s="91"/>
      <c r="V846" s="92"/>
      <c r="W846" s="90"/>
    </row>
    <row r="847" spans="2:23" ht="13.5" customHeight="1">
      <c r="B847" s="75"/>
      <c r="C847" s="74">
        <v>838</v>
      </c>
      <c r="D847" s="87" t="s">
        <v>5375</v>
      </c>
      <c r="E847" s="87" t="s">
        <v>1803</v>
      </c>
      <c r="F847" s="87" t="s">
        <v>66</v>
      </c>
      <c r="G847" s="87" t="s">
        <v>1804</v>
      </c>
      <c r="H847" s="87" t="s">
        <v>72</v>
      </c>
      <c r="I847" s="88">
        <v>60</v>
      </c>
      <c r="J847" s="89"/>
      <c r="K847" s="89"/>
      <c r="L847" s="89"/>
      <c r="M847" s="89"/>
      <c r="N847" s="90"/>
      <c r="O847" s="93"/>
      <c r="P847" s="95"/>
      <c r="Q847" s="89"/>
      <c r="R847" s="89"/>
      <c r="S847" s="89"/>
      <c r="T847" s="91"/>
      <c r="U847" s="91"/>
      <c r="V847" s="92"/>
      <c r="W847" s="90"/>
    </row>
    <row r="848" spans="2:23" ht="13.5" customHeight="1">
      <c r="B848" s="75"/>
      <c r="C848" s="74">
        <v>839</v>
      </c>
      <c r="D848" s="87" t="s">
        <v>5375</v>
      </c>
      <c r="E848" s="87" t="s">
        <v>1827</v>
      </c>
      <c r="F848" s="87" t="s">
        <v>1829</v>
      </c>
      <c r="G848" s="87" t="s">
        <v>1828</v>
      </c>
      <c r="H848" s="87" t="s">
        <v>72</v>
      </c>
      <c r="I848" s="88">
        <v>74</v>
      </c>
      <c r="J848" s="89"/>
      <c r="K848" s="89"/>
      <c r="L848" s="89"/>
      <c r="M848" s="89"/>
      <c r="N848" s="90"/>
      <c r="O848" s="93"/>
      <c r="P848" s="95"/>
      <c r="Q848" s="89"/>
      <c r="R848" s="89"/>
      <c r="S848" s="89"/>
      <c r="T848" s="91"/>
      <c r="U848" s="91"/>
      <c r="V848" s="92"/>
      <c r="W848" s="90"/>
    </row>
    <row r="849" spans="2:23" ht="13.5" customHeight="1">
      <c r="B849" s="75"/>
      <c r="C849" s="74">
        <v>840</v>
      </c>
      <c r="D849" s="87" t="s">
        <v>5375</v>
      </c>
      <c r="E849" s="87" t="s">
        <v>1848</v>
      </c>
      <c r="F849" s="87" t="s">
        <v>29</v>
      </c>
      <c r="G849" s="87" t="s">
        <v>1849</v>
      </c>
      <c r="H849" s="87" t="s">
        <v>23</v>
      </c>
      <c r="I849" s="88">
        <v>22</v>
      </c>
      <c r="J849" s="89"/>
      <c r="K849" s="89"/>
      <c r="L849" s="89"/>
      <c r="M849" s="89"/>
      <c r="N849" s="90"/>
      <c r="O849" s="93"/>
      <c r="P849" s="95"/>
      <c r="Q849" s="89"/>
      <c r="R849" s="89"/>
      <c r="S849" s="89"/>
      <c r="T849" s="91"/>
      <c r="U849" s="91"/>
      <c r="V849" s="92"/>
      <c r="W849" s="90"/>
    </row>
    <row r="850" spans="2:23" ht="13.5" customHeight="1">
      <c r="B850" s="75"/>
      <c r="C850" s="74">
        <v>841</v>
      </c>
      <c r="D850" s="87" t="s">
        <v>5375</v>
      </c>
      <c r="E850" s="87" t="s">
        <v>1855</v>
      </c>
      <c r="F850" s="87" t="s">
        <v>76</v>
      </c>
      <c r="G850" s="87" t="s">
        <v>1856</v>
      </c>
      <c r="H850" s="87" t="s">
        <v>23</v>
      </c>
      <c r="I850" s="88">
        <v>5</v>
      </c>
      <c r="J850" s="89"/>
      <c r="K850" s="89"/>
      <c r="L850" s="89"/>
      <c r="M850" s="89"/>
      <c r="N850" s="90"/>
      <c r="O850" s="93"/>
      <c r="P850" s="95"/>
      <c r="Q850" s="89"/>
      <c r="R850" s="89"/>
      <c r="S850" s="89"/>
      <c r="T850" s="91"/>
      <c r="U850" s="91"/>
      <c r="V850" s="92"/>
      <c r="W850" s="90"/>
    </row>
    <row r="851" spans="2:23" ht="13.5" customHeight="1">
      <c r="B851" s="75"/>
      <c r="C851" s="74">
        <v>842</v>
      </c>
      <c r="D851" s="87" t="s">
        <v>5375</v>
      </c>
      <c r="E851" s="87" t="s">
        <v>1917</v>
      </c>
      <c r="F851" s="87" t="s">
        <v>1305</v>
      </c>
      <c r="G851" s="87" t="s">
        <v>1918</v>
      </c>
      <c r="H851" s="87" t="s">
        <v>1919</v>
      </c>
      <c r="I851" s="88">
        <v>4</v>
      </c>
      <c r="J851" s="89"/>
      <c r="K851" s="89"/>
      <c r="L851" s="89"/>
      <c r="M851" s="89"/>
      <c r="N851" s="90"/>
      <c r="O851" s="93"/>
      <c r="P851" s="95"/>
      <c r="Q851" s="89"/>
      <c r="R851" s="89"/>
      <c r="S851" s="89"/>
      <c r="T851" s="91"/>
      <c r="U851" s="91"/>
      <c r="V851" s="92"/>
      <c r="W851" s="90"/>
    </row>
    <row r="852" spans="2:23" ht="13.5" customHeight="1">
      <c r="B852" s="75"/>
      <c r="C852" s="74">
        <v>843</v>
      </c>
      <c r="D852" s="87" t="s">
        <v>5375</v>
      </c>
      <c r="E852" s="87" t="s">
        <v>1984</v>
      </c>
      <c r="F852" s="87" t="s">
        <v>562</v>
      </c>
      <c r="G852" s="87" t="s">
        <v>1985</v>
      </c>
      <c r="H852" s="87" t="s">
        <v>23</v>
      </c>
      <c r="I852" s="88">
        <v>3.0000000000000004</v>
      </c>
      <c r="J852" s="89"/>
      <c r="K852" s="89"/>
      <c r="L852" s="89"/>
      <c r="M852" s="89"/>
      <c r="N852" s="90"/>
      <c r="O852" s="93"/>
      <c r="P852" s="95"/>
      <c r="Q852" s="89"/>
      <c r="R852" s="89"/>
      <c r="S852" s="89"/>
      <c r="T852" s="91"/>
      <c r="U852" s="91"/>
      <c r="V852" s="92"/>
      <c r="W852" s="90"/>
    </row>
    <row r="853" spans="2:23" ht="13.5" customHeight="1">
      <c r="B853" s="75"/>
      <c r="C853" s="74">
        <v>844</v>
      </c>
      <c r="D853" s="87" t="s">
        <v>5375</v>
      </c>
      <c r="E853" s="87" t="s">
        <v>2007</v>
      </c>
      <c r="F853" s="87" t="s">
        <v>1401</v>
      </c>
      <c r="G853" s="87" t="s">
        <v>2008</v>
      </c>
      <c r="H853" s="87" t="s">
        <v>22</v>
      </c>
      <c r="I853" s="88">
        <v>18.343377715487037</v>
      </c>
      <c r="J853" s="89"/>
      <c r="K853" s="89"/>
      <c r="L853" s="89"/>
      <c r="M853" s="89"/>
      <c r="N853" s="90"/>
      <c r="O853" s="93"/>
      <c r="P853" s="95"/>
      <c r="Q853" s="89"/>
      <c r="R853" s="89"/>
      <c r="S853" s="89"/>
      <c r="T853" s="91"/>
      <c r="U853" s="91"/>
      <c r="V853" s="92"/>
      <c r="W853" s="90"/>
    </row>
    <row r="854" spans="2:23" ht="13.5" customHeight="1">
      <c r="B854" s="75"/>
      <c r="C854" s="74">
        <v>845</v>
      </c>
      <c r="D854" s="87" t="s">
        <v>5375</v>
      </c>
      <c r="E854" s="87" t="s">
        <v>2032</v>
      </c>
      <c r="F854" s="87" t="s">
        <v>2034</v>
      </c>
      <c r="G854" s="87" t="s">
        <v>2033</v>
      </c>
      <c r="H854" s="87" t="s">
        <v>22</v>
      </c>
      <c r="I854" s="88">
        <v>10</v>
      </c>
      <c r="J854" s="89"/>
      <c r="K854" s="89"/>
      <c r="L854" s="89"/>
      <c r="M854" s="89"/>
      <c r="N854" s="90"/>
      <c r="O854" s="93"/>
      <c r="P854" s="95"/>
      <c r="Q854" s="89"/>
      <c r="R854" s="89"/>
      <c r="S854" s="89"/>
      <c r="T854" s="91"/>
      <c r="U854" s="91"/>
      <c r="V854" s="92"/>
      <c r="W854" s="90"/>
    </row>
    <row r="855" spans="2:23" ht="13.5" customHeight="1">
      <c r="B855" s="75"/>
      <c r="C855" s="74">
        <v>846</v>
      </c>
      <c r="D855" s="87" t="s">
        <v>5375</v>
      </c>
      <c r="E855" s="87" t="s">
        <v>2067</v>
      </c>
      <c r="F855" s="87" t="s">
        <v>76</v>
      </c>
      <c r="G855" s="87" t="s">
        <v>2068</v>
      </c>
      <c r="H855" s="87" t="s">
        <v>23</v>
      </c>
      <c r="I855" s="88">
        <v>12</v>
      </c>
      <c r="J855" s="89"/>
      <c r="K855" s="89"/>
      <c r="L855" s="89"/>
      <c r="M855" s="89"/>
      <c r="N855" s="90"/>
      <c r="O855" s="93"/>
      <c r="P855" s="95"/>
      <c r="Q855" s="89"/>
      <c r="R855" s="89"/>
      <c r="S855" s="89"/>
      <c r="T855" s="91"/>
      <c r="U855" s="91"/>
      <c r="V855" s="92"/>
      <c r="W855" s="90"/>
    </row>
    <row r="856" spans="2:23" ht="13.5" customHeight="1">
      <c r="B856" s="75"/>
      <c r="C856" s="74">
        <v>847</v>
      </c>
      <c r="D856" s="87" t="s">
        <v>5375</v>
      </c>
      <c r="E856" s="87" t="s">
        <v>2088</v>
      </c>
      <c r="F856" s="87" t="s">
        <v>1323</v>
      </c>
      <c r="G856" s="87" t="s">
        <v>2089</v>
      </c>
      <c r="H856" s="87" t="s">
        <v>22</v>
      </c>
      <c r="I856" s="88">
        <v>18</v>
      </c>
      <c r="J856" s="89"/>
      <c r="K856" s="89"/>
      <c r="L856" s="89"/>
      <c r="M856" s="89"/>
      <c r="N856" s="90"/>
      <c r="O856" s="93"/>
      <c r="P856" s="95"/>
      <c r="Q856" s="89"/>
      <c r="R856" s="89"/>
      <c r="S856" s="89"/>
      <c r="T856" s="91"/>
      <c r="U856" s="91"/>
      <c r="V856" s="92"/>
      <c r="W856" s="90"/>
    </row>
    <row r="857" spans="2:23" ht="13.5" customHeight="1">
      <c r="B857" s="75"/>
      <c r="C857" s="74">
        <v>848</v>
      </c>
      <c r="D857" s="87" t="s">
        <v>5375</v>
      </c>
      <c r="E857" s="87" t="s">
        <v>2092</v>
      </c>
      <c r="F857" s="87" t="s">
        <v>295</v>
      </c>
      <c r="G857" s="87" t="s">
        <v>2093</v>
      </c>
      <c r="H857" s="87" t="s">
        <v>23</v>
      </c>
      <c r="I857" s="88">
        <v>23.999999999999996</v>
      </c>
      <c r="J857" s="89"/>
      <c r="K857" s="89"/>
      <c r="L857" s="89"/>
      <c r="M857" s="89"/>
      <c r="N857" s="90"/>
      <c r="O857" s="93"/>
      <c r="P857" s="95"/>
      <c r="Q857" s="89"/>
      <c r="R857" s="89"/>
      <c r="S857" s="89"/>
      <c r="T857" s="91"/>
      <c r="U857" s="91"/>
      <c r="V857" s="92"/>
      <c r="W857" s="90"/>
    </row>
    <row r="858" spans="2:23" ht="13.5" customHeight="1">
      <c r="B858" s="75"/>
      <c r="C858" s="74">
        <v>849</v>
      </c>
      <c r="D858" s="87" t="s">
        <v>5375</v>
      </c>
      <c r="E858" s="87" t="s">
        <v>2114</v>
      </c>
      <c r="F858" s="87" t="s">
        <v>400</v>
      </c>
      <c r="G858" s="87" t="s">
        <v>2115</v>
      </c>
      <c r="H858" s="87" t="s">
        <v>72</v>
      </c>
      <c r="I858" s="88">
        <v>21</v>
      </c>
      <c r="J858" s="89"/>
      <c r="K858" s="89"/>
      <c r="L858" s="89"/>
      <c r="M858" s="89"/>
      <c r="N858" s="90"/>
      <c r="O858" s="93"/>
      <c r="P858" s="95"/>
      <c r="Q858" s="89"/>
      <c r="R858" s="89"/>
      <c r="S858" s="89"/>
      <c r="T858" s="91"/>
      <c r="U858" s="91"/>
      <c r="V858" s="92"/>
      <c r="W858" s="90"/>
    </row>
    <row r="859" spans="2:23" ht="13.5" customHeight="1">
      <c r="B859" s="75"/>
      <c r="C859" s="74">
        <v>850</v>
      </c>
      <c r="D859" s="87" t="s">
        <v>5375</v>
      </c>
      <c r="E859" s="87" t="s">
        <v>2118</v>
      </c>
      <c r="F859" s="87" t="s">
        <v>2120</v>
      </c>
      <c r="G859" s="87" t="s">
        <v>2119</v>
      </c>
      <c r="H859" s="87" t="s">
        <v>22</v>
      </c>
      <c r="I859" s="88">
        <v>36</v>
      </c>
      <c r="J859" s="89"/>
      <c r="K859" s="89"/>
      <c r="L859" s="89"/>
      <c r="M859" s="89"/>
      <c r="N859" s="90"/>
      <c r="O859" s="93"/>
      <c r="P859" s="95"/>
      <c r="Q859" s="89"/>
      <c r="R859" s="89"/>
      <c r="S859" s="89"/>
      <c r="T859" s="91"/>
      <c r="U859" s="91"/>
      <c r="V859" s="92"/>
      <c r="W859" s="90"/>
    </row>
    <row r="860" spans="2:23" ht="13.5" customHeight="1">
      <c r="B860" s="75"/>
      <c r="C860" s="74">
        <v>851</v>
      </c>
      <c r="D860" s="87" t="s">
        <v>5375</v>
      </c>
      <c r="E860" s="87" t="s">
        <v>2135</v>
      </c>
      <c r="F860" s="87" t="s">
        <v>400</v>
      </c>
      <c r="G860" s="87" t="s">
        <v>2136</v>
      </c>
      <c r="H860" s="87" t="s">
        <v>72</v>
      </c>
      <c r="I860" s="88">
        <v>59</v>
      </c>
      <c r="J860" s="89"/>
      <c r="K860" s="89"/>
      <c r="L860" s="89"/>
      <c r="M860" s="89"/>
      <c r="N860" s="90"/>
      <c r="O860" s="93"/>
      <c r="P860" s="95"/>
      <c r="Q860" s="89"/>
      <c r="R860" s="89"/>
      <c r="S860" s="89"/>
      <c r="T860" s="91"/>
      <c r="U860" s="91"/>
      <c r="V860" s="92"/>
      <c r="W860" s="90"/>
    </row>
    <row r="861" spans="2:23" ht="13.5" customHeight="1">
      <c r="B861" s="75"/>
      <c r="C861" s="74">
        <v>852</v>
      </c>
      <c r="D861" s="87" t="s">
        <v>5375</v>
      </c>
      <c r="E861" s="87" t="s">
        <v>2145</v>
      </c>
      <c r="F861" s="87" t="s">
        <v>24</v>
      </c>
      <c r="G861" s="87" t="s">
        <v>2146</v>
      </c>
      <c r="H861" s="87" t="s">
        <v>23</v>
      </c>
      <c r="I861" s="88">
        <v>5</v>
      </c>
      <c r="J861" s="89"/>
      <c r="K861" s="89"/>
      <c r="L861" s="89"/>
      <c r="M861" s="89"/>
      <c r="N861" s="90"/>
      <c r="O861" s="93"/>
      <c r="P861" s="95"/>
      <c r="Q861" s="89"/>
      <c r="R861" s="89"/>
      <c r="S861" s="89"/>
      <c r="T861" s="91"/>
      <c r="U861" s="91"/>
      <c r="V861" s="92"/>
      <c r="W861" s="90"/>
    </row>
    <row r="862" spans="2:23" ht="13.5" customHeight="1">
      <c r="B862" s="75"/>
      <c r="C862" s="74">
        <v>853</v>
      </c>
      <c r="D862" s="87" t="s">
        <v>5375</v>
      </c>
      <c r="E862" s="87" t="s">
        <v>2157</v>
      </c>
      <c r="F862" s="87" t="s">
        <v>66</v>
      </c>
      <c r="G862" s="87" t="s">
        <v>2158</v>
      </c>
      <c r="H862" s="87" t="s">
        <v>23</v>
      </c>
      <c r="I862" s="88">
        <v>80</v>
      </c>
      <c r="J862" s="89"/>
      <c r="K862" s="89"/>
      <c r="L862" s="89"/>
      <c r="M862" s="89"/>
      <c r="N862" s="90"/>
      <c r="O862" s="93"/>
      <c r="P862" s="95"/>
      <c r="Q862" s="89"/>
      <c r="R862" s="89"/>
      <c r="S862" s="89"/>
      <c r="T862" s="91"/>
      <c r="U862" s="91"/>
      <c r="V862" s="92"/>
      <c r="W862" s="90"/>
    </row>
    <row r="863" spans="2:23" ht="13.5" customHeight="1">
      <c r="B863" s="75"/>
      <c r="C863" s="74">
        <v>854</v>
      </c>
      <c r="D863" s="87" t="s">
        <v>5375</v>
      </c>
      <c r="E863" s="87" t="s">
        <v>2231</v>
      </c>
      <c r="F863" s="87" t="s">
        <v>1680</v>
      </c>
      <c r="G863" s="87" t="s">
        <v>2232</v>
      </c>
      <c r="H863" s="87" t="s">
        <v>22</v>
      </c>
      <c r="I863" s="88">
        <v>159</v>
      </c>
      <c r="J863" s="89"/>
      <c r="K863" s="89"/>
      <c r="L863" s="89"/>
      <c r="M863" s="89"/>
      <c r="N863" s="90"/>
      <c r="O863" s="93"/>
      <c r="P863" s="95"/>
      <c r="Q863" s="89"/>
      <c r="R863" s="89"/>
      <c r="S863" s="89"/>
      <c r="T863" s="91"/>
      <c r="U863" s="91"/>
      <c r="V863" s="92"/>
      <c r="W863" s="90"/>
    </row>
    <row r="864" spans="2:23" ht="13.5" customHeight="1">
      <c r="B864" s="75"/>
      <c r="C864" s="74">
        <v>855</v>
      </c>
      <c r="D864" s="87" t="s">
        <v>5375</v>
      </c>
      <c r="E864" s="87" t="s">
        <v>2275</v>
      </c>
      <c r="F864" s="87" t="s">
        <v>183</v>
      </c>
      <c r="G864" s="87" t="s">
        <v>2276</v>
      </c>
      <c r="H864" s="87" t="s">
        <v>23</v>
      </c>
      <c r="I864" s="88">
        <v>11</v>
      </c>
      <c r="J864" s="89"/>
      <c r="K864" s="89"/>
      <c r="L864" s="89"/>
      <c r="M864" s="89"/>
      <c r="N864" s="90"/>
      <c r="O864" s="93"/>
      <c r="P864" s="95"/>
      <c r="Q864" s="89"/>
      <c r="R864" s="89"/>
      <c r="S864" s="89"/>
      <c r="T864" s="91"/>
      <c r="U864" s="91"/>
      <c r="V864" s="92"/>
      <c r="W864" s="90"/>
    </row>
    <row r="865" spans="2:23" ht="13.5" customHeight="1">
      <c r="B865" s="75"/>
      <c r="C865" s="74">
        <v>856</v>
      </c>
      <c r="D865" s="87" t="s">
        <v>5375</v>
      </c>
      <c r="E865" s="87" t="s">
        <v>2286</v>
      </c>
      <c r="F865" s="87" t="s">
        <v>584</v>
      </c>
      <c r="G865" s="87" t="s">
        <v>2287</v>
      </c>
      <c r="H865" s="87" t="s">
        <v>22</v>
      </c>
      <c r="I865" s="88">
        <v>37.964050632911388</v>
      </c>
      <c r="J865" s="89"/>
      <c r="K865" s="89"/>
      <c r="L865" s="89"/>
      <c r="M865" s="89"/>
      <c r="N865" s="90"/>
      <c r="O865" s="93"/>
      <c r="P865" s="95"/>
      <c r="Q865" s="89"/>
      <c r="R865" s="89"/>
      <c r="S865" s="89"/>
      <c r="T865" s="91"/>
      <c r="U865" s="91"/>
      <c r="V865" s="92"/>
      <c r="W865" s="90"/>
    </row>
    <row r="866" spans="2:23" ht="13.5" customHeight="1">
      <c r="B866" s="75"/>
      <c r="C866" s="74">
        <v>857</v>
      </c>
      <c r="D866" s="87" t="s">
        <v>5375</v>
      </c>
      <c r="E866" s="87" t="s">
        <v>2305</v>
      </c>
      <c r="F866" s="87" t="s">
        <v>584</v>
      </c>
      <c r="G866" s="87" t="s">
        <v>2306</v>
      </c>
      <c r="H866" s="87" t="s">
        <v>22</v>
      </c>
      <c r="I866" s="88">
        <v>48</v>
      </c>
      <c r="J866" s="89"/>
      <c r="K866" s="89"/>
      <c r="L866" s="89"/>
      <c r="M866" s="89"/>
      <c r="N866" s="90"/>
      <c r="O866" s="93"/>
      <c r="P866" s="95"/>
      <c r="Q866" s="89"/>
      <c r="R866" s="89"/>
      <c r="S866" s="89"/>
      <c r="T866" s="91"/>
      <c r="U866" s="91"/>
      <c r="V866" s="92"/>
      <c r="W866" s="90"/>
    </row>
    <row r="867" spans="2:23" ht="13.5" customHeight="1">
      <c r="B867" s="75"/>
      <c r="C867" s="74">
        <v>858</v>
      </c>
      <c r="D867" s="87" t="s">
        <v>5375</v>
      </c>
      <c r="E867" s="87" t="s">
        <v>2324</v>
      </c>
      <c r="F867" s="87" t="s">
        <v>400</v>
      </c>
      <c r="G867" s="87" t="s">
        <v>2325</v>
      </c>
      <c r="H867" s="87" t="s">
        <v>72</v>
      </c>
      <c r="I867" s="88">
        <v>50</v>
      </c>
      <c r="J867" s="89"/>
      <c r="K867" s="89"/>
      <c r="L867" s="89"/>
      <c r="M867" s="89"/>
      <c r="N867" s="90"/>
      <c r="O867" s="93"/>
      <c r="P867" s="95"/>
      <c r="Q867" s="89"/>
      <c r="R867" s="89"/>
      <c r="S867" s="89"/>
      <c r="T867" s="91"/>
      <c r="U867" s="91"/>
      <c r="V867" s="92"/>
      <c r="W867" s="90"/>
    </row>
    <row r="868" spans="2:23" ht="13.5" customHeight="1">
      <c r="B868" s="75"/>
      <c r="C868" s="74">
        <v>859</v>
      </c>
      <c r="D868" s="87" t="s">
        <v>5375</v>
      </c>
      <c r="E868" s="87" t="s">
        <v>2336</v>
      </c>
      <c r="F868" s="87" t="s">
        <v>295</v>
      </c>
      <c r="G868" s="87" t="s">
        <v>2337</v>
      </c>
      <c r="H868" s="87" t="s">
        <v>23</v>
      </c>
      <c r="I868" s="88">
        <v>1</v>
      </c>
      <c r="J868" s="89"/>
      <c r="K868" s="89"/>
      <c r="L868" s="89"/>
      <c r="M868" s="89"/>
      <c r="N868" s="90"/>
      <c r="O868" s="93"/>
      <c r="P868" s="95"/>
      <c r="Q868" s="89"/>
      <c r="R868" s="89"/>
      <c r="S868" s="89"/>
      <c r="T868" s="91"/>
      <c r="U868" s="91"/>
      <c r="V868" s="92"/>
      <c r="W868" s="90"/>
    </row>
    <row r="869" spans="2:23" ht="13.5" customHeight="1">
      <c r="B869" s="75"/>
      <c r="C869" s="74">
        <v>860</v>
      </c>
      <c r="D869" s="87" t="s">
        <v>5375</v>
      </c>
      <c r="E869" s="87" t="s">
        <v>2342</v>
      </c>
      <c r="F869" s="87" t="s">
        <v>24</v>
      </c>
      <c r="G869" s="87" t="s">
        <v>2343</v>
      </c>
      <c r="H869" s="87" t="s">
        <v>72</v>
      </c>
      <c r="I869" s="88">
        <v>5.7999240858673184</v>
      </c>
      <c r="J869" s="89"/>
      <c r="K869" s="89"/>
      <c r="L869" s="89"/>
      <c r="M869" s="89"/>
      <c r="N869" s="90"/>
      <c r="O869" s="93"/>
      <c r="P869" s="95"/>
      <c r="Q869" s="89"/>
      <c r="R869" s="89"/>
      <c r="S869" s="89"/>
      <c r="T869" s="91"/>
      <c r="U869" s="91"/>
      <c r="V869" s="92"/>
      <c r="W869" s="90"/>
    </row>
    <row r="870" spans="2:23" ht="13.5" customHeight="1">
      <c r="B870" s="75"/>
      <c r="C870" s="74">
        <v>861</v>
      </c>
      <c r="D870" s="87" t="s">
        <v>5375</v>
      </c>
      <c r="E870" s="87" t="s">
        <v>2391</v>
      </c>
      <c r="F870" s="87" t="s">
        <v>76</v>
      </c>
      <c r="G870" s="87" t="s">
        <v>2392</v>
      </c>
      <c r="H870" s="87" t="s">
        <v>23</v>
      </c>
      <c r="I870" s="88">
        <v>7</v>
      </c>
      <c r="J870" s="89"/>
      <c r="K870" s="89"/>
      <c r="L870" s="89"/>
      <c r="M870" s="89"/>
      <c r="N870" s="90"/>
      <c r="O870" s="93"/>
      <c r="P870" s="95"/>
      <c r="Q870" s="89"/>
      <c r="R870" s="89"/>
      <c r="S870" s="89"/>
      <c r="T870" s="91"/>
      <c r="U870" s="91"/>
      <c r="V870" s="92"/>
      <c r="W870" s="90"/>
    </row>
    <row r="871" spans="2:23" ht="13.5" customHeight="1">
      <c r="B871" s="75"/>
      <c r="C871" s="74">
        <v>862</v>
      </c>
      <c r="D871" s="87" t="s">
        <v>5375</v>
      </c>
      <c r="E871" s="87" t="s">
        <v>2428</v>
      </c>
      <c r="F871" s="87" t="s">
        <v>1210</v>
      </c>
      <c r="G871" s="87" t="s">
        <v>2429</v>
      </c>
      <c r="H871" s="87" t="s">
        <v>23</v>
      </c>
      <c r="I871" s="88">
        <v>17</v>
      </c>
      <c r="J871" s="89"/>
      <c r="K871" s="89"/>
      <c r="L871" s="89"/>
      <c r="M871" s="89"/>
      <c r="N871" s="90"/>
      <c r="O871" s="93"/>
      <c r="P871" s="95"/>
      <c r="Q871" s="89"/>
      <c r="R871" s="89"/>
      <c r="S871" s="89"/>
      <c r="T871" s="91"/>
      <c r="U871" s="91"/>
      <c r="V871" s="92"/>
      <c r="W871" s="90"/>
    </row>
    <row r="872" spans="2:23" ht="13.5" customHeight="1">
      <c r="B872" s="75"/>
      <c r="C872" s="74">
        <v>863</v>
      </c>
      <c r="D872" s="87" t="s">
        <v>5375</v>
      </c>
      <c r="E872" s="87" t="s">
        <v>2444</v>
      </c>
      <c r="F872" s="87" t="s">
        <v>66</v>
      </c>
      <c r="G872" s="87" t="s">
        <v>2445</v>
      </c>
      <c r="H872" s="87" t="s">
        <v>72</v>
      </c>
      <c r="I872" s="88">
        <v>14</v>
      </c>
      <c r="J872" s="89"/>
      <c r="K872" s="89"/>
      <c r="L872" s="89"/>
      <c r="M872" s="89"/>
      <c r="N872" s="90"/>
      <c r="O872" s="93"/>
      <c r="P872" s="95"/>
      <c r="Q872" s="89"/>
      <c r="R872" s="89"/>
      <c r="S872" s="89"/>
      <c r="T872" s="91"/>
      <c r="U872" s="91"/>
      <c r="V872" s="92"/>
      <c r="W872" s="90"/>
    </row>
    <row r="873" spans="2:23" ht="13.5" customHeight="1">
      <c r="B873" s="75"/>
      <c r="C873" s="74">
        <v>864</v>
      </c>
      <c r="D873" s="87" t="s">
        <v>5375</v>
      </c>
      <c r="E873" s="87" t="s">
        <v>2454</v>
      </c>
      <c r="F873" s="87" t="s">
        <v>24</v>
      </c>
      <c r="G873" s="87" t="s">
        <v>2455</v>
      </c>
      <c r="H873" s="87" t="s">
        <v>23</v>
      </c>
      <c r="I873" s="88">
        <v>4</v>
      </c>
      <c r="J873" s="89"/>
      <c r="K873" s="89"/>
      <c r="L873" s="89"/>
      <c r="M873" s="89"/>
      <c r="N873" s="90"/>
      <c r="O873" s="93"/>
      <c r="P873" s="95"/>
      <c r="Q873" s="89"/>
      <c r="R873" s="89"/>
      <c r="S873" s="89"/>
      <c r="T873" s="91"/>
      <c r="U873" s="91"/>
      <c r="V873" s="92"/>
      <c r="W873" s="90"/>
    </row>
    <row r="874" spans="2:23" ht="13.5" customHeight="1">
      <c r="B874" s="75"/>
      <c r="C874" s="74">
        <v>865</v>
      </c>
      <c r="D874" s="87" t="s">
        <v>5375</v>
      </c>
      <c r="E874" s="87" t="s">
        <v>2458</v>
      </c>
      <c r="F874" s="87" t="s">
        <v>2460</v>
      </c>
      <c r="G874" s="87" t="s">
        <v>2459</v>
      </c>
      <c r="H874" s="87" t="s">
        <v>72</v>
      </c>
      <c r="I874" s="88">
        <v>25</v>
      </c>
      <c r="J874" s="89"/>
      <c r="K874" s="89"/>
      <c r="L874" s="89"/>
      <c r="M874" s="89"/>
      <c r="N874" s="90"/>
      <c r="O874" s="93"/>
      <c r="P874" s="95"/>
      <c r="Q874" s="89"/>
      <c r="R874" s="89"/>
      <c r="S874" s="89"/>
      <c r="T874" s="91"/>
      <c r="U874" s="91"/>
      <c r="V874" s="92"/>
      <c r="W874" s="90"/>
    </row>
    <row r="875" spans="2:23" ht="13.5" customHeight="1">
      <c r="B875" s="75"/>
      <c r="C875" s="74">
        <v>866</v>
      </c>
      <c r="D875" s="87" t="s">
        <v>5375</v>
      </c>
      <c r="E875" s="87" t="s">
        <v>2467</v>
      </c>
      <c r="F875" s="87" t="s">
        <v>175</v>
      </c>
      <c r="G875" s="87" t="s">
        <v>2468</v>
      </c>
      <c r="H875" s="87" t="s">
        <v>23</v>
      </c>
      <c r="I875" s="88">
        <v>0</v>
      </c>
      <c r="J875" s="89"/>
      <c r="K875" s="89"/>
      <c r="L875" s="89"/>
      <c r="M875" s="89"/>
      <c r="N875" s="90"/>
      <c r="O875" s="93"/>
      <c r="P875" s="95"/>
      <c r="Q875" s="89"/>
      <c r="R875" s="89"/>
      <c r="S875" s="89"/>
      <c r="T875" s="91"/>
      <c r="U875" s="91"/>
      <c r="V875" s="92"/>
      <c r="W875" s="90"/>
    </row>
    <row r="876" spans="2:23" ht="13.5" customHeight="1">
      <c r="B876" s="75"/>
      <c r="C876" s="74">
        <v>867</v>
      </c>
      <c r="D876" s="87" t="s">
        <v>5375</v>
      </c>
      <c r="E876" s="87" t="s">
        <v>2475</v>
      </c>
      <c r="F876" s="87" t="s">
        <v>2477</v>
      </c>
      <c r="G876" s="87" t="s">
        <v>2476</v>
      </c>
      <c r="H876" s="87" t="s">
        <v>72</v>
      </c>
      <c r="I876" s="88">
        <v>2</v>
      </c>
      <c r="J876" s="89"/>
      <c r="K876" s="89"/>
      <c r="L876" s="89"/>
      <c r="M876" s="89"/>
      <c r="N876" s="90"/>
      <c r="O876" s="93"/>
      <c r="P876" s="95"/>
      <c r="Q876" s="89"/>
      <c r="R876" s="89"/>
      <c r="S876" s="89"/>
      <c r="T876" s="91"/>
      <c r="U876" s="91"/>
      <c r="V876" s="92"/>
      <c r="W876" s="90"/>
    </row>
    <row r="877" spans="2:23" ht="13.5" customHeight="1">
      <c r="B877" s="75"/>
      <c r="C877" s="74">
        <v>868</v>
      </c>
      <c r="D877" s="87" t="s">
        <v>5375</v>
      </c>
      <c r="E877" s="87" t="s">
        <v>2480</v>
      </c>
      <c r="F877" s="87" t="s">
        <v>1051</v>
      </c>
      <c r="G877" s="87" t="s">
        <v>2481</v>
      </c>
      <c r="H877" s="87" t="s">
        <v>72</v>
      </c>
      <c r="I877" s="88">
        <v>28.000000000000004</v>
      </c>
      <c r="J877" s="89"/>
      <c r="K877" s="89"/>
      <c r="L877" s="89"/>
      <c r="M877" s="89"/>
      <c r="N877" s="90"/>
      <c r="O877" s="93"/>
      <c r="P877" s="95"/>
      <c r="Q877" s="89"/>
      <c r="R877" s="89"/>
      <c r="S877" s="89"/>
      <c r="T877" s="91"/>
      <c r="U877" s="91"/>
      <c r="V877" s="92"/>
      <c r="W877" s="90"/>
    </row>
    <row r="878" spans="2:23" ht="13.5" customHeight="1">
      <c r="B878" s="75"/>
      <c r="C878" s="74">
        <v>869</v>
      </c>
      <c r="D878" s="87" t="s">
        <v>5375</v>
      </c>
      <c r="E878" s="87" t="s">
        <v>2482</v>
      </c>
      <c r="F878" s="87" t="s">
        <v>24</v>
      </c>
      <c r="G878" s="87" t="s">
        <v>2483</v>
      </c>
      <c r="H878" s="87" t="s">
        <v>72</v>
      </c>
      <c r="I878" s="88">
        <v>6</v>
      </c>
      <c r="J878" s="89"/>
      <c r="K878" s="89"/>
      <c r="L878" s="89"/>
      <c r="M878" s="89"/>
      <c r="N878" s="90"/>
      <c r="O878" s="93"/>
      <c r="P878" s="95"/>
      <c r="Q878" s="89"/>
      <c r="R878" s="89"/>
      <c r="S878" s="89"/>
      <c r="T878" s="91"/>
      <c r="U878" s="91"/>
      <c r="V878" s="92"/>
      <c r="W878" s="90"/>
    </row>
    <row r="879" spans="2:23" ht="13.5" customHeight="1">
      <c r="B879" s="75"/>
      <c r="C879" s="74">
        <v>870</v>
      </c>
      <c r="D879" s="87" t="s">
        <v>5375</v>
      </c>
      <c r="E879" s="87" t="s">
        <v>2543</v>
      </c>
      <c r="F879" s="87" t="s">
        <v>66</v>
      </c>
      <c r="G879" s="87" t="s">
        <v>2544</v>
      </c>
      <c r="H879" s="87" t="s">
        <v>22</v>
      </c>
      <c r="I879" s="88">
        <v>53.245090909090912</v>
      </c>
      <c r="J879" s="89"/>
      <c r="K879" s="89"/>
      <c r="L879" s="89"/>
      <c r="M879" s="89"/>
      <c r="N879" s="90"/>
      <c r="O879" s="93"/>
      <c r="P879" s="95"/>
      <c r="Q879" s="89"/>
      <c r="R879" s="89"/>
      <c r="S879" s="89"/>
      <c r="T879" s="91"/>
      <c r="U879" s="91"/>
      <c r="V879" s="92"/>
      <c r="W879" s="90"/>
    </row>
    <row r="880" spans="2:23" ht="13.5" customHeight="1">
      <c r="B880" s="75"/>
      <c r="C880" s="74">
        <v>871</v>
      </c>
      <c r="D880" s="87" t="s">
        <v>5375</v>
      </c>
      <c r="E880" s="87" t="s">
        <v>2624</v>
      </c>
      <c r="F880" s="87" t="s">
        <v>76</v>
      </c>
      <c r="G880" s="87" t="s">
        <v>2625</v>
      </c>
      <c r="H880" s="87" t="s">
        <v>23</v>
      </c>
      <c r="I880" s="88">
        <v>34</v>
      </c>
      <c r="J880" s="89"/>
      <c r="K880" s="89"/>
      <c r="L880" s="89"/>
      <c r="M880" s="89"/>
      <c r="N880" s="90"/>
      <c r="O880" s="93"/>
      <c r="P880" s="95"/>
      <c r="Q880" s="89"/>
      <c r="R880" s="89"/>
      <c r="S880" s="89"/>
      <c r="T880" s="91"/>
      <c r="U880" s="91"/>
      <c r="V880" s="92"/>
      <c r="W880" s="90"/>
    </row>
    <row r="881" spans="2:23" ht="13.5" customHeight="1">
      <c r="B881" s="75"/>
      <c r="C881" s="74">
        <v>872</v>
      </c>
      <c r="D881" s="87" t="s">
        <v>5375</v>
      </c>
      <c r="E881" s="87" t="s">
        <v>2657</v>
      </c>
      <c r="F881" s="87" t="s">
        <v>642</v>
      </c>
      <c r="G881" s="87" t="s">
        <v>2658</v>
      </c>
      <c r="H881" s="87" t="s">
        <v>72</v>
      </c>
      <c r="I881" s="88">
        <v>10</v>
      </c>
      <c r="J881" s="89"/>
      <c r="K881" s="89"/>
      <c r="L881" s="89"/>
      <c r="M881" s="89"/>
      <c r="N881" s="90"/>
      <c r="O881" s="93"/>
      <c r="P881" s="95"/>
      <c r="Q881" s="89"/>
      <c r="R881" s="89"/>
      <c r="S881" s="89"/>
      <c r="T881" s="91"/>
      <c r="U881" s="91"/>
      <c r="V881" s="92"/>
      <c r="W881" s="90"/>
    </row>
    <row r="882" spans="2:23" ht="13.5" customHeight="1">
      <c r="B882" s="75"/>
      <c r="C882" s="74">
        <v>873</v>
      </c>
      <c r="D882" s="87" t="s">
        <v>5375</v>
      </c>
      <c r="E882" s="87" t="s">
        <v>2703</v>
      </c>
      <c r="F882" s="87" t="s">
        <v>400</v>
      </c>
      <c r="G882" s="87" t="s">
        <v>2704</v>
      </c>
      <c r="H882" s="87" t="s">
        <v>72</v>
      </c>
      <c r="I882" s="88">
        <v>59</v>
      </c>
      <c r="J882" s="89"/>
      <c r="K882" s="89"/>
      <c r="L882" s="89"/>
      <c r="M882" s="89"/>
      <c r="N882" s="90"/>
      <c r="O882" s="93"/>
      <c r="P882" s="95"/>
      <c r="Q882" s="89"/>
      <c r="R882" s="89"/>
      <c r="S882" s="89"/>
      <c r="T882" s="91"/>
      <c r="U882" s="91"/>
      <c r="V882" s="92"/>
      <c r="W882" s="90"/>
    </row>
    <row r="883" spans="2:23" ht="13.5" customHeight="1">
      <c r="B883" s="75"/>
      <c r="C883" s="74">
        <v>874</v>
      </c>
      <c r="D883" s="87" t="s">
        <v>5375</v>
      </c>
      <c r="E883" s="87" t="s">
        <v>2711</v>
      </c>
      <c r="F883" s="87" t="s">
        <v>2713</v>
      </c>
      <c r="G883" s="87" t="s">
        <v>2712</v>
      </c>
      <c r="H883" s="87" t="s">
        <v>72</v>
      </c>
      <c r="I883" s="88">
        <v>0</v>
      </c>
      <c r="J883" s="89"/>
      <c r="K883" s="89"/>
      <c r="L883" s="89"/>
      <c r="M883" s="89"/>
      <c r="N883" s="90"/>
      <c r="O883" s="93"/>
      <c r="P883" s="95"/>
      <c r="Q883" s="89"/>
      <c r="R883" s="89"/>
      <c r="S883" s="89"/>
      <c r="T883" s="91"/>
      <c r="U883" s="91"/>
      <c r="V883" s="92"/>
      <c r="W883" s="90"/>
    </row>
    <row r="884" spans="2:23" ht="13.5" customHeight="1">
      <c r="B884" s="75"/>
      <c r="C884" s="74">
        <v>875</v>
      </c>
      <c r="D884" s="87" t="s">
        <v>5375</v>
      </c>
      <c r="E884" s="87" t="s">
        <v>2760</v>
      </c>
      <c r="F884" s="87" t="s">
        <v>66</v>
      </c>
      <c r="G884" s="87" t="s">
        <v>2761</v>
      </c>
      <c r="H884" s="87" t="s">
        <v>72</v>
      </c>
      <c r="I884" s="88">
        <v>5</v>
      </c>
      <c r="J884" s="89"/>
      <c r="K884" s="89"/>
      <c r="L884" s="89"/>
      <c r="M884" s="89"/>
      <c r="N884" s="90"/>
      <c r="O884" s="93"/>
      <c r="P884" s="95"/>
      <c r="Q884" s="89"/>
      <c r="R884" s="89"/>
      <c r="S884" s="89"/>
      <c r="T884" s="91"/>
      <c r="U884" s="91"/>
      <c r="V884" s="92"/>
      <c r="W884" s="90"/>
    </row>
    <row r="885" spans="2:23" ht="13.5" customHeight="1">
      <c r="B885" s="75"/>
      <c r="C885" s="74">
        <v>876</v>
      </c>
      <c r="D885" s="87" t="s">
        <v>5375</v>
      </c>
      <c r="E885" s="87" t="s">
        <v>2844</v>
      </c>
      <c r="F885" s="87" t="s">
        <v>66</v>
      </c>
      <c r="G885" s="87" t="s">
        <v>2845</v>
      </c>
      <c r="H885" s="87" t="s">
        <v>22</v>
      </c>
      <c r="I885" s="88">
        <v>129.01194852941177</v>
      </c>
      <c r="J885" s="89"/>
      <c r="K885" s="89"/>
      <c r="L885" s="89"/>
      <c r="M885" s="89"/>
      <c r="N885" s="90"/>
      <c r="O885" s="93"/>
      <c r="P885" s="95"/>
      <c r="Q885" s="89"/>
      <c r="R885" s="89"/>
      <c r="S885" s="89"/>
      <c r="T885" s="91"/>
      <c r="U885" s="91"/>
      <c r="V885" s="92"/>
      <c r="W885" s="90"/>
    </row>
    <row r="886" spans="2:23" ht="13.5" customHeight="1">
      <c r="B886" s="75"/>
      <c r="C886" s="74">
        <v>877</v>
      </c>
      <c r="D886" s="87" t="s">
        <v>5375</v>
      </c>
      <c r="E886" s="87" t="s">
        <v>2925</v>
      </c>
      <c r="F886" s="87" t="s">
        <v>2477</v>
      </c>
      <c r="G886" s="87" t="s">
        <v>2926</v>
      </c>
      <c r="H886" s="87" t="s">
        <v>72</v>
      </c>
      <c r="I886" s="88">
        <v>2</v>
      </c>
      <c r="J886" s="89"/>
      <c r="K886" s="89"/>
      <c r="L886" s="89"/>
      <c r="M886" s="89"/>
      <c r="N886" s="90"/>
      <c r="O886" s="93"/>
      <c r="P886" s="95"/>
      <c r="Q886" s="89"/>
      <c r="R886" s="89"/>
      <c r="S886" s="89"/>
      <c r="T886" s="91"/>
      <c r="U886" s="91"/>
      <c r="V886" s="92"/>
      <c r="W886" s="90"/>
    </row>
    <row r="887" spans="2:23" ht="13.5" customHeight="1">
      <c r="B887" s="75"/>
      <c r="C887" s="74">
        <v>878</v>
      </c>
      <c r="D887" s="87" t="s">
        <v>5375</v>
      </c>
      <c r="E887" s="87" t="s">
        <v>2999</v>
      </c>
      <c r="F887" s="87" t="s">
        <v>76</v>
      </c>
      <c r="G887" s="87" t="s">
        <v>3000</v>
      </c>
      <c r="H887" s="87" t="s">
        <v>23</v>
      </c>
      <c r="I887" s="88">
        <v>2</v>
      </c>
      <c r="J887" s="89"/>
      <c r="K887" s="89"/>
      <c r="L887" s="89"/>
      <c r="M887" s="89"/>
      <c r="N887" s="90"/>
      <c r="O887" s="93"/>
      <c r="P887" s="95"/>
      <c r="Q887" s="89"/>
      <c r="R887" s="89"/>
      <c r="S887" s="89"/>
      <c r="T887" s="91"/>
      <c r="U887" s="91"/>
      <c r="V887" s="92"/>
      <c r="W887" s="90"/>
    </row>
    <row r="888" spans="2:23" ht="13.5" customHeight="1">
      <c r="B888" s="75"/>
      <c r="C888" s="74">
        <v>879</v>
      </c>
      <c r="D888" s="87" t="s">
        <v>5375</v>
      </c>
      <c r="E888" s="87" t="s">
        <v>3103</v>
      </c>
      <c r="F888" s="87" t="s">
        <v>2173</v>
      </c>
      <c r="G888" s="87" t="s">
        <v>3104</v>
      </c>
      <c r="H888" s="87" t="s">
        <v>72</v>
      </c>
      <c r="I888" s="88">
        <v>73</v>
      </c>
      <c r="J888" s="89"/>
      <c r="K888" s="89"/>
      <c r="L888" s="89"/>
      <c r="M888" s="89"/>
      <c r="N888" s="90"/>
      <c r="O888" s="93"/>
      <c r="P888" s="95"/>
      <c r="Q888" s="89"/>
      <c r="R888" s="89"/>
      <c r="S888" s="89"/>
      <c r="T888" s="91"/>
      <c r="U888" s="91"/>
      <c r="V888" s="92"/>
      <c r="W888" s="90"/>
    </row>
    <row r="889" spans="2:23" ht="13.5" customHeight="1">
      <c r="B889" s="75"/>
      <c r="C889" s="74">
        <v>880</v>
      </c>
      <c r="D889" s="87" t="s">
        <v>5375</v>
      </c>
      <c r="E889" s="87" t="s">
        <v>3124</v>
      </c>
      <c r="F889" s="87" t="s">
        <v>24</v>
      </c>
      <c r="G889" s="87" t="s">
        <v>3125</v>
      </c>
      <c r="H889" s="87" t="s">
        <v>72</v>
      </c>
      <c r="I889" s="88">
        <v>16.677048922447696</v>
      </c>
      <c r="J889" s="89"/>
      <c r="K889" s="89"/>
      <c r="L889" s="89"/>
      <c r="M889" s="89"/>
      <c r="N889" s="90"/>
      <c r="O889" s="93"/>
      <c r="P889" s="95"/>
      <c r="Q889" s="89"/>
      <c r="R889" s="89"/>
      <c r="S889" s="89"/>
      <c r="T889" s="91"/>
      <c r="U889" s="91"/>
      <c r="V889" s="92"/>
      <c r="W889" s="90"/>
    </row>
    <row r="890" spans="2:23" ht="13.5" customHeight="1">
      <c r="B890" s="75"/>
      <c r="C890" s="74">
        <v>881</v>
      </c>
      <c r="D890" s="87" t="s">
        <v>5375</v>
      </c>
      <c r="E890" s="87" t="s">
        <v>3139</v>
      </c>
      <c r="F890" s="87" t="s">
        <v>3141</v>
      </c>
      <c r="G890" s="87" t="s">
        <v>3140</v>
      </c>
      <c r="H890" s="87" t="s">
        <v>22</v>
      </c>
      <c r="I890" s="88">
        <v>27.999999999999996</v>
      </c>
      <c r="J890" s="89"/>
      <c r="K890" s="89"/>
      <c r="L890" s="89"/>
      <c r="M890" s="89"/>
      <c r="N890" s="90"/>
      <c r="O890" s="93"/>
      <c r="P890" s="95"/>
      <c r="Q890" s="89"/>
      <c r="R890" s="89"/>
      <c r="S890" s="89"/>
      <c r="T890" s="91"/>
      <c r="U890" s="91"/>
      <c r="V890" s="92"/>
      <c r="W890" s="90"/>
    </row>
    <row r="891" spans="2:23" ht="13.5" customHeight="1">
      <c r="B891" s="75"/>
      <c r="C891" s="74">
        <v>882</v>
      </c>
      <c r="D891" s="87" t="s">
        <v>5375</v>
      </c>
      <c r="E891" s="87" t="s">
        <v>3158</v>
      </c>
      <c r="F891" s="87" t="s">
        <v>2034</v>
      </c>
      <c r="G891" s="87" t="s">
        <v>3159</v>
      </c>
      <c r="H891" s="87" t="s">
        <v>22</v>
      </c>
      <c r="I891" s="88">
        <v>11</v>
      </c>
      <c r="J891" s="89"/>
      <c r="K891" s="89"/>
      <c r="L891" s="89"/>
      <c r="M891" s="89"/>
      <c r="N891" s="90"/>
      <c r="O891" s="93"/>
      <c r="P891" s="95"/>
      <c r="Q891" s="89"/>
      <c r="R891" s="89"/>
      <c r="S891" s="89"/>
      <c r="T891" s="91"/>
      <c r="U891" s="91"/>
      <c r="V891" s="92"/>
      <c r="W891" s="90"/>
    </row>
    <row r="892" spans="2:23" ht="13.5" customHeight="1">
      <c r="B892" s="75"/>
      <c r="C892" s="74">
        <v>883</v>
      </c>
      <c r="D892" s="87" t="s">
        <v>5375</v>
      </c>
      <c r="E892" s="87" t="s">
        <v>3166</v>
      </c>
      <c r="F892" s="87" t="s">
        <v>66</v>
      </c>
      <c r="G892" s="87" t="s">
        <v>3167</v>
      </c>
      <c r="H892" s="87" t="s">
        <v>22</v>
      </c>
      <c r="I892" s="88">
        <v>40.548387096774192</v>
      </c>
      <c r="J892" s="89"/>
      <c r="K892" s="89"/>
      <c r="L892" s="89"/>
      <c r="M892" s="89"/>
      <c r="N892" s="90"/>
      <c r="O892" s="93"/>
      <c r="P892" s="95"/>
      <c r="Q892" s="89"/>
      <c r="R892" s="89"/>
      <c r="S892" s="89"/>
      <c r="T892" s="91"/>
      <c r="U892" s="91"/>
      <c r="V892" s="92"/>
      <c r="W892" s="90"/>
    </row>
    <row r="893" spans="2:23" ht="13.5" customHeight="1">
      <c r="B893" s="75"/>
      <c r="C893" s="74">
        <v>884</v>
      </c>
      <c r="D893" s="87" t="s">
        <v>5375</v>
      </c>
      <c r="E893" s="87" t="s">
        <v>3177</v>
      </c>
      <c r="F893" s="87" t="s">
        <v>1210</v>
      </c>
      <c r="G893" s="87" t="s">
        <v>3178</v>
      </c>
      <c r="H893" s="87" t="s">
        <v>23</v>
      </c>
      <c r="I893" s="88">
        <v>17</v>
      </c>
      <c r="J893" s="89"/>
      <c r="K893" s="89"/>
      <c r="L893" s="89"/>
      <c r="M893" s="89"/>
      <c r="N893" s="90"/>
      <c r="O893" s="93"/>
      <c r="P893" s="95"/>
      <c r="Q893" s="89"/>
      <c r="R893" s="89"/>
      <c r="S893" s="89"/>
      <c r="T893" s="91"/>
      <c r="U893" s="91"/>
      <c r="V893" s="92"/>
      <c r="W893" s="90"/>
    </row>
    <row r="894" spans="2:23" ht="13.5" customHeight="1">
      <c r="B894" s="75"/>
      <c r="C894" s="74">
        <v>885</v>
      </c>
      <c r="D894" s="87" t="s">
        <v>5375</v>
      </c>
      <c r="E894" s="87" t="s">
        <v>3226</v>
      </c>
      <c r="F894" s="87" t="s">
        <v>1487</v>
      </c>
      <c r="G894" s="87" t="s">
        <v>3227</v>
      </c>
      <c r="H894" s="87" t="s">
        <v>23</v>
      </c>
      <c r="I894" s="88">
        <v>53</v>
      </c>
      <c r="J894" s="89"/>
      <c r="K894" s="89"/>
      <c r="L894" s="89"/>
      <c r="M894" s="89"/>
      <c r="N894" s="90"/>
      <c r="O894" s="93"/>
      <c r="P894" s="95"/>
      <c r="Q894" s="89"/>
      <c r="R894" s="89"/>
      <c r="S894" s="89"/>
      <c r="T894" s="91"/>
      <c r="U894" s="91"/>
      <c r="V894" s="92"/>
      <c r="W894" s="90"/>
    </row>
    <row r="895" spans="2:23" ht="13.5" customHeight="1">
      <c r="B895" s="75"/>
      <c r="C895" s="74">
        <v>886</v>
      </c>
      <c r="D895" s="87" t="s">
        <v>5375</v>
      </c>
      <c r="E895" s="87" t="s">
        <v>3237</v>
      </c>
      <c r="F895" s="87" t="s">
        <v>66</v>
      </c>
      <c r="G895" s="87" t="s">
        <v>3238</v>
      </c>
      <c r="H895" s="87" t="s">
        <v>23</v>
      </c>
      <c r="I895" s="88">
        <v>24</v>
      </c>
      <c r="J895" s="89"/>
      <c r="K895" s="89"/>
      <c r="L895" s="89"/>
      <c r="M895" s="89"/>
      <c r="N895" s="90"/>
      <c r="O895" s="93"/>
      <c r="P895" s="95"/>
      <c r="Q895" s="89"/>
      <c r="R895" s="89"/>
      <c r="S895" s="89"/>
      <c r="T895" s="91"/>
      <c r="U895" s="91"/>
      <c r="V895" s="92"/>
      <c r="W895" s="90"/>
    </row>
    <row r="896" spans="2:23" ht="13.5" customHeight="1">
      <c r="B896" s="75"/>
      <c r="C896" s="74">
        <v>887</v>
      </c>
      <c r="D896" s="87" t="s">
        <v>5375</v>
      </c>
      <c r="E896" s="87" t="s">
        <v>3276</v>
      </c>
      <c r="F896" s="87" t="s">
        <v>562</v>
      </c>
      <c r="G896" s="87" t="s">
        <v>3277</v>
      </c>
      <c r="H896" s="87" t="s">
        <v>72</v>
      </c>
      <c r="I896" s="88">
        <v>3</v>
      </c>
      <c r="J896" s="89"/>
      <c r="K896" s="89"/>
      <c r="L896" s="89"/>
      <c r="M896" s="89"/>
      <c r="N896" s="90"/>
      <c r="O896" s="93"/>
      <c r="P896" s="95"/>
      <c r="Q896" s="89"/>
      <c r="R896" s="89"/>
      <c r="S896" s="89"/>
      <c r="T896" s="91"/>
      <c r="U896" s="91"/>
      <c r="V896" s="92"/>
      <c r="W896" s="90"/>
    </row>
    <row r="897" spans="2:23" ht="13.5" customHeight="1">
      <c r="B897" s="75"/>
      <c r="C897" s="74">
        <v>888</v>
      </c>
      <c r="D897" s="87" t="s">
        <v>5375</v>
      </c>
      <c r="E897" s="87" t="s">
        <v>3328</v>
      </c>
      <c r="F897" s="87" t="s">
        <v>3330</v>
      </c>
      <c r="G897" s="87" t="s">
        <v>3329</v>
      </c>
      <c r="H897" s="87" t="s">
        <v>23</v>
      </c>
      <c r="I897" s="88">
        <v>6</v>
      </c>
      <c r="J897" s="89"/>
      <c r="K897" s="89"/>
      <c r="L897" s="89"/>
      <c r="M897" s="89"/>
      <c r="N897" s="90"/>
      <c r="O897" s="93"/>
      <c r="P897" s="95"/>
      <c r="Q897" s="89"/>
      <c r="R897" s="89"/>
      <c r="S897" s="89"/>
      <c r="T897" s="91"/>
      <c r="U897" s="91"/>
      <c r="V897" s="92"/>
      <c r="W897" s="90"/>
    </row>
    <row r="898" spans="2:23" ht="13.5" customHeight="1">
      <c r="B898" s="75"/>
      <c r="C898" s="74">
        <v>889</v>
      </c>
      <c r="D898" s="87" t="s">
        <v>5375</v>
      </c>
      <c r="E898" s="87" t="s">
        <v>3359</v>
      </c>
      <c r="F898" s="87" t="s">
        <v>584</v>
      </c>
      <c r="G898" s="87" t="s">
        <v>3360</v>
      </c>
      <c r="H898" s="87" t="s">
        <v>22</v>
      </c>
      <c r="I898" s="88">
        <v>14</v>
      </c>
      <c r="J898" s="89"/>
      <c r="K898" s="89"/>
      <c r="L898" s="89"/>
      <c r="M898" s="89"/>
      <c r="N898" s="90"/>
      <c r="O898" s="93"/>
      <c r="P898" s="95"/>
      <c r="Q898" s="89"/>
      <c r="R898" s="89"/>
      <c r="S898" s="89"/>
      <c r="T898" s="91"/>
      <c r="U898" s="91"/>
      <c r="V898" s="92"/>
      <c r="W898" s="90"/>
    </row>
    <row r="899" spans="2:23" ht="13.5" customHeight="1">
      <c r="B899" s="75"/>
      <c r="C899" s="74">
        <v>890</v>
      </c>
      <c r="D899" s="87" t="s">
        <v>5375</v>
      </c>
      <c r="E899" s="87" t="s">
        <v>3363</v>
      </c>
      <c r="F899" s="87" t="s">
        <v>96</v>
      </c>
      <c r="G899" s="87" t="s">
        <v>3364</v>
      </c>
      <c r="H899" s="87" t="s">
        <v>72</v>
      </c>
      <c r="I899" s="88">
        <v>5</v>
      </c>
      <c r="J899" s="89"/>
      <c r="K899" s="89"/>
      <c r="L899" s="89"/>
      <c r="M899" s="89"/>
      <c r="N899" s="90"/>
      <c r="O899" s="93"/>
      <c r="P899" s="95"/>
      <c r="Q899" s="89"/>
      <c r="R899" s="89"/>
      <c r="S899" s="89"/>
      <c r="T899" s="91"/>
      <c r="U899" s="91"/>
      <c r="V899" s="92"/>
      <c r="W899" s="90"/>
    </row>
    <row r="900" spans="2:23" ht="13.5" customHeight="1">
      <c r="B900" s="75"/>
      <c r="C900" s="74">
        <v>891</v>
      </c>
      <c r="D900" s="87" t="s">
        <v>5375</v>
      </c>
      <c r="E900" s="87" t="s">
        <v>3365</v>
      </c>
      <c r="F900" s="87" t="s">
        <v>66</v>
      </c>
      <c r="G900" s="87" t="s">
        <v>1770</v>
      </c>
      <c r="H900" s="87" t="s">
        <v>22</v>
      </c>
      <c r="I900" s="88">
        <v>30</v>
      </c>
      <c r="J900" s="89"/>
      <c r="K900" s="89"/>
      <c r="L900" s="89"/>
      <c r="M900" s="89"/>
      <c r="N900" s="90"/>
      <c r="O900" s="93"/>
      <c r="P900" s="95"/>
      <c r="Q900" s="89"/>
      <c r="R900" s="89"/>
      <c r="S900" s="89"/>
      <c r="T900" s="91"/>
      <c r="U900" s="91"/>
      <c r="V900" s="92"/>
      <c r="W900" s="90"/>
    </row>
    <row r="901" spans="2:23" ht="13.5" customHeight="1">
      <c r="B901" s="75"/>
      <c r="C901" s="74">
        <v>892</v>
      </c>
      <c r="D901" s="87" t="s">
        <v>5375</v>
      </c>
      <c r="E901" s="87" t="s">
        <v>3374</v>
      </c>
      <c r="F901" s="87" t="s">
        <v>2460</v>
      </c>
      <c r="G901" s="87" t="s">
        <v>3375</v>
      </c>
      <c r="H901" s="87" t="s">
        <v>22</v>
      </c>
      <c r="I901" s="88">
        <v>17</v>
      </c>
      <c r="J901" s="89"/>
      <c r="K901" s="89"/>
      <c r="L901" s="89"/>
      <c r="M901" s="89"/>
      <c r="N901" s="90"/>
      <c r="O901" s="93"/>
      <c r="P901" s="95"/>
      <c r="Q901" s="89"/>
      <c r="R901" s="89"/>
      <c r="S901" s="89"/>
      <c r="T901" s="91"/>
      <c r="U901" s="91"/>
      <c r="V901" s="92"/>
      <c r="W901" s="90"/>
    </row>
    <row r="902" spans="2:23" ht="13.5" customHeight="1">
      <c r="B902" s="75"/>
      <c r="C902" s="74">
        <v>893</v>
      </c>
      <c r="D902" s="87" t="s">
        <v>5375</v>
      </c>
      <c r="E902" s="87" t="s">
        <v>3388</v>
      </c>
      <c r="F902" s="87" t="s">
        <v>1323</v>
      </c>
      <c r="G902" s="87" t="s">
        <v>3389</v>
      </c>
      <c r="H902" s="87" t="s">
        <v>22</v>
      </c>
      <c r="I902" s="88">
        <v>4</v>
      </c>
      <c r="J902" s="89"/>
      <c r="K902" s="89"/>
      <c r="L902" s="89"/>
      <c r="M902" s="89"/>
      <c r="N902" s="90"/>
      <c r="O902" s="93"/>
      <c r="P902" s="95"/>
      <c r="Q902" s="89"/>
      <c r="R902" s="89"/>
      <c r="S902" s="89"/>
      <c r="T902" s="91"/>
      <c r="U902" s="91"/>
      <c r="V902" s="92"/>
      <c r="W902" s="90"/>
    </row>
    <row r="903" spans="2:23" ht="13.5" customHeight="1">
      <c r="B903" s="75"/>
      <c r="C903" s="74">
        <v>894</v>
      </c>
      <c r="D903" s="87" t="s">
        <v>5375</v>
      </c>
      <c r="E903" s="87" t="s">
        <v>3474</v>
      </c>
      <c r="F903" s="87" t="s">
        <v>1401</v>
      </c>
      <c r="G903" s="87" t="s">
        <v>3475</v>
      </c>
      <c r="H903" s="87" t="s">
        <v>23</v>
      </c>
      <c r="I903" s="88">
        <v>16</v>
      </c>
      <c r="J903" s="89"/>
      <c r="K903" s="89"/>
      <c r="L903" s="89"/>
      <c r="M903" s="89"/>
      <c r="N903" s="90"/>
      <c r="O903" s="93"/>
      <c r="P903" s="95"/>
      <c r="Q903" s="89"/>
      <c r="R903" s="89"/>
      <c r="S903" s="89"/>
      <c r="T903" s="91"/>
      <c r="U903" s="91"/>
      <c r="V903" s="92"/>
      <c r="W903" s="90"/>
    </row>
    <row r="904" spans="2:23" ht="13.5" customHeight="1">
      <c r="B904" s="75"/>
      <c r="C904" s="74">
        <v>895</v>
      </c>
      <c r="D904" s="87" t="s">
        <v>5375</v>
      </c>
      <c r="E904" s="87" t="s">
        <v>3517</v>
      </c>
      <c r="F904" s="87" t="s">
        <v>212</v>
      </c>
      <c r="G904" s="87" t="s">
        <v>3518</v>
      </c>
      <c r="H904" s="87" t="s">
        <v>23</v>
      </c>
      <c r="I904" s="88">
        <v>8</v>
      </c>
      <c r="J904" s="89"/>
      <c r="K904" s="89"/>
      <c r="L904" s="89"/>
      <c r="M904" s="89"/>
      <c r="N904" s="90"/>
      <c r="O904" s="93"/>
      <c r="P904" s="95"/>
      <c r="Q904" s="89"/>
      <c r="R904" s="89"/>
      <c r="S904" s="89"/>
      <c r="T904" s="91"/>
      <c r="U904" s="91"/>
      <c r="V904" s="92"/>
      <c r="W904" s="90"/>
    </row>
    <row r="905" spans="2:23" ht="13.5" customHeight="1">
      <c r="B905" s="75"/>
      <c r="C905" s="74">
        <v>896</v>
      </c>
      <c r="D905" s="87" t="s">
        <v>5375</v>
      </c>
      <c r="E905" s="87" t="s">
        <v>3543</v>
      </c>
      <c r="F905" s="87" t="s">
        <v>1414</v>
      </c>
      <c r="G905" s="87" t="s">
        <v>3544</v>
      </c>
      <c r="H905" s="87" t="s">
        <v>22</v>
      </c>
      <c r="I905" s="88">
        <v>71</v>
      </c>
      <c r="J905" s="89"/>
      <c r="K905" s="89"/>
      <c r="L905" s="89"/>
      <c r="M905" s="89"/>
      <c r="N905" s="90"/>
      <c r="O905" s="93"/>
      <c r="P905" s="95"/>
      <c r="Q905" s="89"/>
      <c r="R905" s="89"/>
      <c r="S905" s="89"/>
      <c r="T905" s="91"/>
      <c r="U905" s="91"/>
      <c r="V905" s="92"/>
      <c r="W905" s="90"/>
    </row>
    <row r="906" spans="2:23" ht="13.5" customHeight="1">
      <c r="B906" s="75"/>
      <c r="C906" s="74">
        <v>897</v>
      </c>
      <c r="D906" s="87" t="s">
        <v>5375</v>
      </c>
      <c r="E906" s="87" t="s">
        <v>3571</v>
      </c>
      <c r="F906" s="87" t="s">
        <v>400</v>
      </c>
      <c r="G906" s="87" t="s">
        <v>3572</v>
      </c>
      <c r="H906" s="87" t="s">
        <v>72</v>
      </c>
      <c r="I906" s="88">
        <v>18</v>
      </c>
      <c r="J906" s="89"/>
      <c r="K906" s="89"/>
      <c r="L906" s="89"/>
      <c r="M906" s="89"/>
      <c r="N906" s="90"/>
      <c r="O906" s="93"/>
      <c r="P906" s="95"/>
      <c r="Q906" s="89"/>
      <c r="R906" s="89"/>
      <c r="S906" s="89"/>
      <c r="T906" s="91"/>
      <c r="U906" s="91"/>
      <c r="V906" s="92"/>
      <c r="W906" s="90"/>
    </row>
    <row r="907" spans="2:23" ht="13.5" customHeight="1">
      <c r="B907" s="75"/>
      <c r="C907" s="74">
        <v>898</v>
      </c>
      <c r="D907" s="87" t="s">
        <v>5375</v>
      </c>
      <c r="E907" s="87" t="s">
        <v>3575</v>
      </c>
      <c r="F907" s="87" t="s">
        <v>3577</v>
      </c>
      <c r="G907" s="87" t="s">
        <v>3576</v>
      </c>
      <c r="H907" s="87" t="s">
        <v>22</v>
      </c>
      <c r="I907" s="88">
        <v>5</v>
      </c>
      <c r="J907" s="89"/>
      <c r="K907" s="89"/>
      <c r="L907" s="89"/>
      <c r="M907" s="89"/>
      <c r="N907" s="90"/>
      <c r="O907" s="93"/>
      <c r="P907" s="95"/>
      <c r="Q907" s="89"/>
      <c r="R907" s="89"/>
      <c r="S907" s="89"/>
      <c r="T907" s="91"/>
      <c r="U907" s="91"/>
      <c r="V907" s="92"/>
      <c r="W907" s="90"/>
    </row>
    <row r="908" spans="2:23" ht="13.5" customHeight="1">
      <c r="B908" s="75"/>
      <c r="C908" s="74">
        <v>899</v>
      </c>
      <c r="D908" s="87" t="s">
        <v>5375</v>
      </c>
      <c r="E908" s="87" t="s">
        <v>3590</v>
      </c>
      <c r="F908" s="87" t="s">
        <v>212</v>
      </c>
      <c r="G908" s="87" t="s">
        <v>236</v>
      </c>
      <c r="H908" s="87" t="s">
        <v>22</v>
      </c>
      <c r="I908" s="88">
        <v>23.916161349854999</v>
      </c>
      <c r="J908" s="89"/>
      <c r="K908" s="89"/>
      <c r="L908" s="89"/>
      <c r="M908" s="89"/>
      <c r="N908" s="90"/>
      <c r="O908" s="93"/>
      <c r="P908" s="95"/>
      <c r="Q908" s="89"/>
      <c r="R908" s="89"/>
      <c r="S908" s="89"/>
      <c r="T908" s="91"/>
      <c r="U908" s="91"/>
      <c r="V908" s="92"/>
      <c r="W908" s="90"/>
    </row>
    <row r="909" spans="2:23" ht="13.5" customHeight="1">
      <c r="B909" s="75"/>
      <c r="C909" s="74">
        <v>900</v>
      </c>
      <c r="D909" s="87" t="s">
        <v>5375</v>
      </c>
      <c r="E909" s="87" t="s">
        <v>3595</v>
      </c>
      <c r="F909" s="87" t="s">
        <v>1401</v>
      </c>
      <c r="G909" s="87" t="s">
        <v>3596</v>
      </c>
      <c r="H909" s="87" t="s">
        <v>22</v>
      </c>
      <c r="I909" s="88">
        <v>5.5580147551978545</v>
      </c>
      <c r="J909" s="89"/>
      <c r="K909" s="89"/>
      <c r="L909" s="89"/>
      <c r="M909" s="89"/>
      <c r="N909" s="90"/>
      <c r="O909" s="93"/>
      <c r="P909" s="95"/>
      <c r="Q909" s="89"/>
      <c r="R909" s="89"/>
      <c r="S909" s="89"/>
      <c r="T909" s="91"/>
      <c r="U909" s="91"/>
      <c r="V909" s="92"/>
      <c r="W909" s="90"/>
    </row>
    <row r="910" spans="2:23" ht="13.5" customHeight="1">
      <c r="B910" s="75"/>
      <c r="C910" s="74">
        <v>901</v>
      </c>
      <c r="D910" s="87" t="s">
        <v>5375</v>
      </c>
      <c r="E910" s="87" t="s">
        <v>3618</v>
      </c>
      <c r="F910" s="87" t="s">
        <v>1323</v>
      </c>
      <c r="G910" s="87" t="s">
        <v>3619</v>
      </c>
      <c r="H910" s="87" t="s">
        <v>72</v>
      </c>
      <c r="I910" s="88">
        <v>1</v>
      </c>
      <c r="J910" s="89"/>
      <c r="K910" s="89"/>
      <c r="L910" s="89"/>
      <c r="M910" s="89"/>
      <c r="N910" s="90"/>
      <c r="O910" s="93"/>
      <c r="P910" s="95"/>
      <c r="Q910" s="89"/>
      <c r="R910" s="89"/>
      <c r="S910" s="89"/>
      <c r="T910" s="91"/>
      <c r="U910" s="91"/>
      <c r="V910" s="92"/>
      <c r="W910" s="90"/>
    </row>
    <row r="911" spans="2:23" ht="13.5" customHeight="1">
      <c r="B911" s="75"/>
      <c r="C911" s="74">
        <v>902</v>
      </c>
      <c r="D911" s="87" t="s">
        <v>5375</v>
      </c>
      <c r="E911" s="87" t="s">
        <v>3620</v>
      </c>
      <c r="F911" s="87" t="s">
        <v>1323</v>
      </c>
      <c r="G911" s="87" t="s">
        <v>3621</v>
      </c>
      <c r="H911" s="87" t="s">
        <v>72</v>
      </c>
      <c r="I911" s="88">
        <v>1</v>
      </c>
      <c r="J911" s="89"/>
      <c r="K911" s="89"/>
      <c r="L911" s="89"/>
      <c r="M911" s="89"/>
      <c r="N911" s="90"/>
      <c r="O911" s="93"/>
      <c r="P911" s="95"/>
      <c r="Q911" s="89"/>
      <c r="R911" s="89"/>
      <c r="S911" s="89"/>
      <c r="T911" s="91"/>
      <c r="U911" s="91"/>
      <c r="V911" s="92"/>
      <c r="W911" s="90"/>
    </row>
    <row r="912" spans="2:23" ht="13.5" customHeight="1">
      <c r="B912" s="75"/>
      <c r="C912" s="74">
        <v>903</v>
      </c>
      <c r="D912" s="87" t="s">
        <v>5375</v>
      </c>
      <c r="E912" s="87" t="s">
        <v>3628</v>
      </c>
      <c r="F912" s="87" t="s">
        <v>1487</v>
      </c>
      <c r="G912" s="87" t="s">
        <v>3629</v>
      </c>
      <c r="H912" s="87" t="s">
        <v>23</v>
      </c>
      <c r="I912" s="88">
        <v>32</v>
      </c>
      <c r="J912" s="89"/>
      <c r="K912" s="89"/>
      <c r="L912" s="89"/>
      <c r="M912" s="89"/>
      <c r="N912" s="90"/>
      <c r="O912" s="93"/>
      <c r="P912" s="95"/>
      <c r="Q912" s="89"/>
      <c r="R912" s="89"/>
      <c r="S912" s="89"/>
      <c r="T912" s="91"/>
      <c r="U912" s="91"/>
      <c r="V912" s="92"/>
      <c r="W912" s="90"/>
    </row>
    <row r="913" spans="2:23" ht="13.5" customHeight="1">
      <c r="B913" s="75"/>
      <c r="C913" s="74">
        <v>904</v>
      </c>
      <c r="D913" s="87" t="s">
        <v>5375</v>
      </c>
      <c r="E913" s="87" t="s">
        <v>3643</v>
      </c>
      <c r="F913" s="87" t="s">
        <v>1323</v>
      </c>
      <c r="G913" s="87" t="s">
        <v>3644</v>
      </c>
      <c r="H913" s="87" t="s">
        <v>22</v>
      </c>
      <c r="I913" s="88">
        <v>5</v>
      </c>
      <c r="J913" s="89"/>
      <c r="K913" s="89"/>
      <c r="L913" s="89"/>
      <c r="M913" s="89"/>
      <c r="N913" s="90"/>
      <c r="O913" s="93"/>
      <c r="P913" s="95"/>
      <c r="Q913" s="89"/>
      <c r="R913" s="89"/>
      <c r="S913" s="89"/>
      <c r="T913" s="91"/>
      <c r="U913" s="91"/>
      <c r="V913" s="92"/>
      <c r="W913" s="90"/>
    </row>
    <row r="914" spans="2:23" ht="13.5" customHeight="1">
      <c r="B914" s="75"/>
      <c r="C914" s="74">
        <v>905</v>
      </c>
      <c r="D914" s="87" t="s">
        <v>5375</v>
      </c>
      <c r="E914" s="87" t="s">
        <v>3660</v>
      </c>
      <c r="F914" s="87" t="s">
        <v>1680</v>
      </c>
      <c r="G914" s="87" t="s">
        <v>3661</v>
      </c>
      <c r="H914" s="87" t="s">
        <v>72</v>
      </c>
      <c r="I914" s="88">
        <v>26.018752391886721</v>
      </c>
      <c r="J914" s="89"/>
      <c r="K914" s="89"/>
      <c r="L914" s="89"/>
      <c r="M914" s="89"/>
      <c r="N914" s="90"/>
      <c r="O914" s="93"/>
      <c r="P914" s="95"/>
      <c r="Q914" s="89"/>
      <c r="R914" s="89"/>
      <c r="S914" s="89"/>
      <c r="T914" s="91"/>
      <c r="U914" s="91"/>
      <c r="V914" s="92"/>
      <c r="W914" s="90"/>
    </row>
    <row r="915" spans="2:23" ht="13.5" customHeight="1">
      <c r="B915" s="75"/>
      <c r="C915" s="74">
        <v>906</v>
      </c>
      <c r="D915" s="87" t="s">
        <v>5375</v>
      </c>
      <c r="E915" s="87" t="s">
        <v>3705</v>
      </c>
      <c r="F915" s="87" t="s">
        <v>113</v>
      </c>
      <c r="G915" s="87" t="s">
        <v>3706</v>
      </c>
      <c r="H915" s="87" t="s">
        <v>72</v>
      </c>
      <c r="I915" s="88">
        <v>1</v>
      </c>
      <c r="J915" s="89"/>
      <c r="K915" s="89"/>
      <c r="L915" s="89"/>
      <c r="M915" s="89"/>
      <c r="N915" s="90"/>
      <c r="O915" s="93"/>
      <c r="P915" s="95"/>
      <c r="Q915" s="89"/>
      <c r="R915" s="89"/>
      <c r="S915" s="89"/>
      <c r="T915" s="91"/>
      <c r="U915" s="91"/>
      <c r="V915" s="92"/>
      <c r="W915" s="90"/>
    </row>
    <row r="916" spans="2:23" ht="13.5" customHeight="1">
      <c r="B916" s="75"/>
      <c r="C916" s="74">
        <v>907</v>
      </c>
      <c r="D916" s="87" t="s">
        <v>5375</v>
      </c>
      <c r="E916" s="87" t="s">
        <v>3723</v>
      </c>
      <c r="F916" s="87" t="s">
        <v>2713</v>
      </c>
      <c r="G916" s="87" t="s">
        <v>3724</v>
      </c>
      <c r="H916" s="87" t="s">
        <v>72</v>
      </c>
      <c r="I916" s="88">
        <v>7</v>
      </c>
      <c r="J916" s="89"/>
      <c r="K916" s="89"/>
      <c r="L916" s="89"/>
      <c r="M916" s="89"/>
      <c r="N916" s="90"/>
      <c r="O916" s="93"/>
      <c r="P916" s="95"/>
      <c r="Q916" s="89"/>
      <c r="R916" s="89"/>
      <c r="S916" s="89"/>
      <c r="T916" s="91"/>
      <c r="U916" s="91"/>
      <c r="V916" s="92"/>
      <c r="W916" s="90"/>
    </row>
    <row r="917" spans="2:23" ht="13.5" customHeight="1">
      <c r="B917" s="75"/>
      <c r="C917" s="74">
        <v>908</v>
      </c>
      <c r="D917" s="87" t="s">
        <v>5375</v>
      </c>
      <c r="E917" s="87" t="s">
        <v>3727</v>
      </c>
      <c r="F917" s="87" t="s">
        <v>400</v>
      </c>
      <c r="G917" s="87" t="s">
        <v>3728</v>
      </c>
      <c r="H917" s="87" t="s">
        <v>72</v>
      </c>
      <c r="I917" s="88">
        <v>0</v>
      </c>
      <c r="J917" s="89"/>
      <c r="K917" s="89"/>
      <c r="L917" s="89"/>
      <c r="M917" s="89"/>
      <c r="N917" s="90"/>
      <c r="O917" s="93"/>
      <c r="P917" s="95"/>
      <c r="Q917" s="89"/>
      <c r="R917" s="89"/>
      <c r="S917" s="89"/>
      <c r="T917" s="91"/>
      <c r="U917" s="91"/>
      <c r="V917" s="92"/>
      <c r="W917" s="90"/>
    </row>
    <row r="918" spans="2:23" ht="13.5" customHeight="1">
      <c r="B918" s="75"/>
      <c r="C918" s="74">
        <v>909</v>
      </c>
      <c r="D918" s="87" t="s">
        <v>5375</v>
      </c>
      <c r="E918" s="87" t="s">
        <v>3751</v>
      </c>
      <c r="F918" s="87" t="s">
        <v>3753</v>
      </c>
      <c r="G918" s="87" t="s">
        <v>3752</v>
      </c>
      <c r="H918" s="87" t="s">
        <v>72</v>
      </c>
      <c r="I918" s="88">
        <v>2</v>
      </c>
      <c r="J918" s="89"/>
      <c r="K918" s="89"/>
      <c r="L918" s="89"/>
      <c r="M918" s="89"/>
      <c r="N918" s="90"/>
      <c r="O918" s="93"/>
      <c r="P918" s="95"/>
      <c r="Q918" s="89"/>
      <c r="R918" s="89"/>
      <c r="S918" s="89"/>
      <c r="T918" s="91"/>
      <c r="U918" s="91"/>
      <c r="V918" s="92"/>
      <c r="W918" s="90"/>
    </row>
    <row r="919" spans="2:23" ht="13.5" customHeight="1">
      <c r="B919" s="75"/>
      <c r="C919" s="74">
        <v>910</v>
      </c>
      <c r="D919" s="87" t="s">
        <v>5375</v>
      </c>
      <c r="E919" s="87" t="s">
        <v>3754</v>
      </c>
      <c r="F919" s="87" t="s">
        <v>2460</v>
      </c>
      <c r="G919" s="87" t="s">
        <v>3375</v>
      </c>
      <c r="H919" s="87" t="s">
        <v>22</v>
      </c>
      <c r="I919" s="88">
        <v>64</v>
      </c>
      <c r="J919" s="89"/>
      <c r="K919" s="89"/>
      <c r="L919" s="89"/>
      <c r="M919" s="89"/>
      <c r="N919" s="90"/>
      <c r="O919" s="93"/>
      <c r="P919" s="95"/>
      <c r="Q919" s="89"/>
      <c r="R919" s="89"/>
      <c r="S919" s="89"/>
      <c r="T919" s="91"/>
      <c r="U919" s="91"/>
      <c r="V919" s="92"/>
      <c r="W919" s="90"/>
    </row>
    <row r="920" spans="2:23" ht="13.5" customHeight="1">
      <c r="B920" s="75"/>
      <c r="C920" s="74">
        <v>911</v>
      </c>
      <c r="D920" s="87" t="s">
        <v>5375</v>
      </c>
      <c r="E920" s="87" t="s">
        <v>3816</v>
      </c>
      <c r="F920" s="87" t="s">
        <v>2713</v>
      </c>
      <c r="G920" s="87" t="s">
        <v>3817</v>
      </c>
      <c r="H920" s="87" t="s">
        <v>72</v>
      </c>
      <c r="I920" s="88">
        <v>4</v>
      </c>
      <c r="J920" s="89"/>
      <c r="K920" s="89"/>
      <c r="L920" s="89"/>
      <c r="M920" s="89"/>
      <c r="N920" s="90"/>
      <c r="O920" s="93"/>
      <c r="P920" s="95"/>
      <c r="Q920" s="89"/>
      <c r="R920" s="89"/>
      <c r="S920" s="89"/>
      <c r="T920" s="91"/>
      <c r="U920" s="91"/>
      <c r="V920" s="92"/>
      <c r="W920" s="90"/>
    </row>
    <row r="921" spans="2:23" ht="13.5" customHeight="1">
      <c r="B921" s="75"/>
      <c r="C921" s="74">
        <v>912</v>
      </c>
      <c r="D921" s="87" t="s">
        <v>5376</v>
      </c>
      <c r="E921" s="87" t="s">
        <v>5377</v>
      </c>
      <c r="F921" s="87" t="s">
        <v>5244</v>
      </c>
      <c r="G921" s="87" t="s">
        <v>5378</v>
      </c>
      <c r="H921" s="87" t="s">
        <v>23</v>
      </c>
      <c r="I921" s="88">
        <v>73</v>
      </c>
      <c r="J921" s="89"/>
      <c r="K921" s="89"/>
      <c r="L921" s="89"/>
      <c r="M921" s="89"/>
      <c r="N921" s="90"/>
      <c r="O921" s="93"/>
      <c r="P921" s="95"/>
      <c r="Q921" s="89"/>
      <c r="R921" s="89"/>
      <c r="S921" s="89"/>
      <c r="T921" s="91"/>
      <c r="U921" s="91"/>
      <c r="V921" s="92"/>
      <c r="W921" s="90"/>
    </row>
    <row r="922" spans="2:23" ht="13.5" customHeight="1">
      <c r="B922" s="75"/>
      <c r="C922" s="74">
        <v>913</v>
      </c>
      <c r="D922" s="87" t="s">
        <v>5376</v>
      </c>
      <c r="E922" s="87" t="s">
        <v>5379</v>
      </c>
      <c r="F922" s="87" t="s">
        <v>5244</v>
      </c>
      <c r="G922" s="87" t="s">
        <v>5380</v>
      </c>
      <c r="H922" s="87" t="s">
        <v>23</v>
      </c>
      <c r="I922" s="88">
        <v>53</v>
      </c>
      <c r="J922" s="89"/>
      <c r="K922" s="89"/>
      <c r="L922" s="89"/>
      <c r="M922" s="89"/>
      <c r="N922" s="90"/>
      <c r="O922" s="93"/>
      <c r="P922" s="95"/>
      <c r="Q922" s="89"/>
      <c r="R922" s="89"/>
      <c r="S922" s="89"/>
      <c r="T922" s="91"/>
      <c r="U922" s="91"/>
      <c r="V922" s="92"/>
      <c r="W922" s="90"/>
    </row>
    <row r="923" spans="2:23" ht="13.5" customHeight="1">
      <c r="B923" s="75"/>
      <c r="C923" s="74">
        <v>914</v>
      </c>
      <c r="D923" s="87" t="s">
        <v>5376</v>
      </c>
      <c r="E923" s="87" t="s">
        <v>5381</v>
      </c>
      <c r="F923" s="87" t="s">
        <v>5382</v>
      </c>
      <c r="G923" s="87" t="s">
        <v>5383</v>
      </c>
      <c r="H923" s="87" t="s">
        <v>23</v>
      </c>
      <c r="I923" s="88">
        <v>23</v>
      </c>
      <c r="J923" s="89"/>
      <c r="K923" s="89"/>
      <c r="L923" s="89"/>
      <c r="M923" s="89"/>
      <c r="N923" s="90"/>
      <c r="O923" s="93"/>
      <c r="P923" s="95"/>
      <c r="Q923" s="89"/>
      <c r="R923" s="89"/>
      <c r="S923" s="89"/>
      <c r="T923" s="91"/>
      <c r="U923" s="91"/>
      <c r="V923" s="92"/>
      <c r="W923" s="90"/>
    </row>
    <row r="924" spans="2:23" ht="13.5" customHeight="1">
      <c r="B924" s="75"/>
      <c r="C924" s="74">
        <v>915</v>
      </c>
      <c r="D924" s="87" t="s">
        <v>5376</v>
      </c>
      <c r="E924" s="87" t="s">
        <v>5384</v>
      </c>
      <c r="F924" s="87" t="s">
        <v>5385</v>
      </c>
      <c r="G924" s="87" t="s">
        <v>5386</v>
      </c>
      <c r="H924" s="87" t="s">
        <v>72</v>
      </c>
      <c r="I924" s="88">
        <v>3</v>
      </c>
      <c r="J924" s="89"/>
      <c r="K924" s="89"/>
      <c r="L924" s="89"/>
      <c r="M924" s="89"/>
      <c r="N924" s="90"/>
      <c r="O924" s="93"/>
      <c r="P924" s="95"/>
      <c r="Q924" s="89"/>
      <c r="R924" s="89"/>
      <c r="S924" s="89"/>
      <c r="T924" s="91"/>
      <c r="U924" s="91"/>
      <c r="V924" s="92"/>
      <c r="W924" s="90"/>
    </row>
    <row r="925" spans="2:23" ht="13.5" customHeight="1">
      <c r="C925" s="74">
        <v>916</v>
      </c>
      <c r="D925" s="87" t="s">
        <v>5376</v>
      </c>
      <c r="E925" s="112" t="s">
        <v>5387</v>
      </c>
      <c r="F925" s="87" t="s">
        <v>5322</v>
      </c>
      <c r="G925" s="87" t="s">
        <v>5388</v>
      </c>
      <c r="H925" s="112" t="s">
        <v>72</v>
      </c>
      <c r="I925" s="112">
        <v>30</v>
      </c>
      <c r="J925" s="112"/>
      <c r="K925" s="131"/>
      <c r="L925" s="131"/>
      <c r="M925" s="131"/>
      <c r="N925" s="132"/>
      <c r="O925" s="133"/>
      <c r="P925" s="134"/>
      <c r="Q925" s="131"/>
      <c r="R925" s="131"/>
      <c r="S925" s="131"/>
      <c r="T925" s="135"/>
      <c r="U925" s="135"/>
      <c r="V925" s="136"/>
      <c r="W925" s="132"/>
    </row>
    <row r="926" spans="2:23" ht="13.5" customHeight="1">
      <c r="C926" s="74">
        <v>917</v>
      </c>
      <c r="D926" s="87" t="s">
        <v>5376</v>
      </c>
      <c r="E926" s="112" t="s">
        <v>5389</v>
      </c>
      <c r="F926" s="87" t="s">
        <v>5322</v>
      </c>
      <c r="G926" s="87" t="s">
        <v>5390</v>
      </c>
      <c r="H926" s="112" t="s">
        <v>72</v>
      </c>
      <c r="I926" s="112">
        <v>119</v>
      </c>
      <c r="J926" s="112"/>
      <c r="K926" s="131"/>
      <c r="L926" s="131"/>
      <c r="M926" s="131"/>
      <c r="N926" s="132"/>
      <c r="O926" s="133"/>
      <c r="P926" s="134"/>
      <c r="Q926" s="131"/>
      <c r="R926" s="131"/>
      <c r="S926" s="131"/>
      <c r="T926" s="135"/>
      <c r="U926" s="135"/>
      <c r="V926" s="136"/>
      <c r="W926" s="132"/>
    </row>
    <row r="927" spans="2:23" ht="13.5" customHeight="1">
      <c r="C927" s="74">
        <v>918</v>
      </c>
      <c r="D927" s="87" t="s">
        <v>5376</v>
      </c>
      <c r="E927" s="112" t="s">
        <v>5391</v>
      </c>
      <c r="F927" s="87" t="s">
        <v>5322</v>
      </c>
      <c r="G927" s="87" t="s">
        <v>5392</v>
      </c>
      <c r="H927" s="112" t="s">
        <v>72</v>
      </c>
      <c r="I927" s="112">
        <v>40</v>
      </c>
      <c r="J927" s="112"/>
      <c r="K927" s="131"/>
      <c r="L927" s="131"/>
      <c r="M927" s="131"/>
      <c r="N927" s="132"/>
      <c r="O927" s="133"/>
      <c r="P927" s="134"/>
      <c r="Q927" s="131"/>
      <c r="R927" s="131"/>
      <c r="S927" s="131"/>
      <c r="T927" s="135"/>
      <c r="U927" s="135"/>
      <c r="V927" s="136"/>
      <c r="W927" s="132"/>
    </row>
    <row r="928" spans="2:23" ht="13.5" customHeight="1">
      <c r="C928" s="74">
        <v>919</v>
      </c>
      <c r="D928" s="87" t="s">
        <v>5376</v>
      </c>
      <c r="E928" s="112" t="s">
        <v>5393</v>
      </c>
      <c r="F928" s="87" t="s">
        <v>5322</v>
      </c>
      <c r="G928" s="87" t="s">
        <v>5394</v>
      </c>
      <c r="H928" s="112" t="s">
        <v>72</v>
      </c>
      <c r="I928" s="112">
        <v>67</v>
      </c>
      <c r="J928" s="112"/>
      <c r="K928" s="131"/>
      <c r="L928" s="131"/>
      <c r="M928" s="131"/>
      <c r="N928" s="132"/>
      <c r="O928" s="133"/>
      <c r="P928" s="134"/>
      <c r="Q928" s="131"/>
      <c r="R928" s="131"/>
      <c r="S928" s="131"/>
      <c r="T928" s="135"/>
      <c r="U928" s="135"/>
      <c r="V928" s="136"/>
      <c r="W928" s="132"/>
    </row>
    <row r="929" spans="2:23" ht="13.5" customHeight="1">
      <c r="C929" s="74">
        <v>920</v>
      </c>
      <c r="D929" s="87" t="s">
        <v>5376</v>
      </c>
      <c r="E929" s="112" t="s">
        <v>5395</v>
      </c>
      <c r="F929" s="87" t="s">
        <v>5396</v>
      </c>
      <c r="G929" s="87" t="s">
        <v>112</v>
      </c>
      <c r="H929" s="112" t="s">
        <v>72</v>
      </c>
      <c r="I929" s="112">
        <v>1227</v>
      </c>
      <c r="J929" s="112"/>
      <c r="K929" s="131"/>
      <c r="L929" s="131"/>
      <c r="M929" s="131"/>
      <c r="N929" s="132"/>
      <c r="O929" s="133"/>
      <c r="P929" s="134"/>
      <c r="Q929" s="131"/>
      <c r="R929" s="131"/>
      <c r="S929" s="131"/>
      <c r="T929" s="135"/>
      <c r="U929" s="135"/>
      <c r="V929" s="136"/>
      <c r="W929" s="132"/>
    </row>
    <row r="930" spans="2:23" ht="13.5" customHeight="1">
      <c r="C930" s="74">
        <v>921</v>
      </c>
      <c r="D930" s="87" t="s">
        <v>5376</v>
      </c>
      <c r="E930" s="112" t="s">
        <v>5397</v>
      </c>
      <c r="F930" s="87" t="s">
        <v>5396</v>
      </c>
      <c r="G930" s="87" t="s">
        <v>146</v>
      </c>
      <c r="H930" s="112" t="s">
        <v>72</v>
      </c>
      <c r="I930" s="112">
        <v>771</v>
      </c>
      <c r="J930" s="112"/>
      <c r="K930" s="131"/>
      <c r="L930" s="131"/>
      <c r="M930" s="131"/>
      <c r="N930" s="132"/>
      <c r="O930" s="133"/>
      <c r="P930" s="134"/>
      <c r="Q930" s="131"/>
      <c r="R930" s="131"/>
      <c r="S930" s="131"/>
      <c r="T930" s="135"/>
      <c r="U930" s="135"/>
      <c r="V930" s="136"/>
      <c r="W930" s="132"/>
    </row>
    <row r="931" spans="2:23" ht="13.5" customHeight="1">
      <c r="C931" s="74">
        <v>922</v>
      </c>
      <c r="D931" s="87" t="s">
        <v>5376</v>
      </c>
      <c r="E931" s="112" t="s">
        <v>5398</v>
      </c>
      <c r="F931" s="87" t="s">
        <v>5399</v>
      </c>
      <c r="G931" s="87" t="s">
        <v>81</v>
      </c>
      <c r="H931" s="112" t="s">
        <v>22</v>
      </c>
      <c r="I931" s="112">
        <v>40</v>
      </c>
      <c r="J931" s="112"/>
      <c r="K931" s="131"/>
      <c r="L931" s="131"/>
      <c r="M931" s="131"/>
      <c r="N931" s="132"/>
      <c r="O931" s="133"/>
      <c r="P931" s="134"/>
      <c r="Q931" s="131"/>
      <c r="R931" s="131"/>
      <c r="S931" s="131"/>
      <c r="T931" s="135"/>
      <c r="U931" s="135"/>
      <c r="V931" s="136"/>
      <c r="W931" s="132"/>
    </row>
    <row r="932" spans="2:23" ht="13.5" customHeight="1">
      <c r="C932" s="74">
        <v>923</v>
      </c>
      <c r="D932" s="87" t="s">
        <v>5376</v>
      </c>
      <c r="E932" s="112" t="s">
        <v>5400</v>
      </c>
      <c r="F932" s="87" t="s">
        <v>5322</v>
      </c>
      <c r="G932" s="87" t="s">
        <v>5401</v>
      </c>
      <c r="H932" s="112" t="s">
        <v>72</v>
      </c>
      <c r="I932" s="112">
        <v>156</v>
      </c>
      <c r="J932" s="112"/>
      <c r="K932" s="131"/>
      <c r="L932" s="131"/>
      <c r="M932" s="131"/>
      <c r="N932" s="132"/>
      <c r="O932" s="133"/>
      <c r="P932" s="134"/>
      <c r="Q932" s="131"/>
      <c r="R932" s="131"/>
      <c r="S932" s="131"/>
      <c r="T932" s="135"/>
      <c r="U932" s="135"/>
      <c r="V932" s="136"/>
      <c r="W932" s="132"/>
    </row>
    <row r="933" spans="2:23" ht="13.5" customHeight="1">
      <c r="C933" s="74">
        <v>924</v>
      </c>
      <c r="D933" s="87" t="s">
        <v>5376</v>
      </c>
      <c r="E933" s="112" t="s">
        <v>5402</v>
      </c>
      <c r="F933" s="87" t="s">
        <v>5322</v>
      </c>
      <c r="G933" s="87" t="s">
        <v>5401</v>
      </c>
      <c r="H933" s="112" t="s">
        <v>72</v>
      </c>
      <c r="I933" s="112">
        <v>71</v>
      </c>
      <c r="J933" s="112"/>
      <c r="K933" s="131"/>
      <c r="L933" s="131"/>
      <c r="M933" s="131"/>
      <c r="N933" s="132"/>
      <c r="O933" s="133"/>
      <c r="P933" s="134"/>
      <c r="Q933" s="131"/>
      <c r="R933" s="131"/>
      <c r="S933" s="131"/>
      <c r="T933" s="135"/>
      <c r="U933" s="135"/>
      <c r="V933" s="136"/>
      <c r="W933" s="132"/>
    </row>
    <row r="934" spans="2:23" ht="13.5" customHeight="1">
      <c r="C934" s="74">
        <v>925</v>
      </c>
      <c r="D934" s="87" t="s">
        <v>5376</v>
      </c>
      <c r="E934" s="112" t="s">
        <v>5403</v>
      </c>
      <c r="F934" s="87" t="s">
        <v>5404</v>
      </c>
      <c r="G934" s="87" t="s">
        <v>5405</v>
      </c>
      <c r="H934" s="112" t="s">
        <v>72</v>
      </c>
      <c r="I934" s="112">
        <v>29</v>
      </c>
      <c r="J934" s="112"/>
      <c r="K934" s="131"/>
      <c r="L934" s="131"/>
      <c r="M934" s="131"/>
      <c r="N934" s="132"/>
      <c r="O934" s="133"/>
      <c r="P934" s="134"/>
      <c r="Q934" s="131"/>
      <c r="R934" s="131"/>
      <c r="S934" s="131"/>
      <c r="T934" s="135"/>
      <c r="U934" s="135"/>
      <c r="V934" s="136"/>
      <c r="W934" s="132"/>
    </row>
    <row r="935" spans="2:23" ht="13.5" customHeight="1">
      <c r="C935" s="74">
        <v>926</v>
      </c>
      <c r="D935" s="87" t="s">
        <v>5376</v>
      </c>
      <c r="E935" s="112" t="s">
        <v>5406</v>
      </c>
      <c r="F935" s="87" t="s">
        <v>5322</v>
      </c>
      <c r="G935" s="87" t="s">
        <v>5401</v>
      </c>
      <c r="H935" s="112" t="s">
        <v>72</v>
      </c>
      <c r="I935" s="112">
        <v>112</v>
      </c>
      <c r="J935" s="112"/>
      <c r="K935" s="131"/>
      <c r="L935" s="131"/>
      <c r="M935" s="131"/>
      <c r="N935" s="132"/>
      <c r="O935" s="133"/>
      <c r="P935" s="134"/>
      <c r="Q935" s="131"/>
      <c r="R935" s="131"/>
      <c r="S935" s="131"/>
      <c r="T935" s="135"/>
      <c r="U935" s="135"/>
      <c r="V935" s="136"/>
      <c r="W935" s="132"/>
    </row>
    <row r="936" spans="2:23" ht="13.5" customHeight="1">
      <c r="C936" s="74">
        <v>927</v>
      </c>
      <c r="D936" s="87" t="s">
        <v>5376</v>
      </c>
      <c r="E936" s="112" t="s">
        <v>5407</v>
      </c>
      <c r="F936" s="87" t="s">
        <v>5399</v>
      </c>
      <c r="G936" s="87" t="s">
        <v>3893</v>
      </c>
      <c r="H936" s="112" t="s">
        <v>23</v>
      </c>
      <c r="I936" s="112">
        <v>46</v>
      </c>
      <c r="J936" s="112"/>
      <c r="K936" s="131"/>
      <c r="L936" s="131"/>
      <c r="M936" s="131"/>
      <c r="N936" s="132"/>
      <c r="O936" s="133"/>
      <c r="P936" s="134"/>
      <c r="Q936" s="131"/>
      <c r="R936" s="131"/>
      <c r="S936" s="131"/>
      <c r="T936" s="135"/>
      <c r="U936" s="135"/>
      <c r="V936" s="136"/>
      <c r="W936" s="132"/>
    </row>
    <row r="937" spans="2:23" ht="13.5" customHeight="1">
      <c r="C937" s="74">
        <v>928</v>
      </c>
      <c r="D937" s="87" t="s">
        <v>5376</v>
      </c>
      <c r="E937" s="112" t="s">
        <v>5408</v>
      </c>
      <c r="F937" s="87" t="s">
        <v>5322</v>
      </c>
      <c r="G937" s="87" t="s">
        <v>5409</v>
      </c>
      <c r="H937" s="112" t="s">
        <v>72</v>
      </c>
      <c r="I937" s="112">
        <v>19</v>
      </c>
      <c r="J937" s="112"/>
      <c r="K937" s="131"/>
      <c r="L937" s="131"/>
      <c r="M937" s="131"/>
      <c r="N937" s="132"/>
      <c r="O937" s="133"/>
      <c r="P937" s="134"/>
      <c r="Q937" s="131"/>
      <c r="R937" s="131"/>
      <c r="S937" s="131"/>
      <c r="T937" s="135"/>
      <c r="U937" s="135"/>
      <c r="V937" s="136"/>
      <c r="W937" s="132"/>
    </row>
    <row r="938" spans="2:23" ht="13.5" customHeight="1">
      <c r="C938" s="74">
        <v>929</v>
      </c>
      <c r="D938" s="87" t="s">
        <v>5376</v>
      </c>
      <c r="E938" s="112" t="s">
        <v>5410</v>
      </c>
      <c r="F938" s="87" t="s">
        <v>5247</v>
      </c>
      <c r="G938" s="87" t="s">
        <v>5411</v>
      </c>
      <c r="H938" s="112" t="s">
        <v>72</v>
      </c>
      <c r="I938" s="112">
        <v>21</v>
      </c>
      <c r="J938" s="112"/>
      <c r="K938" s="131"/>
      <c r="L938" s="131"/>
      <c r="M938" s="131"/>
      <c r="N938" s="132"/>
      <c r="O938" s="133"/>
      <c r="P938" s="134"/>
      <c r="Q938" s="131"/>
      <c r="R938" s="131"/>
      <c r="S938" s="131"/>
      <c r="T938" s="135"/>
      <c r="U938" s="135"/>
      <c r="V938" s="136"/>
      <c r="W938" s="132"/>
    </row>
    <row r="939" spans="2:23" ht="13.5" customHeight="1">
      <c r="C939" s="74">
        <v>930</v>
      </c>
      <c r="D939" s="87" t="s">
        <v>5376</v>
      </c>
      <c r="E939" s="112" t="s">
        <v>5412</v>
      </c>
      <c r="F939" s="87" t="s">
        <v>5413</v>
      </c>
      <c r="G939" s="87" t="s">
        <v>351</v>
      </c>
      <c r="H939" s="112" t="s">
        <v>72</v>
      </c>
      <c r="I939" s="112">
        <v>22</v>
      </c>
      <c r="J939" s="112"/>
      <c r="K939" s="131"/>
      <c r="L939" s="131"/>
      <c r="M939" s="131"/>
      <c r="N939" s="132"/>
      <c r="O939" s="133"/>
      <c r="P939" s="134"/>
      <c r="Q939" s="131"/>
      <c r="R939" s="131"/>
      <c r="S939" s="131"/>
      <c r="T939" s="135"/>
      <c r="U939" s="135"/>
      <c r="V939" s="136"/>
      <c r="W939" s="132"/>
    </row>
    <row r="940" spans="2:23" ht="13.5" customHeight="1">
      <c r="B940" s="75"/>
      <c r="C940" s="74">
        <v>931</v>
      </c>
      <c r="D940" s="87" t="s">
        <v>5414</v>
      </c>
      <c r="E940" s="87" t="s">
        <v>5415</v>
      </c>
      <c r="F940" s="87" t="s">
        <v>5244</v>
      </c>
      <c r="G940" s="87" t="s">
        <v>5416</v>
      </c>
      <c r="H940" s="87" t="s">
        <v>23</v>
      </c>
      <c r="I940" s="88">
        <v>23</v>
      </c>
      <c r="J940" s="89"/>
      <c r="K940" s="89"/>
      <c r="L940" s="89"/>
      <c r="M940" s="89"/>
      <c r="N940" s="90"/>
      <c r="O940" s="93"/>
      <c r="P940" s="95"/>
      <c r="Q940" s="89"/>
      <c r="R940" s="89"/>
      <c r="S940" s="89"/>
      <c r="T940" s="91"/>
      <c r="U940" s="91"/>
      <c r="V940" s="92"/>
      <c r="W940" s="90"/>
    </row>
    <row r="941" spans="2:23" ht="13.5" customHeight="1">
      <c r="B941" s="75"/>
      <c r="C941" s="74">
        <v>932</v>
      </c>
      <c r="D941" s="87" t="s">
        <v>5414</v>
      </c>
      <c r="E941" s="87" t="s">
        <v>5417</v>
      </c>
      <c r="F941" s="87" t="s">
        <v>5244</v>
      </c>
      <c r="G941" s="87" t="s">
        <v>5418</v>
      </c>
      <c r="H941" s="87" t="s">
        <v>23</v>
      </c>
      <c r="I941" s="88">
        <v>20</v>
      </c>
      <c r="J941" s="89"/>
      <c r="K941" s="89"/>
      <c r="L941" s="89"/>
      <c r="M941" s="89"/>
      <c r="N941" s="90"/>
      <c r="O941" s="93"/>
      <c r="P941" s="95"/>
      <c r="Q941" s="89"/>
      <c r="R941" s="89"/>
      <c r="S941" s="89"/>
      <c r="T941" s="91"/>
      <c r="U941" s="91"/>
      <c r="V941" s="92"/>
      <c r="W941" s="90"/>
    </row>
    <row r="942" spans="2:23" ht="13.5" customHeight="1">
      <c r="B942" s="75"/>
      <c r="C942" s="74">
        <v>933</v>
      </c>
      <c r="D942" s="87" t="s">
        <v>5414</v>
      </c>
      <c r="E942" s="87" t="s">
        <v>5419</v>
      </c>
      <c r="F942" s="87" t="s">
        <v>5244</v>
      </c>
      <c r="G942" s="87" t="s">
        <v>5420</v>
      </c>
      <c r="H942" s="87" t="s">
        <v>23</v>
      </c>
      <c r="I942" s="88">
        <v>12</v>
      </c>
      <c r="J942" s="89"/>
      <c r="K942" s="89"/>
      <c r="L942" s="89"/>
      <c r="M942" s="89"/>
      <c r="N942" s="90"/>
      <c r="O942" s="93"/>
      <c r="P942" s="95"/>
      <c r="Q942" s="89"/>
      <c r="R942" s="89"/>
      <c r="S942" s="89"/>
      <c r="T942" s="91"/>
      <c r="U942" s="91"/>
      <c r="V942" s="92"/>
      <c r="W942" s="90"/>
    </row>
    <row r="943" spans="2:23" ht="13.5" customHeight="1">
      <c r="B943" s="75"/>
      <c r="C943" s="74">
        <v>934</v>
      </c>
      <c r="D943" s="87" t="s">
        <v>5421</v>
      </c>
      <c r="E943" s="87" t="s">
        <v>5422</v>
      </c>
      <c r="F943" s="87" t="s">
        <v>5423</v>
      </c>
      <c r="G943" s="87" t="s">
        <v>5424</v>
      </c>
      <c r="H943" s="87" t="s">
        <v>72</v>
      </c>
      <c r="I943" s="88">
        <v>15</v>
      </c>
      <c r="J943" s="89"/>
      <c r="K943" s="89"/>
      <c r="L943" s="89"/>
      <c r="M943" s="89"/>
      <c r="N943" s="90"/>
      <c r="O943" s="93"/>
      <c r="P943" s="95"/>
      <c r="Q943" s="89"/>
      <c r="R943" s="89"/>
      <c r="S943" s="89"/>
      <c r="T943" s="91"/>
      <c r="U943" s="91"/>
      <c r="V943" s="92"/>
      <c r="W943" s="90"/>
    </row>
    <row r="944" spans="2:23" ht="13.5" customHeight="1">
      <c r="B944" s="75"/>
      <c r="C944" s="74">
        <v>935</v>
      </c>
      <c r="D944" s="87" t="s">
        <v>5425</v>
      </c>
      <c r="E944" s="87" t="s">
        <v>5426</v>
      </c>
      <c r="F944" s="87" t="s">
        <v>5244</v>
      </c>
      <c r="G944" s="87" t="s">
        <v>5427</v>
      </c>
      <c r="H944" s="87" t="s">
        <v>72</v>
      </c>
      <c r="I944" s="88">
        <v>12</v>
      </c>
      <c r="J944" s="89"/>
      <c r="K944" s="89"/>
      <c r="L944" s="89"/>
      <c r="M944" s="89"/>
      <c r="N944" s="90"/>
      <c r="O944" s="93"/>
      <c r="P944" s="95"/>
      <c r="Q944" s="89"/>
      <c r="R944" s="89"/>
      <c r="S944" s="89"/>
      <c r="T944" s="91"/>
      <c r="U944" s="91"/>
      <c r="V944" s="92"/>
      <c r="W944" s="90"/>
    </row>
    <row r="945" spans="2:23" ht="13.5" customHeight="1">
      <c r="B945" s="75"/>
      <c r="C945" s="74">
        <v>936</v>
      </c>
      <c r="D945" s="87" t="s">
        <v>5425</v>
      </c>
      <c r="E945" s="87" t="s">
        <v>5428</v>
      </c>
      <c r="F945" s="87" t="s">
        <v>5244</v>
      </c>
      <c r="G945" s="87" t="s">
        <v>5429</v>
      </c>
      <c r="H945" s="87" t="s">
        <v>72</v>
      </c>
      <c r="I945" s="88">
        <v>10</v>
      </c>
      <c r="J945" s="89"/>
      <c r="K945" s="89"/>
      <c r="L945" s="89"/>
      <c r="M945" s="89"/>
      <c r="N945" s="90"/>
      <c r="O945" s="93"/>
      <c r="P945" s="95"/>
      <c r="Q945" s="89"/>
      <c r="R945" s="89"/>
      <c r="S945" s="89"/>
      <c r="T945" s="91"/>
      <c r="U945" s="91"/>
      <c r="V945" s="92"/>
      <c r="W945" s="90"/>
    </row>
    <row r="946" spans="2:23" ht="13.5" customHeight="1">
      <c r="C946" s="74">
        <v>937</v>
      </c>
      <c r="D946" s="87" t="s">
        <v>5430</v>
      </c>
      <c r="E946" s="112" t="s">
        <v>5431</v>
      </c>
      <c r="F946" s="87" t="s">
        <v>5432</v>
      </c>
      <c r="G946" s="87" t="s">
        <v>5433</v>
      </c>
      <c r="H946" s="112" t="s">
        <v>23</v>
      </c>
      <c r="I946" s="112">
        <v>46</v>
      </c>
      <c r="J946" s="112"/>
      <c r="K946" s="131"/>
      <c r="L946" s="131"/>
      <c r="M946" s="131"/>
      <c r="N946" s="132"/>
      <c r="O946" s="133"/>
      <c r="P946" s="134"/>
      <c r="Q946" s="131"/>
      <c r="R946" s="131"/>
      <c r="S946" s="131"/>
      <c r="T946" s="135"/>
      <c r="U946" s="135"/>
      <c r="V946" s="136"/>
      <c r="W946" s="132"/>
    </row>
    <row r="947" spans="2:23" ht="13.5" customHeight="1">
      <c r="C947" s="74">
        <v>938</v>
      </c>
      <c r="D947" s="87" t="s">
        <v>5430</v>
      </c>
      <c r="E947" s="112" t="s">
        <v>5434</v>
      </c>
      <c r="F947" s="87" t="s">
        <v>5435</v>
      </c>
      <c r="G947" s="87" t="s">
        <v>65</v>
      </c>
      <c r="H947" s="112" t="s">
        <v>23</v>
      </c>
      <c r="I947" s="112">
        <v>874</v>
      </c>
      <c r="J947" s="112"/>
      <c r="K947" s="131"/>
      <c r="L947" s="131"/>
      <c r="M947" s="131"/>
      <c r="N947" s="132"/>
      <c r="O947" s="133"/>
      <c r="P947" s="134"/>
      <c r="Q947" s="131"/>
      <c r="R947" s="131"/>
      <c r="S947" s="131"/>
      <c r="T947" s="135"/>
      <c r="U947" s="135"/>
      <c r="V947" s="136"/>
      <c r="W947" s="132"/>
    </row>
    <row r="948" spans="2:23" ht="13.5" customHeight="1">
      <c r="C948" s="74">
        <v>939</v>
      </c>
      <c r="D948" s="87" t="s">
        <v>5430</v>
      </c>
      <c r="E948" s="112" t="s">
        <v>5436</v>
      </c>
      <c r="F948" s="87" t="s">
        <v>5435</v>
      </c>
      <c r="G948" s="87" t="s">
        <v>4175</v>
      </c>
      <c r="H948" s="112" t="s">
        <v>23</v>
      </c>
      <c r="I948" s="112">
        <v>250</v>
      </c>
      <c r="J948" s="112"/>
      <c r="K948" s="131"/>
      <c r="L948" s="131"/>
      <c r="M948" s="131"/>
      <c r="N948" s="132"/>
      <c r="O948" s="133"/>
      <c r="P948" s="134"/>
      <c r="Q948" s="131"/>
      <c r="R948" s="131"/>
      <c r="S948" s="131"/>
      <c r="T948" s="135"/>
      <c r="U948" s="135"/>
      <c r="V948" s="136"/>
      <c r="W948" s="132"/>
    </row>
    <row r="949" spans="2:23" ht="13.5" customHeight="1">
      <c r="C949" s="74">
        <v>940</v>
      </c>
      <c r="D949" s="87" t="s">
        <v>5430</v>
      </c>
      <c r="E949" s="112" t="s">
        <v>5437</v>
      </c>
      <c r="F949" s="87" t="s">
        <v>5438</v>
      </c>
      <c r="G949" s="87" t="s">
        <v>68</v>
      </c>
      <c r="H949" s="112" t="s">
        <v>23</v>
      </c>
      <c r="I949" s="112">
        <v>969</v>
      </c>
      <c r="J949" s="112"/>
      <c r="K949" s="131"/>
      <c r="L949" s="131"/>
      <c r="M949" s="131"/>
      <c r="N949" s="132"/>
      <c r="O949" s="133"/>
      <c r="P949" s="134"/>
      <c r="Q949" s="131"/>
      <c r="R949" s="131"/>
      <c r="S949" s="131"/>
      <c r="T949" s="135"/>
      <c r="U949" s="135"/>
      <c r="V949" s="136"/>
      <c r="W949" s="132"/>
    </row>
    <row r="950" spans="2:23" ht="13.5" customHeight="1">
      <c r="C950" s="74">
        <v>941</v>
      </c>
      <c r="D950" s="87" t="s">
        <v>5430</v>
      </c>
      <c r="E950" s="112" t="s">
        <v>5439</v>
      </c>
      <c r="F950" s="87" t="s">
        <v>5438</v>
      </c>
      <c r="G950" s="87" t="s">
        <v>4066</v>
      </c>
      <c r="H950" s="112" t="s">
        <v>23</v>
      </c>
      <c r="I950" s="112">
        <v>177</v>
      </c>
      <c r="J950" s="112"/>
      <c r="K950" s="131"/>
      <c r="L950" s="131"/>
      <c r="M950" s="131"/>
      <c r="N950" s="132"/>
      <c r="O950" s="133"/>
      <c r="P950" s="134"/>
      <c r="Q950" s="131"/>
      <c r="R950" s="131"/>
      <c r="S950" s="131"/>
      <c r="T950" s="135"/>
      <c r="U950" s="135"/>
      <c r="V950" s="136"/>
      <c r="W950" s="132"/>
    </row>
    <row r="951" spans="2:23" ht="13.5" customHeight="1">
      <c r="C951" s="74">
        <v>942</v>
      </c>
      <c r="D951" s="87" t="s">
        <v>5430</v>
      </c>
      <c r="E951" s="112" t="s">
        <v>5440</v>
      </c>
      <c r="F951" s="87" t="s">
        <v>5435</v>
      </c>
      <c r="G951" s="87" t="s">
        <v>4137</v>
      </c>
      <c r="H951" s="112" t="s">
        <v>23</v>
      </c>
      <c r="I951" s="112">
        <v>51</v>
      </c>
      <c r="J951" s="112"/>
      <c r="K951" s="131"/>
      <c r="L951" s="131"/>
      <c r="M951" s="131"/>
      <c r="N951" s="132"/>
      <c r="O951" s="133"/>
      <c r="P951" s="134"/>
      <c r="Q951" s="131"/>
      <c r="R951" s="131"/>
      <c r="S951" s="131"/>
      <c r="T951" s="135"/>
      <c r="U951" s="135"/>
      <c r="V951" s="136"/>
      <c r="W951" s="132"/>
    </row>
    <row r="952" spans="2:23" ht="13.5" customHeight="1">
      <c r="C952" s="74">
        <v>943</v>
      </c>
      <c r="D952" s="87" t="s">
        <v>5430</v>
      </c>
      <c r="E952" s="112" t="s">
        <v>5441</v>
      </c>
      <c r="F952" s="87" t="s">
        <v>5296</v>
      </c>
      <c r="G952" s="87" t="s">
        <v>5442</v>
      </c>
      <c r="H952" s="112" t="s">
        <v>22</v>
      </c>
      <c r="I952" s="112">
        <v>268</v>
      </c>
      <c r="J952" s="112"/>
      <c r="K952" s="131"/>
      <c r="L952" s="131"/>
      <c r="M952" s="131"/>
      <c r="N952" s="132"/>
      <c r="O952" s="133"/>
      <c r="P952" s="134"/>
      <c r="Q952" s="131"/>
      <c r="R952" s="131"/>
      <c r="S952" s="131"/>
      <c r="T952" s="135"/>
      <c r="U952" s="135"/>
      <c r="V952" s="136"/>
      <c r="W952" s="132"/>
    </row>
    <row r="953" spans="2:23" ht="13.5" customHeight="1">
      <c r="C953" s="74">
        <v>944</v>
      </c>
      <c r="D953" s="87" t="s">
        <v>5430</v>
      </c>
      <c r="E953" s="112" t="s">
        <v>5443</v>
      </c>
      <c r="F953" s="87" t="s">
        <v>5435</v>
      </c>
      <c r="G953" s="87" t="s">
        <v>4169</v>
      </c>
      <c r="H953" s="112" t="s">
        <v>23</v>
      </c>
      <c r="I953" s="112">
        <v>127</v>
      </c>
      <c r="J953" s="112"/>
      <c r="K953" s="131"/>
      <c r="L953" s="131"/>
      <c r="M953" s="131"/>
      <c r="N953" s="132"/>
      <c r="O953" s="133"/>
      <c r="P953" s="134"/>
      <c r="Q953" s="131"/>
      <c r="R953" s="131"/>
      <c r="S953" s="131"/>
      <c r="T953" s="135"/>
      <c r="U953" s="135"/>
      <c r="V953" s="136"/>
      <c r="W953" s="132"/>
    </row>
    <row r="954" spans="2:23" ht="13.5" customHeight="1">
      <c r="C954" s="74">
        <v>945</v>
      </c>
      <c r="D954" s="87" t="s">
        <v>5430</v>
      </c>
      <c r="E954" s="112" t="s">
        <v>5444</v>
      </c>
      <c r="F954" s="87" t="s">
        <v>5438</v>
      </c>
      <c r="G954" s="87" t="s">
        <v>106</v>
      </c>
      <c r="H954" s="112" t="s">
        <v>23</v>
      </c>
      <c r="I954" s="112">
        <v>339</v>
      </c>
      <c r="J954" s="112"/>
      <c r="K954" s="131"/>
      <c r="L954" s="131"/>
      <c r="M954" s="131"/>
      <c r="N954" s="132"/>
      <c r="O954" s="133"/>
      <c r="P954" s="134"/>
      <c r="Q954" s="131"/>
      <c r="R954" s="131"/>
      <c r="S954" s="131"/>
      <c r="T954" s="135"/>
      <c r="U954" s="135"/>
      <c r="V954" s="136"/>
      <c r="W954" s="132"/>
    </row>
    <row r="955" spans="2:23" ht="13.5" customHeight="1">
      <c r="C955" s="74">
        <v>946</v>
      </c>
      <c r="D955" s="87" t="s">
        <v>5430</v>
      </c>
      <c r="E955" s="112" t="s">
        <v>5445</v>
      </c>
      <c r="F955" s="87" t="s">
        <v>5438</v>
      </c>
      <c r="G955" s="87" t="s">
        <v>108</v>
      </c>
      <c r="H955" s="112" t="s">
        <v>23</v>
      </c>
      <c r="I955" s="112">
        <v>662</v>
      </c>
      <c r="J955" s="112"/>
      <c r="K955" s="131"/>
      <c r="L955" s="131"/>
      <c r="M955" s="131"/>
      <c r="N955" s="132"/>
      <c r="O955" s="133"/>
      <c r="P955" s="134"/>
      <c r="Q955" s="131"/>
      <c r="R955" s="131"/>
      <c r="S955" s="131"/>
      <c r="T955" s="135"/>
      <c r="U955" s="135"/>
      <c r="V955" s="136"/>
      <c r="W955" s="132"/>
    </row>
    <row r="956" spans="2:23" ht="13.5" customHeight="1">
      <c r="C956" s="74">
        <v>947</v>
      </c>
      <c r="D956" s="87" t="s">
        <v>5430</v>
      </c>
      <c r="E956" s="112" t="s">
        <v>5446</v>
      </c>
      <c r="F956" s="87" t="s">
        <v>5435</v>
      </c>
      <c r="G956" s="87" t="s">
        <v>4143</v>
      </c>
      <c r="H956" s="112" t="s">
        <v>23</v>
      </c>
      <c r="I956" s="112">
        <v>320</v>
      </c>
      <c r="J956" s="112"/>
      <c r="K956" s="131"/>
      <c r="L956" s="131"/>
      <c r="M956" s="131"/>
      <c r="N956" s="132"/>
      <c r="O956" s="133"/>
      <c r="P956" s="134"/>
      <c r="Q956" s="131"/>
      <c r="R956" s="131"/>
      <c r="S956" s="131"/>
      <c r="T956" s="135"/>
      <c r="U956" s="135"/>
      <c r="V956" s="136"/>
      <c r="W956" s="132"/>
    </row>
    <row r="957" spans="2:23" ht="13.5" customHeight="1">
      <c r="C957" s="74">
        <v>948</v>
      </c>
      <c r="D957" s="87" t="s">
        <v>5430</v>
      </c>
      <c r="E957" s="112" t="s">
        <v>5447</v>
      </c>
      <c r="F957" s="87" t="s">
        <v>5435</v>
      </c>
      <c r="G957" s="87" t="s">
        <v>92</v>
      </c>
      <c r="H957" s="112" t="s">
        <v>23</v>
      </c>
      <c r="I957" s="112">
        <v>181</v>
      </c>
      <c r="J957" s="112"/>
      <c r="K957" s="131"/>
      <c r="L957" s="131"/>
      <c r="M957" s="131"/>
      <c r="N957" s="132"/>
      <c r="O957" s="133"/>
      <c r="P957" s="134"/>
      <c r="Q957" s="131"/>
      <c r="R957" s="131"/>
      <c r="S957" s="131"/>
      <c r="T957" s="135"/>
      <c r="U957" s="135"/>
      <c r="V957" s="136"/>
      <c r="W957" s="132"/>
    </row>
    <row r="958" spans="2:23" ht="13.5" customHeight="1">
      <c r="C958" s="74">
        <v>949</v>
      </c>
      <c r="D958" s="87" t="s">
        <v>5430</v>
      </c>
      <c r="E958" s="112" t="s">
        <v>5448</v>
      </c>
      <c r="F958" s="87" t="s">
        <v>5435</v>
      </c>
      <c r="G958" s="87" t="s">
        <v>4308</v>
      </c>
      <c r="H958" s="112" t="s">
        <v>23</v>
      </c>
      <c r="I958" s="112">
        <v>170</v>
      </c>
      <c r="J958" s="112"/>
      <c r="K958" s="131"/>
      <c r="L958" s="131"/>
      <c r="M958" s="131"/>
      <c r="N958" s="132"/>
      <c r="O958" s="133"/>
      <c r="P958" s="134"/>
      <c r="Q958" s="131"/>
      <c r="R958" s="131"/>
      <c r="S958" s="131"/>
      <c r="T958" s="135"/>
      <c r="U958" s="135"/>
      <c r="V958" s="136"/>
      <c r="W958" s="132"/>
    </row>
    <row r="959" spans="2:23" ht="13.5" customHeight="1">
      <c r="B959" s="75"/>
      <c r="C959" s="74">
        <v>950</v>
      </c>
      <c r="D959" s="87" t="s">
        <v>5449</v>
      </c>
      <c r="E959" s="87" t="s">
        <v>5450</v>
      </c>
      <c r="F959" s="87" t="s">
        <v>5244</v>
      </c>
      <c r="G959" s="87" t="s">
        <v>5451</v>
      </c>
      <c r="H959" s="87" t="s">
        <v>22</v>
      </c>
      <c r="I959" s="88">
        <v>3</v>
      </c>
      <c r="J959" s="89"/>
      <c r="K959" s="89"/>
      <c r="L959" s="89"/>
      <c r="M959" s="89"/>
      <c r="N959" s="90"/>
      <c r="O959" s="93"/>
      <c r="P959" s="95"/>
      <c r="Q959" s="89"/>
      <c r="R959" s="89"/>
      <c r="S959" s="89"/>
      <c r="T959" s="91"/>
      <c r="U959" s="91"/>
      <c r="V959" s="92"/>
      <c r="W959" s="90"/>
    </row>
    <row r="960" spans="2:23" ht="13.5" customHeight="1">
      <c r="B960" s="75"/>
      <c r="C960" s="74">
        <v>951</v>
      </c>
      <c r="D960" s="87" t="s">
        <v>5452</v>
      </c>
      <c r="E960" s="87" t="s">
        <v>47</v>
      </c>
      <c r="F960" s="87" t="s">
        <v>49</v>
      </c>
      <c r="G960" s="87" t="s">
        <v>48</v>
      </c>
      <c r="H960" s="87" t="s">
        <v>22</v>
      </c>
      <c r="I960" s="88">
        <v>193</v>
      </c>
      <c r="J960" s="89"/>
      <c r="K960" s="89"/>
      <c r="L960" s="89"/>
      <c r="M960" s="89"/>
      <c r="N960" s="90"/>
      <c r="O960" s="93"/>
      <c r="P960" s="95"/>
      <c r="Q960" s="89"/>
      <c r="R960" s="89"/>
      <c r="S960" s="89"/>
      <c r="T960" s="91"/>
      <c r="U960" s="91"/>
      <c r="V960" s="92"/>
      <c r="W960" s="90"/>
    </row>
    <row r="961" spans="2:23" ht="13.5" customHeight="1">
      <c r="B961" s="75"/>
      <c r="C961" s="74">
        <v>952</v>
      </c>
      <c r="D961" s="87" t="s">
        <v>5452</v>
      </c>
      <c r="E961" s="87" t="s">
        <v>53</v>
      </c>
      <c r="F961" s="87" t="s">
        <v>55</v>
      </c>
      <c r="G961" s="87" t="s">
        <v>54</v>
      </c>
      <c r="H961" s="87" t="s">
        <v>23</v>
      </c>
      <c r="I961" s="88">
        <v>67</v>
      </c>
      <c r="J961" s="89"/>
      <c r="K961" s="89"/>
      <c r="L961" s="89"/>
      <c r="M961" s="89"/>
      <c r="N961" s="90"/>
      <c r="O961" s="93"/>
      <c r="P961" s="95"/>
      <c r="Q961" s="89"/>
      <c r="R961" s="89"/>
      <c r="S961" s="89"/>
      <c r="T961" s="91"/>
      <c r="U961" s="91"/>
      <c r="V961" s="92"/>
      <c r="W961" s="90"/>
    </row>
    <row r="962" spans="2:23" ht="13.5" customHeight="1">
      <c r="B962" s="75"/>
      <c r="C962" s="74">
        <v>953</v>
      </c>
      <c r="D962" s="87" t="s">
        <v>5452</v>
      </c>
      <c r="E962" s="87" t="s">
        <v>56</v>
      </c>
      <c r="F962" s="87" t="s">
        <v>58</v>
      </c>
      <c r="G962" s="87" t="s">
        <v>57</v>
      </c>
      <c r="H962" s="87" t="s">
        <v>22</v>
      </c>
      <c r="I962" s="88">
        <v>51</v>
      </c>
      <c r="J962" s="89"/>
      <c r="K962" s="89"/>
      <c r="L962" s="89"/>
      <c r="M962" s="89"/>
      <c r="N962" s="90"/>
      <c r="O962" s="93"/>
      <c r="P962" s="95"/>
      <c r="Q962" s="89"/>
      <c r="R962" s="89"/>
      <c r="S962" s="89"/>
      <c r="T962" s="91"/>
      <c r="U962" s="91"/>
      <c r="V962" s="92"/>
      <c r="W962" s="90"/>
    </row>
    <row r="963" spans="2:23" ht="13.5" customHeight="1">
      <c r="B963" s="75"/>
      <c r="C963" s="74">
        <v>954</v>
      </c>
      <c r="D963" s="87" t="s">
        <v>5452</v>
      </c>
      <c r="E963" s="87" t="s">
        <v>94</v>
      </c>
      <c r="F963" s="87" t="s">
        <v>96</v>
      </c>
      <c r="G963" s="87" t="s">
        <v>95</v>
      </c>
      <c r="H963" s="87" t="s">
        <v>22</v>
      </c>
      <c r="I963" s="88">
        <v>206</v>
      </c>
      <c r="J963" s="89"/>
      <c r="K963" s="89"/>
      <c r="L963" s="89"/>
      <c r="M963" s="89"/>
      <c r="N963" s="90"/>
      <c r="O963" s="93"/>
      <c r="P963" s="95"/>
      <c r="Q963" s="89"/>
      <c r="R963" s="89"/>
      <c r="S963" s="89"/>
      <c r="T963" s="91"/>
      <c r="U963" s="91"/>
      <c r="V963" s="92"/>
      <c r="W963" s="90"/>
    </row>
    <row r="964" spans="2:23" ht="13.5" customHeight="1">
      <c r="B964" s="75"/>
      <c r="C964" s="74">
        <v>955</v>
      </c>
      <c r="D964" s="87" t="s">
        <v>5452</v>
      </c>
      <c r="E964" s="87" t="s">
        <v>98</v>
      </c>
      <c r="F964" s="87" t="s">
        <v>84</v>
      </c>
      <c r="G964" s="87" t="s">
        <v>99</v>
      </c>
      <c r="H964" s="87" t="s">
        <v>72</v>
      </c>
      <c r="I964" s="88">
        <v>38</v>
      </c>
      <c r="J964" s="89"/>
      <c r="K964" s="89"/>
      <c r="L964" s="89"/>
      <c r="M964" s="89"/>
      <c r="N964" s="90"/>
      <c r="O964" s="93"/>
      <c r="P964" s="95"/>
      <c r="Q964" s="89"/>
      <c r="R964" s="89"/>
      <c r="S964" s="89"/>
      <c r="T964" s="91"/>
      <c r="U964" s="91"/>
      <c r="V964" s="92"/>
      <c r="W964" s="90"/>
    </row>
    <row r="965" spans="2:23" ht="13.5" customHeight="1">
      <c r="B965" s="75"/>
      <c r="C965" s="74">
        <v>956</v>
      </c>
      <c r="D965" s="87" t="s">
        <v>5452</v>
      </c>
      <c r="E965" s="87" t="s">
        <v>100</v>
      </c>
      <c r="F965" s="87" t="s">
        <v>102</v>
      </c>
      <c r="G965" s="87" t="s">
        <v>101</v>
      </c>
      <c r="H965" s="87" t="s">
        <v>72</v>
      </c>
      <c r="I965" s="88">
        <v>82</v>
      </c>
      <c r="J965" s="89"/>
      <c r="K965" s="89"/>
      <c r="L965" s="89"/>
      <c r="M965" s="89"/>
      <c r="N965" s="90"/>
      <c r="O965" s="93"/>
      <c r="P965" s="95"/>
      <c r="Q965" s="89"/>
      <c r="R965" s="89"/>
      <c r="S965" s="89"/>
      <c r="T965" s="91"/>
      <c r="U965" s="91"/>
      <c r="V965" s="92"/>
      <c r="W965" s="90"/>
    </row>
    <row r="966" spans="2:23" ht="13.5" customHeight="1">
      <c r="B966" s="75"/>
      <c r="C966" s="74">
        <v>957</v>
      </c>
      <c r="D966" s="87" t="s">
        <v>5452</v>
      </c>
      <c r="E966" s="87" t="s">
        <v>103</v>
      </c>
      <c r="F966" s="87" t="s">
        <v>55</v>
      </c>
      <c r="G966" s="87" t="s">
        <v>104</v>
      </c>
      <c r="H966" s="87" t="s">
        <v>23</v>
      </c>
      <c r="I966" s="88">
        <v>18</v>
      </c>
      <c r="J966" s="89"/>
      <c r="K966" s="89"/>
      <c r="L966" s="89"/>
      <c r="M966" s="89"/>
      <c r="N966" s="90"/>
      <c r="O966" s="93"/>
      <c r="P966" s="95"/>
      <c r="Q966" s="89"/>
      <c r="R966" s="89"/>
      <c r="S966" s="89"/>
      <c r="T966" s="91"/>
      <c r="U966" s="91"/>
      <c r="V966" s="92"/>
      <c r="W966" s="90"/>
    </row>
    <row r="967" spans="2:23" ht="13.5" customHeight="1">
      <c r="B967" s="75"/>
      <c r="C967" s="74">
        <v>958</v>
      </c>
      <c r="D967" s="87" t="s">
        <v>5452</v>
      </c>
      <c r="E967" s="87" t="s">
        <v>117</v>
      </c>
      <c r="F967" s="87" t="s">
        <v>102</v>
      </c>
      <c r="G967" s="87" t="s">
        <v>118</v>
      </c>
      <c r="H967" s="87" t="s">
        <v>72</v>
      </c>
      <c r="I967" s="88">
        <v>41</v>
      </c>
      <c r="J967" s="89"/>
      <c r="K967" s="89"/>
      <c r="L967" s="89"/>
      <c r="M967" s="89"/>
      <c r="N967" s="90"/>
      <c r="O967" s="93"/>
      <c r="P967" s="95"/>
      <c r="Q967" s="89"/>
      <c r="R967" s="89"/>
      <c r="S967" s="89"/>
      <c r="T967" s="91"/>
      <c r="U967" s="91"/>
      <c r="V967" s="92"/>
      <c r="W967" s="90"/>
    </row>
    <row r="968" spans="2:23" ht="13.5" customHeight="1">
      <c r="B968" s="75"/>
      <c r="C968" s="74">
        <v>959</v>
      </c>
      <c r="D968" s="87" t="s">
        <v>5452</v>
      </c>
      <c r="E968" s="87" t="s">
        <v>119</v>
      </c>
      <c r="F968" s="87" t="s">
        <v>84</v>
      </c>
      <c r="G968" s="87" t="s">
        <v>120</v>
      </c>
      <c r="H968" s="87" t="s">
        <v>72</v>
      </c>
      <c r="I968" s="88">
        <v>33</v>
      </c>
      <c r="J968" s="89"/>
      <c r="K968" s="89"/>
      <c r="L968" s="89"/>
      <c r="M968" s="89"/>
      <c r="N968" s="90"/>
      <c r="O968" s="93"/>
      <c r="P968" s="95"/>
      <c r="Q968" s="89"/>
      <c r="R968" s="89"/>
      <c r="S968" s="89"/>
      <c r="T968" s="91"/>
      <c r="U968" s="91"/>
      <c r="V968" s="92"/>
      <c r="W968" s="90"/>
    </row>
    <row r="969" spans="2:23" ht="13.5" customHeight="1">
      <c r="B969" s="75"/>
      <c r="C969" s="74">
        <v>960</v>
      </c>
      <c r="D969" s="87" t="s">
        <v>5452</v>
      </c>
      <c r="E969" s="87" t="s">
        <v>128</v>
      </c>
      <c r="F969" s="87" t="s">
        <v>130</v>
      </c>
      <c r="G969" s="87" t="s">
        <v>129</v>
      </c>
      <c r="H969" s="87" t="s">
        <v>72</v>
      </c>
      <c r="I969" s="88">
        <v>32</v>
      </c>
      <c r="J969" s="89"/>
      <c r="K969" s="89"/>
      <c r="L969" s="89"/>
      <c r="M969" s="89"/>
      <c r="N969" s="90"/>
      <c r="O969" s="93"/>
      <c r="P969" s="95"/>
      <c r="Q969" s="89"/>
      <c r="R969" s="89"/>
      <c r="S969" s="89"/>
      <c r="T969" s="91"/>
      <c r="U969" s="91"/>
      <c r="V969" s="92"/>
      <c r="W969" s="90"/>
    </row>
    <row r="970" spans="2:23" ht="13.5" customHeight="1">
      <c r="B970" s="75"/>
      <c r="C970" s="74">
        <v>961</v>
      </c>
      <c r="D970" s="87" t="s">
        <v>5452</v>
      </c>
      <c r="E970" s="87" t="s">
        <v>140</v>
      </c>
      <c r="F970" s="87" t="s">
        <v>84</v>
      </c>
      <c r="G970" s="87" t="s">
        <v>141</v>
      </c>
      <c r="H970" s="87" t="s">
        <v>72</v>
      </c>
      <c r="I970" s="88">
        <v>28</v>
      </c>
      <c r="J970" s="89"/>
      <c r="K970" s="89"/>
      <c r="L970" s="89"/>
      <c r="M970" s="89"/>
      <c r="N970" s="90"/>
      <c r="O970" s="93"/>
      <c r="P970" s="95"/>
      <c r="Q970" s="89"/>
      <c r="R970" s="89"/>
      <c r="S970" s="89"/>
      <c r="T970" s="91"/>
      <c r="U970" s="91"/>
      <c r="V970" s="92"/>
      <c r="W970" s="90"/>
    </row>
    <row r="971" spans="2:23" ht="13.5" customHeight="1">
      <c r="B971" s="75"/>
      <c r="C971" s="74">
        <v>962</v>
      </c>
      <c r="D971" s="87" t="s">
        <v>5452</v>
      </c>
      <c r="E971" s="87" t="s">
        <v>149</v>
      </c>
      <c r="F971" s="87" t="s">
        <v>96</v>
      </c>
      <c r="G971" s="87" t="s">
        <v>150</v>
      </c>
      <c r="H971" s="87" t="s">
        <v>72</v>
      </c>
      <c r="I971" s="88">
        <v>67</v>
      </c>
      <c r="J971" s="89"/>
      <c r="K971" s="89"/>
      <c r="L971" s="89"/>
      <c r="M971" s="89"/>
      <c r="N971" s="90"/>
      <c r="O971" s="93"/>
      <c r="P971" s="95"/>
      <c r="Q971" s="89"/>
      <c r="R971" s="89"/>
      <c r="S971" s="89"/>
      <c r="T971" s="91"/>
      <c r="U971" s="91"/>
      <c r="V971" s="92"/>
      <c r="W971" s="90"/>
    </row>
    <row r="972" spans="2:23" ht="13.5" customHeight="1">
      <c r="B972" s="75"/>
      <c r="C972" s="74">
        <v>963</v>
      </c>
      <c r="D972" s="87" t="s">
        <v>5452</v>
      </c>
      <c r="E972" s="87" t="s">
        <v>151</v>
      </c>
      <c r="F972" s="87" t="s">
        <v>96</v>
      </c>
      <c r="G972" s="87" t="s">
        <v>152</v>
      </c>
      <c r="H972" s="87" t="s">
        <v>22</v>
      </c>
      <c r="I972" s="88">
        <v>22</v>
      </c>
      <c r="J972" s="89"/>
      <c r="K972" s="89"/>
      <c r="L972" s="89"/>
      <c r="M972" s="89"/>
      <c r="N972" s="90"/>
      <c r="O972" s="93"/>
      <c r="P972" s="95"/>
      <c r="Q972" s="89"/>
      <c r="R972" s="89"/>
      <c r="S972" s="89"/>
      <c r="T972" s="91"/>
      <c r="U972" s="91"/>
      <c r="V972" s="92"/>
      <c r="W972" s="90"/>
    </row>
    <row r="973" spans="2:23" ht="13.5" customHeight="1">
      <c r="B973" s="75"/>
      <c r="C973" s="74">
        <v>964</v>
      </c>
      <c r="D973" s="87" t="s">
        <v>5452</v>
      </c>
      <c r="E973" s="87" t="s">
        <v>159</v>
      </c>
      <c r="F973" s="87" t="s">
        <v>84</v>
      </c>
      <c r="G973" s="87" t="s">
        <v>160</v>
      </c>
      <c r="H973" s="87" t="s">
        <v>72</v>
      </c>
      <c r="I973" s="88">
        <v>29</v>
      </c>
      <c r="J973" s="89"/>
      <c r="K973" s="89"/>
      <c r="L973" s="89"/>
      <c r="M973" s="89"/>
      <c r="N973" s="90"/>
      <c r="O973" s="93"/>
      <c r="P973" s="95"/>
      <c r="Q973" s="89"/>
      <c r="R973" s="89"/>
      <c r="S973" s="89"/>
      <c r="T973" s="91"/>
      <c r="U973" s="91"/>
      <c r="V973" s="92"/>
      <c r="W973" s="90"/>
    </row>
    <row r="974" spans="2:23" ht="13.5" customHeight="1">
      <c r="B974" s="75"/>
      <c r="C974" s="74">
        <v>965</v>
      </c>
      <c r="D974" s="87" t="s">
        <v>5452</v>
      </c>
      <c r="E974" s="87" t="s">
        <v>161</v>
      </c>
      <c r="F974" s="87" t="s">
        <v>84</v>
      </c>
      <c r="G974" s="87" t="s">
        <v>162</v>
      </c>
      <c r="H974" s="87" t="s">
        <v>72</v>
      </c>
      <c r="I974" s="88">
        <v>19</v>
      </c>
      <c r="J974" s="89"/>
      <c r="K974" s="89"/>
      <c r="L974" s="89"/>
      <c r="M974" s="89"/>
      <c r="N974" s="90"/>
      <c r="O974" s="93"/>
      <c r="P974" s="95"/>
      <c r="Q974" s="89"/>
      <c r="R974" s="89"/>
      <c r="S974" s="89"/>
      <c r="T974" s="91"/>
      <c r="U974" s="91"/>
      <c r="V974" s="92"/>
      <c r="W974" s="90"/>
    </row>
    <row r="975" spans="2:23" ht="13.5" customHeight="1">
      <c r="B975" s="75"/>
      <c r="C975" s="74">
        <v>966</v>
      </c>
      <c r="D975" s="87" t="s">
        <v>5452</v>
      </c>
      <c r="E975" s="87" t="s">
        <v>165</v>
      </c>
      <c r="F975" s="87" t="s">
        <v>55</v>
      </c>
      <c r="G975" s="87" t="s">
        <v>166</v>
      </c>
      <c r="H975" s="87" t="s">
        <v>22</v>
      </c>
      <c r="I975" s="88">
        <v>306.71298593879237</v>
      </c>
      <c r="J975" s="89"/>
      <c r="K975" s="89"/>
      <c r="L975" s="89"/>
      <c r="M975" s="89"/>
      <c r="N975" s="90"/>
      <c r="O975" s="93"/>
      <c r="P975" s="95"/>
      <c r="Q975" s="89"/>
      <c r="R975" s="89"/>
      <c r="S975" s="89"/>
      <c r="T975" s="91"/>
      <c r="U975" s="91"/>
      <c r="V975" s="92"/>
      <c r="W975" s="90"/>
    </row>
    <row r="976" spans="2:23" ht="13.5" customHeight="1">
      <c r="B976" s="75"/>
      <c r="C976" s="74">
        <v>967</v>
      </c>
      <c r="D976" s="87" t="s">
        <v>5452</v>
      </c>
      <c r="E976" s="87" t="s">
        <v>167</v>
      </c>
      <c r="F976" s="87" t="s">
        <v>130</v>
      </c>
      <c r="G976" s="87" t="s">
        <v>129</v>
      </c>
      <c r="H976" s="87" t="s">
        <v>72</v>
      </c>
      <c r="I976" s="88">
        <v>22</v>
      </c>
      <c r="J976" s="89"/>
      <c r="K976" s="89"/>
      <c r="L976" s="89"/>
      <c r="M976" s="89"/>
      <c r="N976" s="90"/>
      <c r="O976" s="93"/>
      <c r="P976" s="95"/>
      <c r="Q976" s="89"/>
      <c r="R976" s="89"/>
      <c r="S976" s="89"/>
      <c r="T976" s="91"/>
      <c r="U976" s="91"/>
      <c r="V976" s="92"/>
      <c r="W976" s="90"/>
    </row>
    <row r="977" spans="2:23" ht="13.5" customHeight="1">
      <c r="B977" s="75"/>
      <c r="C977" s="74">
        <v>968</v>
      </c>
      <c r="D977" s="87" t="s">
        <v>5452</v>
      </c>
      <c r="E977" s="87" t="s">
        <v>171</v>
      </c>
      <c r="F977" s="87" t="s">
        <v>55</v>
      </c>
      <c r="G977" s="87" t="s">
        <v>172</v>
      </c>
      <c r="H977" s="87" t="s">
        <v>22</v>
      </c>
      <c r="I977" s="88">
        <v>68.286557737196219</v>
      </c>
      <c r="J977" s="89"/>
      <c r="K977" s="89"/>
      <c r="L977" s="89"/>
      <c r="M977" s="89"/>
      <c r="N977" s="90"/>
      <c r="O977" s="93"/>
      <c r="P977" s="95"/>
      <c r="Q977" s="89"/>
      <c r="R977" s="89"/>
      <c r="S977" s="89"/>
      <c r="T977" s="91"/>
      <c r="U977" s="91"/>
      <c r="V977" s="92"/>
      <c r="W977" s="90"/>
    </row>
    <row r="978" spans="2:23" ht="13.5" customHeight="1">
      <c r="B978" s="75"/>
      <c r="C978" s="74">
        <v>969</v>
      </c>
      <c r="D978" s="87" t="s">
        <v>5452</v>
      </c>
      <c r="E978" s="87" t="s">
        <v>176</v>
      </c>
      <c r="F978" s="87" t="s">
        <v>55</v>
      </c>
      <c r="G978" s="87" t="s">
        <v>177</v>
      </c>
      <c r="H978" s="87" t="s">
        <v>22</v>
      </c>
      <c r="I978" s="88">
        <v>65.336656391421272</v>
      </c>
      <c r="J978" s="89"/>
      <c r="K978" s="89"/>
      <c r="L978" s="89"/>
      <c r="M978" s="89"/>
      <c r="N978" s="90"/>
      <c r="O978" s="93"/>
      <c r="P978" s="95"/>
      <c r="Q978" s="89"/>
      <c r="R978" s="89"/>
      <c r="S978" s="89"/>
      <c r="T978" s="91"/>
      <c r="U978" s="91"/>
      <c r="V978" s="92"/>
      <c r="W978" s="90"/>
    </row>
    <row r="979" spans="2:23" ht="13.5" customHeight="1">
      <c r="B979" s="75"/>
      <c r="C979" s="74">
        <v>970</v>
      </c>
      <c r="D979" s="87" t="s">
        <v>5452</v>
      </c>
      <c r="E979" s="87" t="s">
        <v>187</v>
      </c>
      <c r="F979" s="87" t="s">
        <v>189</v>
      </c>
      <c r="G979" s="87" t="s">
        <v>188</v>
      </c>
      <c r="H979" s="87" t="s">
        <v>72</v>
      </c>
      <c r="I979" s="88">
        <v>45</v>
      </c>
      <c r="J979" s="89"/>
      <c r="K979" s="89"/>
      <c r="L979" s="89"/>
      <c r="M979" s="89"/>
      <c r="N979" s="90"/>
      <c r="O979" s="93"/>
      <c r="P979" s="95"/>
      <c r="Q979" s="89"/>
      <c r="R979" s="89"/>
      <c r="S979" s="89"/>
      <c r="T979" s="91"/>
      <c r="U979" s="91"/>
      <c r="V979" s="92"/>
      <c r="W979" s="90"/>
    </row>
    <row r="980" spans="2:23" ht="13.5" customHeight="1">
      <c r="B980" s="75"/>
      <c r="C980" s="74">
        <v>971</v>
      </c>
      <c r="D980" s="87" t="s">
        <v>5452</v>
      </c>
      <c r="E980" s="87" t="s">
        <v>193</v>
      </c>
      <c r="F980" s="87" t="s">
        <v>96</v>
      </c>
      <c r="G980" s="87" t="s">
        <v>194</v>
      </c>
      <c r="H980" s="87" t="s">
        <v>22</v>
      </c>
      <c r="I980" s="88">
        <v>17</v>
      </c>
      <c r="J980" s="89"/>
      <c r="K980" s="89"/>
      <c r="L980" s="89"/>
      <c r="M980" s="89"/>
      <c r="N980" s="90"/>
      <c r="O980" s="93"/>
      <c r="P980" s="95"/>
      <c r="Q980" s="89"/>
      <c r="R980" s="89"/>
      <c r="S980" s="89"/>
      <c r="T980" s="91"/>
      <c r="U980" s="91"/>
      <c r="V980" s="92"/>
      <c r="W980" s="90"/>
    </row>
    <row r="981" spans="2:23" ht="13.5" customHeight="1">
      <c r="B981" s="75"/>
      <c r="C981" s="74">
        <v>972</v>
      </c>
      <c r="D981" s="87" t="s">
        <v>5452</v>
      </c>
      <c r="E981" s="87" t="s">
        <v>200</v>
      </c>
      <c r="F981" s="87" t="s">
        <v>58</v>
      </c>
      <c r="G981" s="87" t="s">
        <v>201</v>
      </c>
      <c r="H981" s="87" t="s">
        <v>72</v>
      </c>
      <c r="I981" s="88">
        <v>21</v>
      </c>
      <c r="J981" s="89"/>
      <c r="K981" s="89"/>
      <c r="L981" s="89"/>
      <c r="M981" s="89"/>
      <c r="N981" s="90"/>
      <c r="O981" s="93"/>
      <c r="P981" s="95"/>
      <c r="Q981" s="89"/>
      <c r="R981" s="89"/>
      <c r="S981" s="89"/>
      <c r="T981" s="91"/>
      <c r="U981" s="91"/>
      <c r="V981" s="92"/>
      <c r="W981" s="90"/>
    </row>
    <row r="982" spans="2:23" ht="13.5" customHeight="1">
      <c r="B982" s="75"/>
      <c r="C982" s="74">
        <v>973</v>
      </c>
      <c r="D982" s="87" t="s">
        <v>5452</v>
      </c>
      <c r="E982" s="87" t="s">
        <v>202</v>
      </c>
      <c r="F982" s="87" t="s">
        <v>55</v>
      </c>
      <c r="G982" s="87" t="s">
        <v>203</v>
      </c>
      <c r="H982" s="87" t="s">
        <v>22</v>
      </c>
      <c r="I982" s="88">
        <v>57.434079148750094</v>
      </c>
      <c r="J982" s="89"/>
      <c r="K982" s="89"/>
      <c r="L982" s="89"/>
      <c r="M982" s="89"/>
      <c r="N982" s="90"/>
      <c r="O982" s="93"/>
      <c r="P982" s="95"/>
      <c r="Q982" s="89"/>
      <c r="R982" s="89"/>
      <c r="S982" s="89"/>
      <c r="T982" s="91"/>
      <c r="U982" s="91"/>
      <c r="V982" s="92"/>
      <c r="W982" s="90"/>
    </row>
    <row r="983" spans="2:23" ht="13.5" customHeight="1">
      <c r="B983" s="75"/>
      <c r="C983" s="74">
        <v>974</v>
      </c>
      <c r="D983" s="87" t="s">
        <v>5452</v>
      </c>
      <c r="E983" s="87" t="s">
        <v>213</v>
      </c>
      <c r="F983" s="87" t="s">
        <v>130</v>
      </c>
      <c r="G983" s="87" t="s">
        <v>214</v>
      </c>
      <c r="H983" s="87" t="s">
        <v>72</v>
      </c>
      <c r="I983" s="88">
        <v>10</v>
      </c>
      <c r="J983" s="89"/>
      <c r="K983" s="89"/>
      <c r="L983" s="89"/>
      <c r="M983" s="89"/>
      <c r="N983" s="90"/>
      <c r="O983" s="93"/>
      <c r="P983" s="95"/>
      <c r="Q983" s="89"/>
      <c r="R983" s="89"/>
      <c r="S983" s="89"/>
      <c r="T983" s="91"/>
      <c r="U983" s="91"/>
      <c r="V983" s="92"/>
      <c r="W983" s="90"/>
    </row>
    <row r="984" spans="2:23" ht="13.5" customHeight="1">
      <c r="B984" s="75"/>
      <c r="C984" s="74">
        <v>975</v>
      </c>
      <c r="D984" s="87" t="s">
        <v>5452</v>
      </c>
      <c r="E984" s="87" t="s">
        <v>215</v>
      </c>
      <c r="F984" s="87" t="s">
        <v>217</v>
      </c>
      <c r="G984" s="87" t="s">
        <v>216</v>
      </c>
      <c r="H984" s="87" t="s">
        <v>72</v>
      </c>
      <c r="I984" s="88">
        <v>18</v>
      </c>
      <c r="J984" s="89"/>
      <c r="K984" s="89"/>
      <c r="L984" s="89"/>
      <c r="M984" s="89"/>
      <c r="N984" s="90"/>
      <c r="O984" s="93"/>
      <c r="P984" s="95"/>
      <c r="Q984" s="89"/>
      <c r="R984" s="89"/>
      <c r="S984" s="89"/>
      <c r="T984" s="91"/>
      <c r="U984" s="91"/>
      <c r="V984" s="92"/>
      <c r="W984" s="90"/>
    </row>
    <row r="985" spans="2:23" ht="13.5" customHeight="1">
      <c r="B985" s="75"/>
      <c r="C985" s="74">
        <v>976</v>
      </c>
      <c r="D985" s="87" t="s">
        <v>5452</v>
      </c>
      <c r="E985" s="87" t="s">
        <v>229</v>
      </c>
      <c r="F985" s="87" t="s">
        <v>231</v>
      </c>
      <c r="G985" s="87" t="s">
        <v>230</v>
      </c>
      <c r="H985" s="87" t="s">
        <v>72</v>
      </c>
      <c r="I985" s="88">
        <v>25</v>
      </c>
      <c r="J985" s="89"/>
      <c r="K985" s="89"/>
      <c r="L985" s="89"/>
      <c r="M985" s="89"/>
      <c r="N985" s="90"/>
      <c r="O985" s="93"/>
      <c r="P985" s="95"/>
      <c r="Q985" s="89"/>
      <c r="R985" s="89"/>
      <c r="S985" s="89"/>
      <c r="T985" s="91"/>
      <c r="U985" s="91"/>
      <c r="V985" s="92"/>
      <c r="W985" s="90"/>
    </row>
    <row r="986" spans="2:23" ht="13.5" customHeight="1">
      <c r="B986" s="75"/>
      <c r="C986" s="74">
        <v>977</v>
      </c>
      <c r="D986" s="87" t="s">
        <v>5452</v>
      </c>
      <c r="E986" s="87" t="s">
        <v>237</v>
      </c>
      <c r="F986" s="87" t="s">
        <v>96</v>
      </c>
      <c r="G986" s="87" t="s">
        <v>238</v>
      </c>
      <c r="H986" s="87" t="s">
        <v>22</v>
      </c>
      <c r="I986" s="88">
        <v>50.999999999999993</v>
      </c>
      <c r="J986" s="89"/>
      <c r="K986" s="89"/>
      <c r="L986" s="89"/>
      <c r="M986" s="89"/>
      <c r="N986" s="90"/>
      <c r="O986" s="93"/>
      <c r="P986" s="95"/>
      <c r="Q986" s="89"/>
      <c r="R986" s="89"/>
      <c r="S986" s="89"/>
      <c r="T986" s="91"/>
      <c r="U986" s="91"/>
      <c r="V986" s="92"/>
      <c r="W986" s="90"/>
    </row>
    <row r="987" spans="2:23" ht="13.5" customHeight="1">
      <c r="B987" s="75"/>
      <c r="C987" s="74">
        <v>978</v>
      </c>
      <c r="D987" s="87" t="s">
        <v>5452</v>
      </c>
      <c r="E987" s="87" t="s">
        <v>246</v>
      </c>
      <c r="F987" s="87" t="s">
        <v>130</v>
      </c>
      <c r="G987" s="87" t="s">
        <v>247</v>
      </c>
      <c r="H987" s="87" t="s">
        <v>72</v>
      </c>
      <c r="I987" s="88">
        <v>21</v>
      </c>
      <c r="J987" s="89"/>
      <c r="K987" s="89"/>
      <c r="L987" s="89"/>
      <c r="M987" s="89"/>
      <c r="N987" s="90"/>
      <c r="O987" s="93"/>
      <c r="P987" s="95"/>
      <c r="Q987" s="89"/>
      <c r="R987" s="89"/>
      <c r="S987" s="89"/>
      <c r="T987" s="91"/>
      <c r="U987" s="91"/>
      <c r="V987" s="92"/>
      <c r="W987" s="90"/>
    </row>
    <row r="988" spans="2:23" ht="13.5" customHeight="1">
      <c r="B988" s="75"/>
      <c r="C988" s="74">
        <v>979</v>
      </c>
      <c r="D988" s="87" t="s">
        <v>5452</v>
      </c>
      <c r="E988" s="87" t="s">
        <v>248</v>
      </c>
      <c r="F988" s="87" t="s">
        <v>250</v>
      </c>
      <c r="G988" s="87" t="s">
        <v>249</v>
      </c>
      <c r="H988" s="87" t="s">
        <v>23</v>
      </c>
      <c r="I988" s="88">
        <v>52</v>
      </c>
      <c r="J988" s="89"/>
      <c r="K988" s="89"/>
      <c r="L988" s="89"/>
      <c r="M988" s="89"/>
      <c r="N988" s="90"/>
      <c r="O988" s="93"/>
      <c r="P988" s="95"/>
      <c r="Q988" s="89"/>
      <c r="R988" s="89"/>
      <c r="S988" s="89"/>
      <c r="T988" s="91"/>
      <c r="U988" s="91"/>
      <c r="V988" s="92"/>
      <c r="W988" s="90"/>
    </row>
    <row r="989" spans="2:23" ht="13.5" customHeight="1">
      <c r="B989" s="75"/>
      <c r="C989" s="74">
        <v>980</v>
      </c>
      <c r="D989" s="87" t="s">
        <v>5452</v>
      </c>
      <c r="E989" s="87" t="s">
        <v>258</v>
      </c>
      <c r="F989" s="87" t="s">
        <v>55</v>
      </c>
      <c r="G989" s="87" t="s">
        <v>259</v>
      </c>
      <c r="H989" s="87" t="s">
        <v>22</v>
      </c>
      <c r="I989" s="88">
        <v>105.84184812953657</v>
      </c>
      <c r="J989" s="89"/>
      <c r="K989" s="89"/>
      <c r="L989" s="89"/>
      <c r="M989" s="89"/>
      <c r="N989" s="90"/>
      <c r="O989" s="93"/>
      <c r="P989" s="95"/>
      <c r="Q989" s="89"/>
      <c r="R989" s="89"/>
      <c r="S989" s="89"/>
      <c r="T989" s="91"/>
      <c r="U989" s="91"/>
      <c r="V989" s="92"/>
      <c r="W989" s="90"/>
    </row>
    <row r="990" spans="2:23" ht="13.5" customHeight="1">
      <c r="B990" s="75"/>
      <c r="C990" s="74">
        <v>981</v>
      </c>
      <c r="D990" s="87" t="s">
        <v>5452</v>
      </c>
      <c r="E990" s="87" t="s">
        <v>264</v>
      </c>
      <c r="F990" s="87" t="s">
        <v>189</v>
      </c>
      <c r="G990" s="87" t="s">
        <v>265</v>
      </c>
      <c r="H990" s="87" t="s">
        <v>72</v>
      </c>
      <c r="I990" s="88">
        <v>23</v>
      </c>
      <c r="J990" s="89"/>
      <c r="K990" s="89"/>
      <c r="L990" s="89"/>
      <c r="M990" s="89"/>
      <c r="N990" s="90"/>
      <c r="O990" s="93"/>
      <c r="P990" s="95"/>
      <c r="Q990" s="89"/>
      <c r="R990" s="89"/>
      <c r="S990" s="89"/>
      <c r="T990" s="91"/>
      <c r="U990" s="91"/>
      <c r="V990" s="92"/>
      <c r="W990" s="90"/>
    </row>
    <row r="991" spans="2:23" ht="13.5" customHeight="1">
      <c r="B991" s="75"/>
      <c r="C991" s="74">
        <v>982</v>
      </c>
      <c r="D991" s="87" t="s">
        <v>5452</v>
      </c>
      <c r="E991" s="87" t="s">
        <v>266</v>
      </c>
      <c r="F991" s="87" t="s">
        <v>84</v>
      </c>
      <c r="G991" s="87" t="s">
        <v>267</v>
      </c>
      <c r="H991" s="87" t="s">
        <v>72</v>
      </c>
      <c r="I991" s="88">
        <v>25</v>
      </c>
      <c r="J991" s="89"/>
      <c r="K991" s="89"/>
      <c r="L991" s="89"/>
      <c r="M991" s="89"/>
      <c r="N991" s="90"/>
      <c r="O991" s="93"/>
      <c r="P991" s="95"/>
      <c r="Q991" s="89"/>
      <c r="R991" s="89"/>
      <c r="S991" s="89"/>
      <c r="T991" s="91"/>
      <c r="U991" s="91"/>
      <c r="V991" s="92"/>
      <c r="W991" s="90"/>
    </row>
    <row r="992" spans="2:23" ht="13.5" customHeight="1">
      <c r="B992" s="75"/>
      <c r="C992" s="74">
        <v>983</v>
      </c>
      <c r="D992" s="87" t="s">
        <v>5452</v>
      </c>
      <c r="E992" s="87" t="s">
        <v>268</v>
      </c>
      <c r="F992" s="87" t="s">
        <v>84</v>
      </c>
      <c r="G992" s="87" t="s">
        <v>269</v>
      </c>
      <c r="H992" s="87" t="s">
        <v>72</v>
      </c>
      <c r="I992" s="88">
        <v>29.000000000000004</v>
      </c>
      <c r="J992" s="89"/>
      <c r="K992" s="89"/>
      <c r="L992" s="89"/>
      <c r="M992" s="89"/>
      <c r="N992" s="90"/>
      <c r="O992" s="93"/>
      <c r="P992" s="95"/>
      <c r="Q992" s="89"/>
      <c r="R992" s="89"/>
      <c r="S992" s="89"/>
      <c r="T992" s="91"/>
      <c r="U992" s="91"/>
      <c r="V992" s="92"/>
      <c r="W992" s="90"/>
    </row>
    <row r="993" spans="2:23" ht="13.5" customHeight="1">
      <c r="B993" s="75"/>
      <c r="C993" s="74">
        <v>984</v>
      </c>
      <c r="D993" s="87" t="s">
        <v>5452</v>
      </c>
      <c r="E993" s="87" t="s">
        <v>270</v>
      </c>
      <c r="F993" s="87" t="s">
        <v>84</v>
      </c>
      <c r="G993" s="87" t="s">
        <v>271</v>
      </c>
      <c r="H993" s="87" t="s">
        <v>72</v>
      </c>
      <c r="I993" s="88">
        <v>5</v>
      </c>
      <c r="J993" s="89"/>
      <c r="K993" s="89"/>
      <c r="L993" s="89"/>
      <c r="M993" s="89"/>
      <c r="N993" s="90"/>
      <c r="O993" s="93"/>
      <c r="P993" s="95"/>
      <c r="Q993" s="89"/>
      <c r="R993" s="89"/>
      <c r="S993" s="89"/>
      <c r="T993" s="91"/>
      <c r="U993" s="91"/>
      <c r="V993" s="92"/>
      <c r="W993" s="90"/>
    </row>
    <row r="994" spans="2:23" ht="13.5" customHeight="1">
      <c r="B994" s="75"/>
      <c r="C994" s="74">
        <v>985</v>
      </c>
      <c r="D994" s="87" t="s">
        <v>5452</v>
      </c>
      <c r="E994" s="87" t="s">
        <v>272</v>
      </c>
      <c r="F994" s="87" t="s">
        <v>58</v>
      </c>
      <c r="G994" s="87" t="s">
        <v>273</v>
      </c>
      <c r="H994" s="87" t="s">
        <v>22</v>
      </c>
      <c r="I994" s="88">
        <v>35</v>
      </c>
      <c r="J994" s="89"/>
      <c r="K994" s="89"/>
      <c r="L994" s="89"/>
      <c r="M994" s="89"/>
      <c r="N994" s="90"/>
      <c r="O994" s="93"/>
      <c r="P994" s="95"/>
      <c r="Q994" s="89"/>
      <c r="R994" s="89"/>
      <c r="S994" s="89"/>
      <c r="T994" s="91"/>
      <c r="U994" s="91"/>
      <c r="V994" s="92"/>
      <c r="W994" s="90"/>
    </row>
    <row r="995" spans="2:23" ht="13.5" customHeight="1">
      <c r="B995" s="75"/>
      <c r="C995" s="74">
        <v>986</v>
      </c>
      <c r="D995" s="87" t="s">
        <v>5452</v>
      </c>
      <c r="E995" s="87" t="s">
        <v>274</v>
      </c>
      <c r="F995" s="87" t="s">
        <v>102</v>
      </c>
      <c r="G995" s="87" t="s">
        <v>275</v>
      </c>
      <c r="H995" s="87" t="s">
        <v>72</v>
      </c>
      <c r="I995" s="88">
        <v>24</v>
      </c>
      <c r="J995" s="89"/>
      <c r="K995" s="89"/>
      <c r="L995" s="89"/>
      <c r="M995" s="89"/>
      <c r="N995" s="90"/>
      <c r="O995" s="93"/>
      <c r="P995" s="95"/>
      <c r="Q995" s="89"/>
      <c r="R995" s="89"/>
      <c r="S995" s="89"/>
      <c r="T995" s="91"/>
      <c r="U995" s="91"/>
      <c r="V995" s="92"/>
      <c r="W995" s="90"/>
    </row>
    <row r="996" spans="2:23" ht="13.5" customHeight="1">
      <c r="B996" s="75"/>
      <c r="C996" s="74">
        <v>987</v>
      </c>
      <c r="D996" s="87" t="s">
        <v>5452</v>
      </c>
      <c r="E996" s="87" t="s">
        <v>276</v>
      </c>
      <c r="F996" s="87" t="s">
        <v>55</v>
      </c>
      <c r="G996" s="87" t="s">
        <v>277</v>
      </c>
      <c r="H996" s="87" t="s">
        <v>22</v>
      </c>
      <c r="I996" s="88">
        <v>116.84252831567407</v>
      </c>
      <c r="J996" s="89"/>
      <c r="K996" s="89"/>
      <c r="L996" s="89"/>
      <c r="M996" s="89"/>
      <c r="N996" s="90"/>
      <c r="O996" s="93"/>
      <c r="P996" s="95"/>
      <c r="Q996" s="89"/>
      <c r="R996" s="89"/>
      <c r="S996" s="89"/>
      <c r="T996" s="91"/>
      <c r="U996" s="91"/>
      <c r="V996" s="92"/>
      <c r="W996" s="90"/>
    </row>
    <row r="997" spans="2:23" ht="13.5" customHeight="1">
      <c r="B997" s="75"/>
      <c r="C997" s="74">
        <v>988</v>
      </c>
      <c r="D997" s="87" t="s">
        <v>5452</v>
      </c>
      <c r="E997" s="87" t="s">
        <v>283</v>
      </c>
      <c r="F997" s="87" t="s">
        <v>285</v>
      </c>
      <c r="G997" s="87" t="s">
        <v>284</v>
      </c>
      <c r="H997" s="87" t="s">
        <v>72</v>
      </c>
      <c r="I997" s="88">
        <v>48</v>
      </c>
      <c r="J997" s="89"/>
      <c r="K997" s="89"/>
      <c r="L997" s="89"/>
      <c r="M997" s="89"/>
      <c r="N997" s="90"/>
      <c r="O997" s="93"/>
      <c r="P997" s="95"/>
      <c r="Q997" s="89"/>
      <c r="R997" s="89"/>
      <c r="S997" s="89"/>
      <c r="T997" s="91"/>
      <c r="U997" s="91"/>
      <c r="V997" s="92"/>
      <c r="W997" s="90"/>
    </row>
    <row r="998" spans="2:23" ht="13.5" customHeight="1">
      <c r="B998" s="75"/>
      <c r="C998" s="74">
        <v>989</v>
      </c>
      <c r="D998" s="87" t="s">
        <v>5452</v>
      </c>
      <c r="E998" s="87" t="s">
        <v>289</v>
      </c>
      <c r="F998" s="87" t="s">
        <v>102</v>
      </c>
      <c r="G998" s="87" t="s">
        <v>290</v>
      </c>
      <c r="H998" s="87" t="s">
        <v>72</v>
      </c>
      <c r="I998" s="88">
        <v>38</v>
      </c>
      <c r="J998" s="89"/>
      <c r="K998" s="89"/>
      <c r="L998" s="89"/>
      <c r="M998" s="89"/>
      <c r="N998" s="90"/>
      <c r="O998" s="93"/>
      <c r="P998" s="95"/>
      <c r="Q998" s="89"/>
      <c r="R998" s="89"/>
      <c r="S998" s="89"/>
      <c r="T998" s="91"/>
      <c r="U998" s="91"/>
      <c r="V998" s="92"/>
      <c r="W998" s="90"/>
    </row>
    <row r="999" spans="2:23" ht="13.5" customHeight="1">
      <c r="B999" s="75"/>
      <c r="C999" s="74">
        <v>990</v>
      </c>
      <c r="D999" s="87" t="s">
        <v>5452</v>
      </c>
      <c r="E999" s="87" t="s">
        <v>298</v>
      </c>
      <c r="F999" s="87" t="s">
        <v>250</v>
      </c>
      <c r="G999" s="87" t="s">
        <v>299</v>
      </c>
      <c r="H999" s="87" t="s">
        <v>23</v>
      </c>
      <c r="I999" s="88">
        <v>76</v>
      </c>
      <c r="J999" s="89"/>
      <c r="K999" s="89"/>
      <c r="L999" s="89"/>
      <c r="M999" s="89"/>
      <c r="N999" s="90"/>
      <c r="O999" s="93"/>
      <c r="P999" s="95"/>
      <c r="Q999" s="89"/>
      <c r="R999" s="89"/>
      <c r="S999" s="89"/>
      <c r="T999" s="91"/>
      <c r="U999" s="91"/>
      <c r="V999" s="92"/>
      <c r="W999" s="90"/>
    </row>
    <row r="1000" spans="2:23" ht="13.5" customHeight="1">
      <c r="B1000" s="75"/>
      <c r="C1000" s="74">
        <v>991</v>
      </c>
      <c r="D1000" s="87" t="s">
        <v>5452</v>
      </c>
      <c r="E1000" s="87" t="s">
        <v>300</v>
      </c>
      <c r="F1000" s="87" t="s">
        <v>55</v>
      </c>
      <c r="G1000" s="87" t="s">
        <v>301</v>
      </c>
      <c r="H1000" s="87" t="s">
        <v>22</v>
      </c>
      <c r="I1000" s="88">
        <v>221.39834552974864</v>
      </c>
      <c r="J1000" s="89"/>
      <c r="K1000" s="89"/>
      <c r="L1000" s="89"/>
      <c r="M1000" s="89"/>
      <c r="N1000" s="90"/>
      <c r="O1000" s="93"/>
      <c r="P1000" s="95"/>
      <c r="Q1000" s="89"/>
      <c r="R1000" s="89"/>
      <c r="S1000" s="89"/>
      <c r="T1000" s="91"/>
      <c r="U1000" s="91"/>
      <c r="V1000" s="92"/>
      <c r="W1000" s="90"/>
    </row>
    <row r="1001" spans="2:23" ht="13.5" customHeight="1">
      <c r="B1001" s="75"/>
      <c r="C1001" s="74">
        <v>992</v>
      </c>
      <c r="D1001" s="87" t="s">
        <v>5452</v>
      </c>
      <c r="E1001" s="87" t="s">
        <v>302</v>
      </c>
      <c r="F1001" s="87" t="s">
        <v>55</v>
      </c>
      <c r="G1001" s="87" t="s">
        <v>303</v>
      </c>
      <c r="H1001" s="87" t="s">
        <v>22</v>
      </c>
      <c r="I1001" s="88">
        <v>70.550341791217704</v>
      </c>
      <c r="J1001" s="89"/>
      <c r="K1001" s="89"/>
      <c r="L1001" s="89"/>
      <c r="M1001" s="89"/>
      <c r="N1001" s="90"/>
      <c r="O1001" s="93"/>
      <c r="P1001" s="95"/>
      <c r="Q1001" s="89"/>
      <c r="R1001" s="89"/>
      <c r="S1001" s="89"/>
      <c r="T1001" s="91"/>
      <c r="U1001" s="91"/>
      <c r="V1001" s="92"/>
      <c r="W1001" s="90"/>
    </row>
    <row r="1002" spans="2:23" ht="13.5" customHeight="1">
      <c r="B1002" s="75"/>
      <c r="C1002" s="74">
        <v>993</v>
      </c>
      <c r="D1002" s="87" t="s">
        <v>5452</v>
      </c>
      <c r="E1002" s="87" t="s">
        <v>310</v>
      </c>
      <c r="F1002" s="87" t="s">
        <v>130</v>
      </c>
      <c r="G1002" s="87" t="s">
        <v>311</v>
      </c>
      <c r="H1002" s="87" t="s">
        <v>72</v>
      </c>
      <c r="I1002" s="88">
        <v>22</v>
      </c>
      <c r="J1002" s="89"/>
      <c r="K1002" s="89"/>
      <c r="L1002" s="89"/>
      <c r="M1002" s="89"/>
      <c r="N1002" s="90"/>
      <c r="O1002" s="93"/>
      <c r="P1002" s="95"/>
      <c r="Q1002" s="89"/>
      <c r="R1002" s="89"/>
      <c r="S1002" s="89"/>
      <c r="T1002" s="91"/>
      <c r="U1002" s="91"/>
      <c r="V1002" s="92"/>
      <c r="W1002" s="90"/>
    </row>
    <row r="1003" spans="2:23" ht="13.5" customHeight="1">
      <c r="B1003" s="75"/>
      <c r="C1003" s="74">
        <v>994</v>
      </c>
      <c r="D1003" s="87" t="s">
        <v>5452</v>
      </c>
      <c r="E1003" s="87" t="s">
        <v>326</v>
      </c>
      <c r="F1003" s="87" t="s">
        <v>55</v>
      </c>
      <c r="G1003" s="87" t="s">
        <v>327</v>
      </c>
      <c r="H1003" s="87" t="s">
        <v>22</v>
      </c>
      <c r="I1003" s="88">
        <v>61.536967957914882</v>
      </c>
      <c r="J1003" s="89"/>
      <c r="K1003" s="89"/>
      <c r="L1003" s="89"/>
      <c r="M1003" s="89"/>
      <c r="N1003" s="90"/>
      <c r="O1003" s="93"/>
      <c r="P1003" s="95"/>
      <c r="Q1003" s="89"/>
      <c r="R1003" s="89"/>
      <c r="S1003" s="89"/>
      <c r="T1003" s="91"/>
      <c r="U1003" s="91"/>
      <c r="V1003" s="92"/>
      <c r="W1003" s="90"/>
    </row>
    <row r="1004" spans="2:23" ht="13.5" customHeight="1">
      <c r="B1004" s="75"/>
      <c r="C1004" s="74">
        <v>995</v>
      </c>
      <c r="D1004" s="87" t="s">
        <v>5452</v>
      </c>
      <c r="E1004" s="87" t="s">
        <v>328</v>
      </c>
      <c r="F1004" s="87" t="s">
        <v>130</v>
      </c>
      <c r="G1004" s="87" t="s">
        <v>329</v>
      </c>
      <c r="H1004" s="87" t="s">
        <v>72</v>
      </c>
      <c r="I1004" s="88">
        <v>22</v>
      </c>
      <c r="J1004" s="89"/>
      <c r="K1004" s="89"/>
      <c r="L1004" s="89"/>
      <c r="M1004" s="89"/>
      <c r="N1004" s="90"/>
      <c r="O1004" s="93"/>
      <c r="P1004" s="95"/>
      <c r="Q1004" s="89"/>
      <c r="R1004" s="89"/>
      <c r="S1004" s="89"/>
      <c r="T1004" s="91"/>
      <c r="U1004" s="91"/>
      <c r="V1004" s="92"/>
      <c r="W1004" s="90"/>
    </row>
    <row r="1005" spans="2:23" ht="13.5" customHeight="1">
      <c r="B1005" s="75"/>
      <c r="C1005" s="74">
        <v>996</v>
      </c>
      <c r="D1005" s="87" t="s">
        <v>5452</v>
      </c>
      <c r="E1005" s="87" t="s">
        <v>330</v>
      </c>
      <c r="F1005" s="87" t="s">
        <v>84</v>
      </c>
      <c r="G1005" s="87" t="s">
        <v>331</v>
      </c>
      <c r="H1005" s="87" t="s">
        <v>72</v>
      </c>
      <c r="I1005" s="88">
        <v>6</v>
      </c>
      <c r="J1005" s="89"/>
      <c r="K1005" s="89"/>
      <c r="L1005" s="89"/>
      <c r="M1005" s="89"/>
      <c r="N1005" s="90"/>
      <c r="O1005" s="93"/>
      <c r="P1005" s="95"/>
      <c r="Q1005" s="89"/>
      <c r="R1005" s="89"/>
      <c r="S1005" s="89"/>
      <c r="T1005" s="91"/>
      <c r="U1005" s="91"/>
      <c r="V1005" s="92"/>
      <c r="W1005" s="90"/>
    </row>
    <row r="1006" spans="2:23" ht="13.5" customHeight="1">
      <c r="B1006" s="75"/>
      <c r="C1006" s="74">
        <v>997</v>
      </c>
      <c r="D1006" s="87" t="s">
        <v>5452</v>
      </c>
      <c r="E1006" s="87" t="s">
        <v>332</v>
      </c>
      <c r="F1006" s="87" t="s">
        <v>55</v>
      </c>
      <c r="G1006" s="87" t="s">
        <v>333</v>
      </c>
      <c r="H1006" s="87" t="s">
        <v>22</v>
      </c>
      <c r="I1006" s="88">
        <v>109.39166237776635</v>
      </c>
      <c r="J1006" s="89"/>
      <c r="K1006" s="89"/>
      <c r="L1006" s="89"/>
      <c r="M1006" s="89"/>
      <c r="N1006" s="90"/>
      <c r="O1006" s="93"/>
      <c r="P1006" s="95"/>
      <c r="Q1006" s="89"/>
      <c r="R1006" s="89"/>
      <c r="S1006" s="89"/>
      <c r="T1006" s="91"/>
      <c r="U1006" s="91"/>
      <c r="V1006" s="92"/>
      <c r="W1006" s="90"/>
    </row>
    <row r="1007" spans="2:23" ht="13.5" customHeight="1">
      <c r="B1007" s="75"/>
      <c r="C1007" s="74">
        <v>998</v>
      </c>
      <c r="D1007" s="87" t="s">
        <v>5452</v>
      </c>
      <c r="E1007" s="87" t="s">
        <v>334</v>
      </c>
      <c r="F1007" s="87" t="s">
        <v>285</v>
      </c>
      <c r="G1007" s="87" t="s">
        <v>335</v>
      </c>
      <c r="H1007" s="87" t="s">
        <v>72</v>
      </c>
      <c r="I1007" s="88">
        <v>12</v>
      </c>
      <c r="J1007" s="89"/>
      <c r="K1007" s="89"/>
      <c r="L1007" s="89"/>
      <c r="M1007" s="89"/>
      <c r="N1007" s="90"/>
      <c r="O1007" s="93"/>
      <c r="P1007" s="95"/>
      <c r="Q1007" s="89"/>
      <c r="R1007" s="89"/>
      <c r="S1007" s="89"/>
      <c r="T1007" s="91"/>
      <c r="U1007" s="91"/>
      <c r="V1007" s="92"/>
      <c r="W1007" s="90"/>
    </row>
    <row r="1008" spans="2:23" ht="13.5" customHeight="1">
      <c r="B1008" s="75"/>
      <c r="C1008" s="74">
        <v>999</v>
      </c>
      <c r="D1008" s="87" t="s">
        <v>5452</v>
      </c>
      <c r="E1008" s="87" t="s">
        <v>336</v>
      </c>
      <c r="F1008" s="87" t="s">
        <v>231</v>
      </c>
      <c r="G1008" s="87" t="s">
        <v>337</v>
      </c>
      <c r="H1008" s="87" t="s">
        <v>72</v>
      </c>
      <c r="I1008" s="88">
        <v>37</v>
      </c>
      <c r="J1008" s="89"/>
      <c r="K1008" s="89"/>
      <c r="L1008" s="89"/>
      <c r="M1008" s="89"/>
      <c r="N1008" s="90"/>
      <c r="O1008" s="93"/>
      <c r="P1008" s="95"/>
      <c r="Q1008" s="89"/>
      <c r="R1008" s="89"/>
      <c r="S1008" s="89"/>
      <c r="T1008" s="91"/>
      <c r="U1008" s="91"/>
      <c r="V1008" s="92"/>
      <c r="W1008" s="90"/>
    </row>
    <row r="1009" spans="2:23" ht="13.5" customHeight="1">
      <c r="B1009" s="75"/>
      <c r="C1009" s="74">
        <v>1000</v>
      </c>
      <c r="D1009" s="87" t="s">
        <v>5452</v>
      </c>
      <c r="E1009" s="87" t="s">
        <v>342</v>
      </c>
      <c r="F1009" s="87" t="s">
        <v>344</v>
      </c>
      <c r="G1009" s="87" t="s">
        <v>343</v>
      </c>
      <c r="H1009" s="87" t="s">
        <v>23</v>
      </c>
      <c r="I1009" s="88">
        <v>71</v>
      </c>
      <c r="J1009" s="89"/>
      <c r="K1009" s="89"/>
      <c r="L1009" s="89"/>
      <c r="M1009" s="89"/>
      <c r="N1009" s="90"/>
      <c r="O1009" s="93"/>
      <c r="P1009" s="95"/>
      <c r="Q1009" s="89"/>
      <c r="R1009" s="89"/>
      <c r="S1009" s="89"/>
      <c r="T1009" s="91"/>
      <c r="U1009" s="91"/>
      <c r="V1009" s="92"/>
      <c r="W1009" s="90"/>
    </row>
    <row r="1010" spans="2:23" ht="13.5" customHeight="1">
      <c r="B1010" s="75"/>
      <c r="C1010" s="74">
        <v>1001</v>
      </c>
      <c r="D1010" s="87" t="s">
        <v>5452</v>
      </c>
      <c r="E1010" s="87" t="s">
        <v>348</v>
      </c>
      <c r="F1010" s="87" t="s">
        <v>84</v>
      </c>
      <c r="G1010" s="87" t="s">
        <v>349</v>
      </c>
      <c r="H1010" s="87" t="s">
        <v>72</v>
      </c>
      <c r="I1010" s="88">
        <v>9</v>
      </c>
      <c r="J1010" s="89"/>
      <c r="K1010" s="89"/>
      <c r="L1010" s="89"/>
      <c r="M1010" s="89"/>
      <c r="N1010" s="90"/>
      <c r="O1010" s="93"/>
      <c r="P1010" s="95"/>
      <c r="Q1010" s="89"/>
      <c r="R1010" s="89"/>
      <c r="S1010" s="89"/>
      <c r="T1010" s="91"/>
      <c r="U1010" s="91"/>
      <c r="V1010" s="92"/>
      <c r="W1010" s="90"/>
    </row>
    <row r="1011" spans="2:23" ht="13.5" customHeight="1">
      <c r="B1011" s="75"/>
      <c r="C1011" s="74">
        <v>1002</v>
      </c>
      <c r="D1011" s="87" t="s">
        <v>5452</v>
      </c>
      <c r="E1011" s="87" t="s">
        <v>356</v>
      </c>
      <c r="F1011" s="87" t="s">
        <v>189</v>
      </c>
      <c r="G1011" s="87" t="s">
        <v>188</v>
      </c>
      <c r="H1011" s="87" t="s">
        <v>72</v>
      </c>
      <c r="I1011" s="88">
        <v>22</v>
      </c>
      <c r="J1011" s="89"/>
      <c r="K1011" s="89"/>
      <c r="L1011" s="89"/>
      <c r="M1011" s="89"/>
      <c r="N1011" s="90"/>
      <c r="O1011" s="93"/>
      <c r="P1011" s="95"/>
      <c r="Q1011" s="89"/>
      <c r="R1011" s="89"/>
      <c r="S1011" s="89"/>
      <c r="T1011" s="91"/>
      <c r="U1011" s="91"/>
      <c r="V1011" s="92"/>
      <c r="W1011" s="90"/>
    </row>
    <row r="1012" spans="2:23" ht="13.5" customHeight="1">
      <c r="B1012" s="75"/>
      <c r="C1012" s="74">
        <v>1003</v>
      </c>
      <c r="D1012" s="87" t="s">
        <v>5452</v>
      </c>
      <c r="E1012" s="87" t="s">
        <v>368</v>
      </c>
      <c r="F1012" s="87" t="s">
        <v>370</v>
      </c>
      <c r="G1012" s="87" t="s">
        <v>369</v>
      </c>
      <c r="H1012" s="87" t="s">
        <v>22</v>
      </c>
      <c r="I1012" s="88">
        <v>249.03496503496501</v>
      </c>
      <c r="J1012" s="89"/>
      <c r="K1012" s="89"/>
      <c r="L1012" s="89"/>
      <c r="M1012" s="89"/>
      <c r="N1012" s="90"/>
      <c r="O1012" s="93"/>
      <c r="P1012" s="95"/>
      <c r="Q1012" s="89"/>
      <c r="R1012" s="89"/>
      <c r="S1012" s="89"/>
      <c r="T1012" s="91"/>
      <c r="U1012" s="91"/>
      <c r="V1012" s="92"/>
      <c r="W1012" s="90"/>
    </row>
    <row r="1013" spans="2:23" ht="13.5" customHeight="1">
      <c r="B1013" s="75"/>
      <c r="C1013" s="74">
        <v>1004</v>
      </c>
      <c r="D1013" s="87" t="s">
        <v>5452</v>
      </c>
      <c r="E1013" s="87" t="s">
        <v>373</v>
      </c>
      <c r="F1013" s="87" t="s">
        <v>58</v>
      </c>
      <c r="G1013" s="87" t="s">
        <v>374</v>
      </c>
      <c r="H1013" s="87" t="s">
        <v>72</v>
      </c>
      <c r="I1013" s="88">
        <v>41</v>
      </c>
      <c r="J1013" s="89"/>
      <c r="K1013" s="89"/>
      <c r="L1013" s="89"/>
      <c r="M1013" s="89"/>
      <c r="N1013" s="90"/>
      <c r="O1013" s="93"/>
      <c r="P1013" s="95"/>
      <c r="Q1013" s="89"/>
      <c r="R1013" s="89"/>
      <c r="S1013" s="89"/>
      <c r="T1013" s="91"/>
      <c r="U1013" s="91"/>
      <c r="V1013" s="92"/>
      <c r="W1013" s="90"/>
    </row>
    <row r="1014" spans="2:23" ht="13.5" customHeight="1">
      <c r="B1014" s="75"/>
      <c r="C1014" s="74">
        <v>1005</v>
      </c>
      <c r="D1014" s="87" t="s">
        <v>5452</v>
      </c>
      <c r="E1014" s="87" t="s">
        <v>376</v>
      </c>
      <c r="F1014" s="87" t="s">
        <v>217</v>
      </c>
      <c r="G1014" s="87" t="s">
        <v>377</v>
      </c>
      <c r="H1014" s="87" t="s">
        <v>72</v>
      </c>
      <c r="I1014" s="88">
        <v>15</v>
      </c>
      <c r="J1014" s="89"/>
      <c r="K1014" s="89"/>
      <c r="L1014" s="89"/>
      <c r="M1014" s="89"/>
      <c r="N1014" s="90"/>
      <c r="O1014" s="93"/>
      <c r="P1014" s="95"/>
      <c r="Q1014" s="89"/>
      <c r="R1014" s="89"/>
      <c r="S1014" s="89"/>
      <c r="T1014" s="91"/>
      <c r="U1014" s="91"/>
      <c r="V1014" s="92"/>
      <c r="W1014" s="90"/>
    </row>
    <row r="1015" spans="2:23" ht="13.5" customHeight="1">
      <c r="B1015" s="75"/>
      <c r="C1015" s="74">
        <v>1006</v>
      </c>
      <c r="D1015" s="87" t="s">
        <v>5452</v>
      </c>
      <c r="E1015" s="87" t="s">
        <v>386</v>
      </c>
      <c r="F1015" s="87" t="s">
        <v>285</v>
      </c>
      <c r="G1015" s="87" t="s">
        <v>387</v>
      </c>
      <c r="H1015" s="87" t="s">
        <v>72</v>
      </c>
      <c r="I1015" s="88">
        <v>18</v>
      </c>
      <c r="J1015" s="89"/>
      <c r="K1015" s="89"/>
      <c r="L1015" s="89"/>
      <c r="M1015" s="89"/>
      <c r="N1015" s="90"/>
      <c r="O1015" s="93"/>
      <c r="P1015" s="95"/>
      <c r="Q1015" s="89"/>
      <c r="R1015" s="89"/>
      <c r="S1015" s="89"/>
      <c r="T1015" s="91"/>
      <c r="U1015" s="91"/>
      <c r="V1015" s="92"/>
      <c r="W1015" s="90"/>
    </row>
    <row r="1016" spans="2:23" ht="13.5" customHeight="1">
      <c r="B1016" s="75"/>
      <c r="C1016" s="74">
        <v>1007</v>
      </c>
      <c r="D1016" s="87" t="s">
        <v>5452</v>
      </c>
      <c r="E1016" s="87" t="s">
        <v>388</v>
      </c>
      <c r="F1016" s="87" t="s">
        <v>189</v>
      </c>
      <c r="G1016" s="87" t="s">
        <v>389</v>
      </c>
      <c r="H1016" s="87" t="s">
        <v>22</v>
      </c>
      <c r="I1016" s="88">
        <v>14.999999999999998</v>
      </c>
      <c r="J1016" s="89"/>
      <c r="K1016" s="89"/>
      <c r="L1016" s="89"/>
      <c r="M1016" s="89"/>
      <c r="N1016" s="90"/>
      <c r="O1016" s="93"/>
      <c r="P1016" s="95"/>
      <c r="Q1016" s="89"/>
      <c r="R1016" s="89"/>
      <c r="S1016" s="89"/>
      <c r="T1016" s="91"/>
      <c r="U1016" s="91"/>
      <c r="V1016" s="92"/>
      <c r="W1016" s="90"/>
    </row>
    <row r="1017" spans="2:23" ht="13.5" customHeight="1">
      <c r="B1017" s="75"/>
      <c r="C1017" s="74">
        <v>1008</v>
      </c>
      <c r="D1017" s="87" t="s">
        <v>5452</v>
      </c>
      <c r="E1017" s="87" t="s">
        <v>398</v>
      </c>
      <c r="F1017" s="87" t="s">
        <v>400</v>
      </c>
      <c r="G1017" s="87" t="s">
        <v>399</v>
      </c>
      <c r="H1017" s="87" t="s">
        <v>23</v>
      </c>
      <c r="I1017" s="88">
        <v>38</v>
      </c>
      <c r="J1017" s="89"/>
      <c r="K1017" s="89"/>
      <c r="L1017" s="89"/>
      <c r="M1017" s="89"/>
      <c r="N1017" s="90"/>
      <c r="O1017" s="93"/>
      <c r="P1017" s="95"/>
      <c r="Q1017" s="89"/>
      <c r="R1017" s="89"/>
      <c r="S1017" s="89"/>
      <c r="T1017" s="91"/>
      <c r="U1017" s="91"/>
      <c r="V1017" s="92"/>
      <c r="W1017" s="90"/>
    </row>
    <row r="1018" spans="2:23" ht="13.5" customHeight="1">
      <c r="B1018" s="75"/>
      <c r="C1018" s="74">
        <v>1009</v>
      </c>
      <c r="D1018" s="87" t="s">
        <v>5452</v>
      </c>
      <c r="E1018" s="87" t="s">
        <v>401</v>
      </c>
      <c r="F1018" s="87" t="s">
        <v>55</v>
      </c>
      <c r="G1018" s="87" t="s">
        <v>402</v>
      </c>
      <c r="H1018" s="87" t="s">
        <v>22</v>
      </c>
      <c r="I1018" s="88">
        <v>164.80075187969925</v>
      </c>
      <c r="J1018" s="89"/>
      <c r="K1018" s="89"/>
      <c r="L1018" s="89"/>
      <c r="M1018" s="89"/>
      <c r="N1018" s="90"/>
      <c r="O1018" s="93"/>
      <c r="P1018" s="95"/>
      <c r="Q1018" s="89"/>
      <c r="R1018" s="89"/>
      <c r="S1018" s="89"/>
      <c r="T1018" s="91"/>
      <c r="U1018" s="91"/>
      <c r="V1018" s="92"/>
      <c r="W1018" s="90"/>
    </row>
    <row r="1019" spans="2:23" ht="13.5" customHeight="1">
      <c r="B1019" s="75"/>
      <c r="C1019" s="74">
        <v>1010</v>
      </c>
      <c r="D1019" s="87" t="s">
        <v>5452</v>
      </c>
      <c r="E1019" s="87" t="s">
        <v>405</v>
      </c>
      <c r="F1019" s="87" t="s">
        <v>130</v>
      </c>
      <c r="G1019" s="87" t="s">
        <v>406</v>
      </c>
      <c r="H1019" s="87" t="s">
        <v>22</v>
      </c>
      <c r="I1019" s="88">
        <v>18</v>
      </c>
      <c r="J1019" s="89"/>
      <c r="K1019" s="89"/>
      <c r="L1019" s="89"/>
      <c r="M1019" s="89"/>
      <c r="N1019" s="90"/>
      <c r="O1019" s="93"/>
      <c r="P1019" s="95"/>
      <c r="Q1019" s="89"/>
      <c r="R1019" s="89"/>
      <c r="S1019" s="89"/>
      <c r="T1019" s="91"/>
      <c r="U1019" s="91"/>
      <c r="V1019" s="92"/>
      <c r="W1019" s="90"/>
    </row>
    <row r="1020" spans="2:23" ht="13.5" customHeight="1">
      <c r="B1020" s="75"/>
      <c r="C1020" s="74">
        <v>1011</v>
      </c>
      <c r="D1020" s="87" t="s">
        <v>5452</v>
      </c>
      <c r="E1020" s="87" t="s">
        <v>409</v>
      </c>
      <c r="F1020" s="87" t="s">
        <v>102</v>
      </c>
      <c r="G1020" s="87" t="s">
        <v>410</v>
      </c>
      <c r="H1020" s="87" t="s">
        <v>72</v>
      </c>
      <c r="I1020" s="88">
        <v>12.999999999999998</v>
      </c>
      <c r="J1020" s="89"/>
      <c r="K1020" s="89"/>
      <c r="L1020" s="89"/>
      <c r="M1020" s="89"/>
      <c r="N1020" s="90"/>
      <c r="O1020" s="93"/>
      <c r="P1020" s="95"/>
      <c r="Q1020" s="89"/>
      <c r="R1020" s="89"/>
      <c r="S1020" s="89"/>
      <c r="T1020" s="91"/>
      <c r="U1020" s="91"/>
      <c r="V1020" s="92"/>
      <c r="W1020" s="90"/>
    </row>
    <row r="1021" spans="2:23" ht="13.5" customHeight="1">
      <c r="B1021" s="75"/>
      <c r="C1021" s="74">
        <v>1012</v>
      </c>
      <c r="D1021" s="87" t="s">
        <v>5452</v>
      </c>
      <c r="E1021" s="87" t="s">
        <v>411</v>
      </c>
      <c r="F1021" s="87" t="s">
        <v>413</v>
      </c>
      <c r="G1021" s="87" t="s">
        <v>412</v>
      </c>
      <c r="H1021" s="87" t="s">
        <v>72</v>
      </c>
      <c r="I1021" s="88">
        <v>137</v>
      </c>
      <c r="J1021" s="89"/>
      <c r="K1021" s="89"/>
      <c r="L1021" s="89"/>
      <c r="M1021" s="89"/>
      <c r="N1021" s="90"/>
      <c r="O1021" s="93"/>
      <c r="P1021" s="95"/>
      <c r="Q1021" s="89"/>
      <c r="R1021" s="89"/>
      <c r="S1021" s="89"/>
      <c r="T1021" s="91"/>
      <c r="U1021" s="91"/>
      <c r="V1021" s="92"/>
      <c r="W1021" s="90"/>
    </row>
    <row r="1022" spans="2:23" ht="13.5" customHeight="1">
      <c r="B1022" s="75"/>
      <c r="C1022" s="74">
        <v>1013</v>
      </c>
      <c r="D1022" s="87" t="s">
        <v>5452</v>
      </c>
      <c r="E1022" s="87" t="s">
        <v>416</v>
      </c>
      <c r="F1022" s="87" t="s">
        <v>96</v>
      </c>
      <c r="G1022" s="87" t="s">
        <v>417</v>
      </c>
      <c r="H1022" s="87" t="s">
        <v>72</v>
      </c>
      <c r="I1022" s="88">
        <v>30.000000000000004</v>
      </c>
      <c r="J1022" s="89"/>
      <c r="K1022" s="89"/>
      <c r="L1022" s="89"/>
      <c r="M1022" s="89"/>
      <c r="N1022" s="90"/>
      <c r="O1022" s="93"/>
      <c r="P1022" s="95"/>
      <c r="Q1022" s="89"/>
      <c r="R1022" s="89"/>
      <c r="S1022" s="89"/>
      <c r="T1022" s="91"/>
      <c r="U1022" s="91"/>
      <c r="V1022" s="92"/>
      <c r="W1022" s="90"/>
    </row>
    <row r="1023" spans="2:23" ht="13.5" customHeight="1">
      <c r="B1023" s="75"/>
      <c r="C1023" s="74">
        <v>1014</v>
      </c>
      <c r="D1023" s="87" t="s">
        <v>5452</v>
      </c>
      <c r="E1023" s="87" t="s">
        <v>422</v>
      </c>
      <c r="F1023" s="87" t="s">
        <v>55</v>
      </c>
      <c r="G1023" s="87" t="s">
        <v>423</v>
      </c>
      <c r="H1023" s="87" t="s">
        <v>22</v>
      </c>
      <c r="I1023" s="88">
        <v>34</v>
      </c>
      <c r="J1023" s="89"/>
      <c r="K1023" s="89"/>
      <c r="L1023" s="89"/>
      <c r="M1023" s="89"/>
      <c r="N1023" s="90"/>
      <c r="O1023" s="93"/>
      <c r="P1023" s="95"/>
      <c r="Q1023" s="89"/>
      <c r="R1023" s="89"/>
      <c r="S1023" s="89"/>
      <c r="T1023" s="91"/>
      <c r="U1023" s="91"/>
      <c r="V1023" s="92"/>
      <c r="W1023" s="90"/>
    </row>
    <row r="1024" spans="2:23" ht="13.5" customHeight="1">
      <c r="B1024" s="75"/>
      <c r="C1024" s="74">
        <v>1015</v>
      </c>
      <c r="D1024" s="87" t="s">
        <v>5452</v>
      </c>
      <c r="E1024" s="87" t="s">
        <v>426</v>
      </c>
      <c r="F1024" s="87" t="s">
        <v>130</v>
      </c>
      <c r="G1024" s="87" t="s">
        <v>427</v>
      </c>
      <c r="H1024" s="87" t="s">
        <v>22</v>
      </c>
      <c r="I1024" s="88">
        <v>17</v>
      </c>
      <c r="J1024" s="89"/>
      <c r="K1024" s="89"/>
      <c r="L1024" s="89"/>
      <c r="M1024" s="89"/>
      <c r="N1024" s="90"/>
      <c r="O1024" s="93"/>
      <c r="P1024" s="95"/>
      <c r="Q1024" s="89"/>
      <c r="R1024" s="89"/>
      <c r="S1024" s="89"/>
      <c r="T1024" s="91"/>
      <c r="U1024" s="91"/>
      <c r="V1024" s="92"/>
      <c r="W1024" s="90"/>
    </row>
    <row r="1025" spans="2:23" ht="13.5" customHeight="1">
      <c r="B1025" s="75"/>
      <c r="C1025" s="74">
        <v>1016</v>
      </c>
      <c r="D1025" s="87" t="s">
        <v>5452</v>
      </c>
      <c r="E1025" s="87" t="s">
        <v>428</v>
      </c>
      <c r="F1025" s="87" t="s">
        <v>430</v>
      </c>
      <c r="G1025" s="87" t="s">
        <v>429</v>
      </c>
      <c r="H1025" s="87" t="s">
        <v>72</v>
      </c>
      <c r="I1025" s="88">
        <v>11</v>
      </c>
      <c r="J1025" s="89"/>
      <c r="K1025" s="89"/>
      <c r="L1025" s="89"/>
      <c r="M1025" s="89"/>
      <c r="N1025" s="90"/>
      <c r="O1025" s="93"/>
      <c r="P1025" s="95"/>
      <c r="Q1025" s="89"/>
      <c r="R1025" s="89"/>
      <c r="S1025" s="89"/>
      <c r="T1025" s="91"/>
      <c r="U1025" s="91"/>
      <c r="V1025" s="92"/>
      <c r="W1025" s="90"/>
    </row>
    <row r="1026" spans="2:23" ht="13.5" customHeight="1">
      <c r="B1026" s="75"/>
      <c r="C1026" s="74">
        <v>1017</v>
      </c>
      <c r="D1026" s="87" t="s">
        <v>5452</v>
      </c>
      <c r="E1026" s="87" t="s">
        <v>431</v>
      </c>
      <c r="F1026" s="87" t="s">
        <v>58</v>
      </c>
      <c r="G1026" s="87" t="s">
        <v>432</v>
      </c>
      <c r="H1026" s="87" t="s">
        <v>22</v>
      </c>
      <c r="I1026" s="88">
        <v>10</v>
      </c>
      <c r="J1026" s="89"/>
      <c r="K1026" s="89"/>
      <c r="L1026" s="89"/>
      <c r="M1026" s="89"/>
      <c r="N1026" s="90"/>
      <c r="O1026" s="93"/>
      <c r="P1026" s="95"/>
      <c r="Q1026" s="89"/>
      <c r="R1026" s="89"/>
      <c r="S1026" s="89"/>
      <c r="T1026" s="91"/>
      <c r="U1026" s="91"/>
      <c r="V1026" s="92"/>
      <c r="W1026" s="90"/>
    </row>
    <row r="1027" spans="2:23" ht="13.5" customHeight="1">
      <c r="B1027" s="75"/>
      <c r="C1027" s="74">
        <v>1018</v>
      </c>
      <c r="D1027" s="87" t="s">
        <v>5452</v>
      </c>
      <c r="E1027" s="87" t="s">
        <v>433</v>
      </c>
      <c r="F1027" s="87" t="s">
        <v>231</v>
      </c>
      <c r="G1027" s="87" t="s">
        <v>434</v>
      </c>
      <c r="H1027" s="87" t="s">
        <v>72</v>
      </c>
      <c r="I1027" s="88">
        <v>28.999999999999996</v>
      </c>
      <c r="J1027" s="89"/>
      <c r="K1027" s="89"/>
      <c r="L1027" s="89"/>
      <c r="M1027" s="89"/>
      <c r="N1027" s="90"/>
      <c r="O1027" s="93"/>
      <c r="P1027" s="95"/>
      <c r="Q1027" s="89"/>
      <c r="R1027" s="89"/>
      <c r="S1027" s="89"/>
      <c r="T1027" s="91"/>
      <c r="U1027" s="91"/>
      <c r="V1027" s="92"/>
      <c r="W1027" s="90"/>
    </row>
    <row r="1028" spans="2:23" ht="13.5" customHeight="1">
      <c r="B1028" s="75"/>
      <c r="C1028" s="74">
        <v>1019</v>
      </c>
      <c r="D1028" s="87" t="s">
        <v>5452</v>
      </c>
      <c r="E1028" s="87" t="s">
        <v>437</v>
      </c>
      <c r="F1028" s="87" t="s">
        <v>102</v>
      </c>
      <c r="G1028" s="87" t="s">
        <v>438</v>
      </c>
      <c r="H1028" s="87" t="s">
        <v>72</v>
      </c>
      <c r="I1028" s="88">
        <v>14.000000000000002</v>
      </c>
      <c r="J1028" s="89"/>
      <c r="K1028" s="89"/>
      <c r="L1028" s="89"/>
      <c r="M1028" s="89"/>
      <c r="N1028" s="90"/>
      <c r="O1028" s="93"/>
      <c r="P1028" s="95"/>
      <c r="Q1028" s="89"/>
      <c r="R1028" s="89"/>
      <c r="S1028" s="89"/>
      <c r="T1028" s="91"/>
      <c r="U1028" s="91"/>
      <c r="V1028" s="92"/>
      <c r="W1028" s="90"/>
    </row>
    <row r="1029" spans="2:23" ht="13.5" customHeight="1">
      <c r="B1029" s="75"/>
      <c r="C1029" s="74">
        <v>1020</v>
      </c>
      <c r="D1029" s="87" t="s">
        <v>5452</v>
      </c>
      <c r="E1029" s="87" t="s">
        <v>439</v>
      </c>
      <c r="F1029" s="87" t="s">
        <v>130</v>
      </c>
      <c r="G1029" s="87" t="s">
        <v>440</v>
      </c>
      <c r="H1029" s="87" t="s">
        <v>22</v>
      </c>
      <c r="I1029" s="88">
        <v>25</v>
      </c>
      <c r="J1029" s="89"/>
      <c r="K1029" s="89"/>
      <c r="L1029" s="89"/>
      <c r="M1029" s="89"/>
      <c r="N1029" s="90"/>
      <c r="O1029" s="93"/>
      <c r="P1029" s="95"/>
      <c r="Q1029" s="89"/>
      <c r="R1029" s="89"/>
      <c r="S1029" s="89"/>
      <c r="T1029" s="91"/>
      <c r="U1029" s="91"/>
      <c r="V1029" s="92"/>
      <c r="W1029" s="90"/>
    </row>
    <row r="1030" spans="2:23" ht="13.5" customHeight="1">
      <c r="B1030" s="75"/>
      <c r="C1030" s="74">
        <v>1021</v>
      </c>
      <c r="D1030" s="87" t="s">
        <v>5452</v>
      </c>
      <c r="E1030" s="87" t="s">
        <v>445</v>
      </c>
      <c r="F1030" s="87" t="s">
        <v>285</v>
      </c>
      <c r="G1030" s="87" t="s">
        <v>446</v>
      </c>
      <c r="H1030" s="87" t="s">
        <v>72</v>
      </c>
      <c r="I1030" s="88">
        <v>13</v>
      </c>
      <c r="J1030" s="89"/>
      <c r="K1030" s="89"/>
      <c r="L1030" s="89"/>
      <c r="M1030" s="89"/>
      <c r="N1030" s="90"/>
      <c r="O1030" s="93"/>
      <c r="P1030" s="95"/>
      <c r="Q1030" s="89"/>
      <c r="R1030" s="89"/>
      <c r="S1030" s="89"/>
      <c r="T1030" s="91"/>
      <c r="U1030" s="91"/>
      <c r="V1030" s="92"/>
      <c r="W1030" s="90"/>
    </row>
    <row r="1031" spans="2:23" ht="13.5" customHeight="1">
      <c r="B1031" s="75"/>
      <c r="C1031" s="74">
        <v>1022</v>
      </c>
      <c r="D1031" s="87" t="s">
        <v>5452</v>
      </c>
      <c r="E1031" s="87" t="s">
        <v>447</v>
      </c>
      <c r="F1031" s="87" t="s">
        <v>96</v>
      </c>
      <c r="G1031" s="87" t="s">
        <v>448</v>
      </c>
      <c r="H1031" s="87" t="s">
        <v>22</v>
      </c>
      <c r="I1031" s="88">
        <v>68</v>
      </c>
      <c r="J1031" s="89"/>
      <c r="K1031" s="89"/>
      <c r="L1031" s="89"/>
      <c r="M1031" s="89"/>
      <c r="N1031" s="90"/>
      <c r="O1031" s="93"/>
      <c r="P1031" s="95"/>
      <c r="Q1031" s="89"/>
      <c r="R1031" s="89"/>
      <c r="S1031" s="89"/>
      <c r="T1031" s="91"/>
      <c r="U1031" s="91"/>
      <c r="V1031" s="92"/>
      <c r="W1031" s="90"/>
    </row>
    <row r="1032" spans="2:23" ht="13.5" customHeight="1">
      <c r="B1032" s="75"/>
      <c r="C1032" s="74">
        <v>1023</v>
      </c>
      <c r="D1032" s="87" t="s">
        <v>5452</v>
      </c>
      <c r="E1032" s="87" t="s">
        <v>449</v>
      </c>
      <c r="F1032" s="87" t="s">
        <v>189</v>
      </c>
      <c r="G1032" s="87" t="s">
        <v>188</v>
      </c>
      <c r="H1032" s="87" t="s">
        <v>72</v>
      </c>
      <c r="I1032" s="88">
        <v>19</v>
      </c>
      <c r="J1032" s="89"/>
      <c r="K1032" s="89"/>
      <c r="L1032" s="89"/>
      <c r="M1032" s="89"/>
      <c r="N1032" s="90"/>
      <c r="O1032" s="93"/>
      <c r="P1032" s="95"/>
      <c r="Q1032" s="89"/>
      <c r="R1032" s="89"/>
      <c r="S1032" s="89"/>
      <c r="T1032" s="91"/>
      <c r="U1032" s="91"/>
      <c r="V1032" s="92"/>
      <c r="W1032" s="90"/>
    </row>
    <row r="1033" spans="2:23" ht="13.5" customHeight="1">
      <c r="B1033" s="75"/>
      <c r="C1033" s="74">
        <v>1024</v>
      </c>
      <c r="D1033" s="87" t="s">
        <v>5452</v>
      </c>
      <c r="E1033" s="87" t="s">
        <v>454</v>
      </c>
      <c r="F1033" s="87" t="s">
        <v>84</v>
      </c>
      <c r="G1033" s="87" t="s">
        <v>455</v>
      </c>
      <c r="H1033" s="87" t="s">
        <v>72</v>
      </c>
      <c r="I1033" s="88">
        <v>9</v>
      </c>
      <c r="J1033" s="89"/>
      <c r="K1033" s="89"/>
      <c r="L1033" s="89"/>
      <c r="M1033" s="89"/>
      <c r="N1033" s="90"/>
      <c r="O1033" s="93"/>
      <c r="P1033" s="95"/>
      <c r="Q1033" s="89"/>
      <c r="R1033" s="89"/>
      <c r="S1033" s="89"/>
      <c r="T1033" s="91"/>
      <c r="U1033" s="91"/>
      <c r="V1033" s="92"/>
      <c r="W1033" s="90"/>
    </row>
    <row r="1034" spans="2:23" ht="13.5" customHeight="1">
      <c r="B1034" s="75"/>
      <c r="C1034" s="74">
        <v>1025</v>
      </c>
      <c r="D1034" s="87" t="s">
        <v>5452</v>
      </c>
      <c r="E1034" s="87" t="s">
        <v>460</v>
      </c>
      <c r="F1034" s="87" t="s">
        <v>130</v>
      </c>
      <c r="G1034" s="87" t="s">
        <v>461</v>
      </c>
      <c r="H1034" s="87" t="s">
        <v>72</v>
      </c>
      <c r="I1034" s="88">
        <v>16</v>
      </c>
      <c r="J1034" s="89"/>
      <c r="K1034" s="89"/>
      <c r="L1034" s="89"/>
      <c r="M1034" s="89"/>
      <c r="N1034" s="90"/>
      <c r="O1034" s="93"/>
      <c r="P1034" s="95"/>
      <c r="Q1034" s="89"/>
      <c r="R1034" s="89"/>
      <c r="S1034" s="89"/>
      <c r="T1034" s="91"/>
      <c r="U1034" s="91"/>
      <c r="V1034" s="92"/>
      <c r="W1034" s="90"/>
    </row>
    <row r="1035" spans="2:23" ht="13.5" customHeight="1">
      <c r="B1035" s="75"/>
      <c r="C1035" s="74">
        <v>1026</v>
      </c>
      <c r="D1035" s="87" t="s">
        <v>5452</v>
      </c>
      <c r="E1035" s="87" t="s">
        <v>462</v>
      </c>
      <c r="F1035" s="87" t="s">
        <v>217</v>
      </c>
      <c r="G1035" s="87" t="s">
        <v>463</v>
      </c>
      <c r="H1035" s="87" t="s">
        <v>72</v>
      </c>
      <c r="I1035" s="88">
        <v>9</v>
      </c>
      <c r="J1035" s="89"/>
      <c r="K1035" s="89"/>
      <c r="L1035" s="89"/>
      <c r="M1035" s="89"/>
      <c r="N1035" s="90"/>
      <c r="O1035" s="93"/>
      <c r="P1035" s="95"/>
      <c r="Q1035" s="89"/>
      <c r="R1035" s="89"/>
      <c r="S1035" s="89"/>
      <c r="T1035" s="91"/>
      <c r="U1035" s="91"/>
      <c r="V1035" s="92"/>
      <c r="W1035" s="90"/>
    </row>
    <row r="1036" spans="2:23" ht="13.5" customHeight="1">
      <c r="B1036" s="75"/>
      <c r="C1036" s="74">
        <v>1027</v>
      </c>
      <c r="D1036" s="87" t="s">
        <v>5452</v>
      </c>
      <c r="E1036" s="87" t="s">
        <v>464</v>
      </c>
      <c r="F1036" s="87" t="s">
        <v>55</v>
      </c>
      <c r="G1036" s="87" t="s">
        <v>465</v>
      </c>
      <c r="H1036" s="87" t="s">
        <v>22</v>
      </c>
      <c r="I1036" s="88">
        <v>30.382120484749134</v>
      </c>
      <c r="J1036" s="89"/>
      <c r="K1036" s="89"/>
      <c r="L1036" s="89"/>
      <c r="M1036" s="89"/>
      <c r="N1036" s="90"/>
      <c r="O1036" s="93"/>
      <c r="P1036" s="95"/>
      <c r="Q1036" s="89"/>
      <c r="R1036" s="89"/>
      <c r="S1036" s="89"/>
      <c r="T1036" s="91"/>
      <c r="U1036" s="91"/>
      <c r="V1036" s="92"/>
      <c r="W1036" s="90"/>
    </row>
    <row r="1037" spans="2:23" ht="13.5" customHeight="1">
      <c r="B1037" s="75"/>
      <c r="C1037" s="74">
        <v>1028</v>
      </c>
      <c r="D1037" s="87" t="s">
        <v>5452</v>
      </c>
      <c r="E1037" s="87" t="s">
        <v>475</v>
      </c>
      <c r="F1037" s="87" t="s">
        <v>226</v>
      </c>
      <c r="G1037" s="87" t="s">
        <v>476</v>
      </c>
      <c r="H1037" s="87" t="s">
        <v>72</v>
      </c>
      <c r="I1037" s="88">
        <v>30.822830208013116</v>
      </c>
      <c r="J1037" s="89"/>
      <c r="K1037" s="89"/>
      <c r="L1037" s="89"/>
      <c r="M1037" s="89"/>
      <c r="N1037" s="90"/>
      <c r="O1037" s="93"/>
      <c r="P1037" s="95"/>
      <c r="Q1037" s="89"/>
      <c r="R1037" s="89"/>
      <c r="S1037" s="89"/>
      <c r="T1037" s="91"/>
      <c r="U1037" s="91"/>
      <c r="V1037" s="92"/>
      <c r="W1037" s="90"/>
    </row>
    <row r="1038" spans="2:23" ht="13.5" customHeight="1">
      <c r="B1038" s="75"/>
      <c r="C1038" s="74">
        <v>1029</v>
      </c>
      <c r="D1038" s="87" t="s">
        <v>5452</v>
      </c>
      <c r="E1038" s="87" t="s">
        <v>483</v>
      </c>
      <c r="F1038" s="87" t="s">
        <v>285</v>
      </c>
      <c r="G1038" s="87" t="s">
        <v>484</v>
      </c>
      <c r="H1038" s="87" t="s">
        <v>72</v>
      </c>
      <c r="I1038" s="88">
        <v>7</v>
      </c>
      <c r="J1038" s="89"/>
      <c r="K1038" s="89"/>
      <c r="L1038" s="89"/>
      <c r="M1038" s="89"/>
      <c r="N1038" s="90"/>
      <c r="O1038" s="93"/>
      <c r="P1038" s="95"/>
      <c r="Q1038" s="89"/>
      <c r="R1038" s="89"/>
      <c r="S1038" s="89"/>
      <c r="T1038" s="91"/>
      <c r="U1038" s="91"/>
      <c r="V1038" s="92"/>
      <c r="W1038" s="90"/>
    </row>
    <row r="1039" spans="2:23" ht="13.5" customHeight="1">
      <c r="B1039" s="75"/>
      <c r="C1039" s="74">
        <v>1030</v>
      </c>
      <c r="D1039" s="87" t="s">
        <v>5452</v>
      </c>
      <c r="E1039" s="87" t="s">
        <v>485</v>
      </c>
      <c r="F1039" s="87" t="s">
        <v>231</v>
      </c>
      <c r="G1039" s="87" t="s">
        <v>486</v>
      </c>
      <c r="H1039" s="87" t="s">
        <v>72</v>
      </c>
      <c r="I1039" s="88">
        <v>7</v>
      </c>
      <c r="J1039" s="89"/>
      <c r="K1039" s="89"/>
      <c r="L1039" s="89"/>
      <c r="M1039" s="89"/>
      <c r="N1039" s="90"/>
      <c r="O1039" s="93"/>
      <c r="P1039" s="95"/>
      <c r="Q1039" s="89"/>
      <c r="R1039" s="89"/>
      <c r="S1039" s="89"/>
      <c r="T1039" s="91"/>
      <c r="U1039" s="91"/>
      <c r="V1039" s="92"/>
      <c r="W1039" s="90"/>
    </row>
    <row r="1040" spans="2:23" ht="13.5" customHeight="1">
      <c r="B1040" s="75"/>
      <c r="C1040" s="74">
        <v>1031</v>
      </c>
      <c r="D1040" s="87" t="s">
        <v>5452</v>
      </c>
      <c r="E1040" s="87" t="s">
        <v>492</v>
      </c>
      <c r="F1040" s="87" t="s">
        <v>84</v>
      </c>
      <c r="G1040" s="87" t="s">
        <v>493</v>
      </c>
      <c r="H1040" s="87" t="s">
        <v>72</v>
      </c>
      <c r="I1040" s="88">
        <v>13</v>
      </c>
      <c r="J1040" s="89"/>
      <c r="K1040" s="89"/>
      <c r="L1040" s="89"/>
      <c r="M1040" s="89"/>
      <c r="N1040" s="90"/>
      <c r="O1040" s="93"/>
      <c r="P1040" s="95"/>
      <c r="Q1040" s="89"/>
      <c r="R1040" s="89"/>
      <c r="S1040" s="89"/>
      <c r="T1040" s="91"/>
      <c r="U1040" s="91"/>
      <c r="V1040" s="92"/>
      <c r="W1040" s="90"/>
    </row>
    <row r="1041" spans="2:23" ht="13.5" customHeight="1">
      <c r="B1041" s="75"/>
      <c r="C1041" s="74">
        <v>1032</v>
      </c>
      <c r="D1041" s="87" t="s">
        <v>5452</v>
      </c>
      <c r="E1041" s="87" t="s">
        <v>498</v>
      </c>
      <c r="F1041" s="87" t="s">
        <v>130</v>
      </c>
      <c r="G1041" s="87" t="s">
        <v>499</v>
      </c>
      <c r="H1041" s="87" t="s">
        <v>72</v>
      </c>
      <c r="I1041" s="88">
        <v>32</v>
      </c>
      <c r="J1041" s="89"/>
      <c r="K1041" s="89"/>
      <c r="L1041" s="89"/>
      <c r="M1041" s="89"/>
      <c r="N1041" s="90"/>
      <c r="O1041" s="93"/>
      <c r="P1041" s="95"/>
      <c r="Q1041" s="89"/>
      <c r="R1041" s="89"/>
      <c r="S1041" s="89"/>
      <c r="T1041" s="91"/>
      <c r="U1041" s="91"/>
      <c r="V1041" s="92"/>
      <c r="W1041" s="90"/>
    </row>
    <row r="1042" spans="2:23" ht="13.5" customHeight="1">
      <c r="B1042" s="75"/>
      <c r="C1042" s="74">
        <v>1033</v>
      </c>
      <c r="D1042" s="87" t="s">
        <v>5452</v>
      </c>
      <c r="E1042" s="87" t="s">
        <v>500</v>
      </c>
      <c r="F1042" s="87" t="s">
        <v>84</v>
      </c>
      <c r="G1042" s="87" t="s">
        <v>501</v>
      </c>
      <c r="H1042" s="87" t="s">
        <v>72</v>
      </c>
      <c r="I1042" s="88">
        <v>8</v>
      </c>
      <c r="J1042" s="89"/>
      <c r="K1042" s="89"/>
      <c r="L1042" s="89"/>
      <c r="M1042" s="89"/>
      <c r="N1042" s="90"/>
      <c r="O1042" s="93"/>
      <c r="P1042" s="95"/>
      <c r="Q1042" s="89"/>
      <c r="R1042" s="89"/>
      <c r="S1042" s="89"/>
      <c r="T1042" s="91"/>
      <c r="U1042" s="91"/>
      <c r="V1042" s="92"/>
      <c r="W1042" s="90"/>
    </row>
    <row r="1043" spans="2:23" ht="13.5" customHeight="1">
      <c r="B1043" s="75"/>
      <c r="C1043" s="74">
        <v>1034</v>
      </c>
      <c r="D1043" s="87" t="s">
        <v>5452</v>
      </c>
      <c r="E1043" s="87" t="s">
        <v>502</v>
      </c>
      <c r="F1043" s="87" t="s">
        <v>49</v>
      </c>
      <c r="G1043" s="87" t="s">
        <v>503</v>
      </c>
      <c r="H1043" s="87" t="s">
        <v>22</v>
      </c>
      <c r="I1043" s="88">
        <v>81</v>
      </c>
      <c r="J1043" s="89"/>
      <c r="K1043" s="89"/>
      <c r="L1043" s="89"/>
      <c r="M1043" s="89"/>
      <c r="N1043" s="90"/>
      <c r="O1043" s="93"/>
      <c r="P1043" s="95"/>
      <c r="Q1043" s="89"/>
      <c r="R1043" s="89"/>
      <c r="S1043" s="89"/>
      <c r="T1043" s="91"/>
      <c r="U1043" s="91"/>
      <c r="V1043" s="92"/>
      <c r="W1043" s="90"/>
    </row>
    <row r="1044" spans="2:23" ht="13.5" customHeight="1">
      <c r="B1044" s="75"/>
      <c r="C1044" s="74">
        <v>1035</v>
      </c>
      <c r="D1044" s="87" t="s">
        <v>5452</v>
      </c>
      <c r="E1044" s="87" t="s">
        <v>535</v>
      </c>
      <c r="F1044" s="87" t="s">
        <v>84</v>
      </c>
      <c r="G1044" s="87" t="s">
        <v>536</v>
      </c>
      <c r="H1044" s="87" t="s">
        <v>72</v>
      </c>
      <c r="I1044" s="88">
        <v>8</v>
      </c>
      <c r="J1044" s="89"/>
      <c r="K1044" s="89"/>
      <c r="L1044" s="89"/>
      <c r="M1044" s="89"/>
      <c r="N1044" s="90"/>
      <c r="O1044" s="93"/>
      <c r="P1044" s="95"/>
      <c r="Q1044" s="89"/>
      <c r="R1044" s="89"/>
      <c r="S1044" s="89"/>
      <c r="T1044" s="91"/>
      <c r="U1044" s="91"/>
      <c r="V1044" s="92"/>
      <c r="W1044" s="90"/>
    </row>
    <row r="1045" spans="2:23" ht="13.5" customHeight="1">
      <c r="B1045" s="75"/>
      <c r="C1045" s="74">
        <v>1036</v>
      </c>
      <c r="D1045" s="87" t="s">
        <v>5452</v>
      </c>
      <c r="E1045" s="87" t="s">
        <v>551</v>
      </c>
      <c r="F1045" s="87" t="s">
        <v>553</v>
      </c>
      <c r="G1045" s="87" t="s">
        <v>552</v>
      </c>
      <c r="H1045" s="87" t="s">
        <v>72</v>
      </c>
      <c r="I1045" s="88">
        <v>827.82931726907623</v>
      </c>
      <c r="J1045" s="89"/>
      <c r="K1045" s="89"/>
      <c r="L1045" s="89"/>
      <c r="M1045" s="89"/>
      <c r="N1045" s="90"/>
      <c r="O1045" s="93"/>
      <c r="P1045" s="95"/>
      <c r="Q1045" s="89"/>
      <c r="R1045" s="89"/>
      <c r="S1045" s="89"/>
      <c r="T1045" s="91"/>
      <c r="U1045" s="91"/>
      <c r="V1045" s="92"/>
      <c r="W1045" s="90"/>
    </row>
    <row r="1046" spans="2:23" ht="13.5" customHeight="1">
      <c r="B1046" s="75"/>
      <c r="C1046" s="74">
        <v>1037</v>
      </c>
      <c r="D1046" s="87" t="s">
        <v>5452</v>
      </c>
      <c r="E1046" s="87" t="s">
        <v>556</v>
      </c>
      <c r="F1046" s="87" t="s">
        <v>55</v>
      </c>
      <c r="G1046" s="87" t="s">
        <v>557</v>
      </c>
      <c r="H1046" s="87" t="s">
        <v>22</v>
      </c>
      <c r="I1046" s="88">
        <v>159.00183654729108</v>
      </c>
      <c r="J1046" s="89"/>
      <c r="K1046" s="89"/>
      <c r="L1046" s="89"/>
      <c r="M1046" s="89"/>
      <c r="N1046" s="90"/>
      <c r="O1046" s="93"/>
      <c r="P1046" s="95"/>
      <c r="Q1046" s="89"/>
      <c r="R1046" s="89"/>
      <c r="S1046" s="89"/>
      <c r="T1046" s="91"/>
      <c r="U1046" s="91"/>
      <c r="V1046" s="92"/>
      <c r="W1046" s="90"/>
    </row>
    <row r="1047" spans="2:23" ht="13.5" customHeight="1">
      <c r="B1047" s="75"/>
      <c r="C1047" s="74">
        <v>1038</v>
      </c>
      <c r="D1047" s="87" t="s">
        <v>5452</v>
      </c>
      <c r="E1047" s="87" t="s">
        <v>569</v>
      </c>
      <c r="F1047" s="87" t="s">
        <v>571</v>
      </c>
      <c r="G1047" s="87" t="s">
        <v>570</v>
      </c>
      <c r="H1047" s="87" t="s">
        <v>22</v>
      </c>
      <c r="I1047" s="88">
        <v>121</v>
      </c>
      <c r="J1047" s="89"/>
      <c r="K1047" s="89"/>
      <c r="L1047" s="89"/>
      <c r="M1047" s="89"/>
      <c r="N1047" s="90"/>
      <c r="O1047" s="93"/>
      <c r="P1047" s="95"/>
      <c r="Q1047" s="89"/>
      <c r="R1047" s="89"/>
      <c r="S1047" s="89"/>
      <c r="T1047" s="91"/>
      <c r="U1047" s="91"/>
      <c r="V1047" s="92"/>
      <c r="W1047" s="90"/>
    </row>
    <row r="1048" spans="2:23" ht="13.5" customHeight="1">
      <c r="B1048" s="75"/>
      <c r="C1048" s="74">
        <v>1039</v>
      </c>
      <c r="D1048" s="87" t="s">
        <v>5452</v>
      </c>
      <c r="E1048" s="87" t="s">
        <v>576</v>
      </c>
      <c r="F1048" s="87" t="s">
        <v>250</v>
      </c>
      <c r="G1048" s="87" t="s">
        <v>577</v>
      </c>
      <c r="H1048" s="87" t="s">
        <v>72</v>
      </c>
      <c r="I1048" s="88">
        <v>61.160938809723383</v>
      </c>
      <c r="J1048" s="89"/>
      <c r="K1048" s="89"/>
      <c r="L1048" s="89"/>
      <c r="M1048" s="89"/>
      <c r="N1048" s="90"/>
      <c r="O1048" s="93"/>
      <c r="P1048" s="95"/>
      <c r="Q1048" s="89"/>
      <c r="R1048" s="89"/>
      <c r="S1048" s="89"/>
      <c r="T1048" s="91"/>
      <c r="U1048" s="91"/>
      <c r="V1048" s="92"/>
      <c r="W1048" s="90"/>
    </row>
    <row r="1049" spans="2:23" ht="13.5" customHeight="1">
      <c r="B1049" s="75"/>
      <c r="C1049" s="74">
        <v>1040</v>
      </c>
      <c r="D1049" s="87" t="s">
        <v>5452</v>
      </c>
      <c r="E1049" s="87" t="s">
        <v>585</v>
      </c>
      <c r="F1049" s="87" t="s">
        <v>587</v>
      </c>
      <c r="G1049" s="87" t="s">
        <v>586</v>
      </c>
      <c r="H1049" s="87" t="s">
        <v>72</v>
      </c>
      <c r="I1049" s="88">
        <v>6</v>
      </c>
      <c r="J1049" s="89"/>
      <c r="K1049" s="89"/>
      <c r="L1049" s="89"/>
      <c r="M1049" s="89"/>
      <c r="N1049" s="90"/>
      <c r="O1049" s="93"/>
      <c r="P1049" s="95"/>
      <c r="Q1049" s="89"/>
      <c r="R1049" s="89"/>
      <c r="S1049" s="89"/>
      <c r="T1049" s="91"/>
      <c r="U1049" s="91"/>
      <c r="V1049" s="92"/>
      <c r="W1049" s="90"/>
    </row>
    <row r="1050" spans="2:23" ht="13.5" customHeight="1">
      <c r="B1050" s="75"/>
      <c r="C1050" s="74">
        <v>1041</v>
      </c>
      <c r="D1050" s="87" t="s">
        <v>5452</v>
      </c>
      <c r="E1050" s="87" t="s">
        <v>592</v>
      </c>
      <c r="F1050" s="87" t="s">
        <v>130</v>
      </c>
      <c r="G1050" s="87" t="s">
        <v>593</v>
      </c>
      <c r="H1050" s="87" t="s">
        <v>22</v>
      </c>
      <c r="I1050" s="88">
        <v>23</v>
      </c>
      <c r="J1050" s="89"/>
      <c r="K1050" s="89"/>
      <c r="L1050" s="89"/>
      <c r="M1050" s="89"/>
      <c r="N1050" s="90"/>
      <c r="O1050" s="93"/>
      <c r="P1050" s="95"/>
      <c r="Q1050" s="89"/>
      <c r="R1050" s="89"/>
      <c r="S1050" s="89"/>
      <c r="T1050" s="91"/>
      <c r="U1050" s="91"/>
      <c r="V1050" s="92"/>
      <c r="W1050" s="90"/>
    </row>
    <row r="1051" spans="2:23" ht="13.5" customHeight="1">
      <c r="B1051" s="75"/>
      <c r="C1051" s="74">
        <v>1042</v>
      </c>
      <c r="D1051" s="87" t="s">
        <v>5452</v>
      </c>
      <c r="E1051" s="87" t="s">
        <v>594</v>
      </c>
      <c r="F1051" s="87" t="s">
        <v>96</v>
      </c>
      <c r="G1051" s="87" t="s">
        <v>595</v>
      </c>
      <c r="H1051" s="87" t="s">
        <v>22</v>
      </c>
      <c r="I1051" s="88">
        <v>39</v>
      </c>
      <c r="J1051" s="89"/>
      <c r="K1051" s="89"/>
      <c r="L1051" s="89"/>
      <c r="M1051" s="89"/>
      <c r="N1051" s="90"/>
      <c r="O1051" s="93"/>
      <c r="P1051" s="95"/>
      <c r="Q1051" s="89"/>
      <c r="R1051" s="89"/>
      <c r="S1051" s="89"/>
      <c r="T1051" s="91"/>
      <c r="U1051" s="91"/>
      <c r="V1051" s="92"/>
      <c r="W1051" s="90"/>
    </row>
    <row r="1052" spans="2:23" ht="13.5" customHeight="1">
      <c r="B1052" s="75"/>
      <c r="C1052" s="74">
        <v>1043</v>
      </c>
      <c r="D1052" s="87" t="s">
        <v>5452</v>
      </c>
      <c r="E1052" s="87" t="s">
        <v>601</v>
      </c>
      <c r="F1052" s="87" t="s">
        <v>603</v>
      </c>
      <c r="G1052" s="87" t="s">
        <v>602</v>
      </c>
      <c r="H1052" s="87" t="s">
        <v>72</v>
      </c>
      <c r="I1052" s="88">
        <v>9</v>
      </c>
      <c r="J1052" s="89"/>
      <c r="K1052" s="89"/>
      <c r="L1052" s="89"/>
      <c r="M1052" s="89"/>
      <c r="N1052" s="90"/>
      <c r="O1052" s="93"/>
      <c r="P1052" s="95"/>
      <c r="Q1052" s="89"/>
      <c r="R1052" s="89"/>
      <c r="S1052" s="89"/>
      <c r="T1052" s="91"/>
      <c r="U1052" s="91"/>
      <c r="V1052" s="92"/>
      <c r="W1052" s="90"/>
    </row>
    <row r="1053" spans="2:23" ht="13.5" customHeight="1">
      <c r="B1053" s="75"/>
      <c r="C1053" s="74">
        <v>1044</v>
      </c>
      <c r="D1053" s="87" t="s">
        <v>5452</v>
      </c>
      <c r="E1053" s="87" t="s">
        <v>606</v>
      </c>
      <c r="F1053" s="87" t="s">
        <v>84</v>
      </c>
      <c r="G1053" s="87" t="s">
        <v>607</v>
      </c>
      <c r="H1053" s="87" t="s">
        <v>72</v>
      </c>
      <c r="I1053" s="88">
        <v>10</v>
      </c>
      <c r="J1053" s="89"/>
      <c r="K1053" s="89"/>
      <c r="L1053" s="89"/>
      <c r="M1053" s="89"/>
      <c r="N1053" s="90"/>
      <c r="O1053" s="93"/>
      <c r="P1053" s="95"/>
      <c r="Q1053" s="89"/>
      <c r="R1053" s="89"/>
      <c r="S1053" s="89"/>
      <c r="T1053" s="91"/>
      <c r="U1053" s="91"/>
      <c r="V1053" s="92"/>
      <c r="W1053" s="90"/>
    </row>
    <row r="1054" spans="2:23" ht="13.5" customHeight="1">
      <c r="B1054" s="75"/>
      <c r="C1054" s="74">
        <v>1045</v>
      </c>
      <c r="D1054" s="87" t="s">
        <v>5452</v>
      </c>
      <c r="E1054" s="87" t="s">
        <v>613</v>
      </c>
      <c r="F1054" s="87" t="s">
        <v>231</v>
      </c>
      <c r="G1054" s="87" t="s">
        <v>614</v>
      </c>
      <c r="H1054" s="87" t="s">
        <v>72</v>
      </c>
      <c r="I1054" s="88">
        <v>31</v>
      </c>
      <c r="J1054" s="89"/>
      <c r="K1054" s="89"/>
      <c r="L1054" s="89"/>
      <c r="M1054" s="89"/>
      <c r="N1054" s="90"/>
      <c r="O1054" s="93"/>
      <c r="P1054" s="95"/>
      <c r="Q1054" s="89"/>
      <c r="R1054" s="89"/>
      <c r="S1054" s="89"/>
      <c r="T1054" s="91"/>
      <c r="U1054" s="91"/>
      <c r="V1054" s="92"/>
      <c r="W1054" s="90"/>
    </row>
    <row r="1055" spans="2:23" ht="13.5" customHeight="1">
      <c r="B1055" s="75"/>
      <c r="C1055" s="74">
        <v>1046</v>
      </c>
      <c r="D1055" s="87" t="s">
        <v>5452</v>
      </c>
      <c r="E1055" s="87" t="s">
        <v>619</v>
      </c>
      <c r="F1055" s="87" t="s">
        <v>58</v>
      </c>
      <c r="G1055" s="87" t="s">
        <v>620</v>
      </c>
      <c r="H1055" s="87" t="s">
        <v>22</v>
      </c>
      <c r="I1055" s="88">
        <v>38</v>
      </c>
      <c r="J1055" s="89"/>
      <c r="K1055" s="89"/>
      <c r="L1055" s="89"/>
      <c r="M1055" s="89"/>
      <c r="N1055" s="90"/>
      <c r="O1055" s="93"/>
      <c r="P1055" s="95"/>
      <c r="Q1055" s="89"/>
      <c r="R1055" s="89"/>
      <c r="S1055" s="89"/>
      <c r="T1055" s="91"/>
      <c r="U1055" s="91"/>
      <c r="V1055" s="92"/>
      <c r="W1055" s="90"/>
    </row>
    <row r="1056" spans="2:23" ht="13.5" customHeight="1">
      <c r="B1056" s="75"/>
      <c r="C1056" s="74">
        <v>1047</v>
      </c>
      <c r="D1056" s="87" t="s">
        <v>5452</v>
      </c>
      <c r="E1056" s="87" t="s">
        <v>621</v>
      </c>
      <c r="F1056" s="87" t="s">
        <v>623</v>
      </c>
      <c r="G1056" s="87" t="s">
        <v>622</v>
      </c>
      <c r="H1056" s="87" t="s">
        <v>22</v>
      </c>
      <c r="I1056" s="88">
        <v>8</v>
      </c>
      <c r="J1056" s="89"/>
      <c r="K1056" s="89"/>
      <c r="L1056" s="89"/>
      <c r="M1056" s="89"/>
      <c r="N1056" s="90"/>
      <c r="O1056" s="93"/>
      <c r="P1056" s="95"/>
      <c r="Q1056" s="89"/>
      <c r="R1056" s="89"/>
      <c r="S1056" s="89"/>
      <c r="T1056" s="91"/>
      <c r="U1056" s="91"/>
      <c r="V1056" s="92"/>
      <c r="W1056" s="90"/>
    </row>
    <row r="1057" spans="2:23" ht="13.5" customHeight="1">
      <c r="B1057" s="75"/>
      <c r="C1057" s="74">
        <v>1048</v>
      </c>
      <c r="D1057" s="87" t="s">
        <v>5452</v>
      </c>
      <c r="E1057" s="87" t="s">
        <v>628</v>
      </c>
      <c r="F1057" s="87" t="s">
        <v>55</v>
      </c>
      <c r="G1057" s="87" t="s">
        <v>629</v>
      </c>
      <c r="H1057" s="87" t="s">
        <v>22</v>
      </c>
      <c r="I1057" s="88">
        <v>35</v>
      </c>
      <c r="J1057" s="89"/>
      <c r="K1057" s="89"/>
      <c r="L1057" s="89"/>
      <c r="M1057" s="89"/>
      <c r="N1057" s="90"/>
      <c r="O1057" s="93"/>
      <c r="P1057" s="95"/>
      <c r="Q1057" s="89"/>
      <c r="R1057" s="89"/>
      <c r="S1057" s="89"/>
      <c r="T1057" s="91"/>
      <c r="U1057" s="91"/>
      <c r="V1057" s="92"/>
      <c r="W1057" s="90"/>
    </row>
    <row r="1058" spans="2:23" ht="13.5" customHeight="1">
      <c r="B1058" s="75"/>
      <c r="C1058" s="74">
        <v>1049</v>
      </c>
      <c r="D1058" s="87" t="s">
        <v>5452</v>
      </c>
      <c r="E1058" s="87" t="s">
        <v>640</v>
      </c>
      <c r="F1058" s="87" t="s">
        <v>642</v>
      </c>
      <c r="G1058" s="87" t="s">
        <v>641</v>
      </c>
      <c r="H1058" s="87" t="s">
        <v>72</v>
      </c>
      <c r="I1058" s="88">
        <v>17</v>
      </c>
      <c r="J1058" s="89"/>
      <c r="K1058" s="89"/>
      <c r="L1058" s="89"/>
      <c r="M1058" s="89"/>
      <c r="N1058" s="90"/>
      <c r="O1058" s="93"/>
      <c r="P1058" s="95"/>
      <c r="Q1058" s="89"/>
      <c r="R1058" s="89"/>
      <c r="S1058" s="89"/>
      <c r="T1058" s="91"/>
      <c r="U1058" s="91"/>
      <c r="V1058" s="92"/>
      <c r="W1058" s="90"/>
    </row>
    <row r="1059" spans="2:23" ht="13.5" customHeight="1">
      <c r="B1059" s="75"/>
      <c r="C1059" s="74">
        <v>1050</v>
      </c>
      <c r="D1059" s="87" t="s">
        <v>5452</v>
      </c>
      <c r="E1059" s="87" t="s">
        <v>643</v>
      </c>
      <c r="F1059" s="87" t="s">
        <v>189</v>
      </c>
      <c r="G1059" s="87" t="s">
        <v>644</v>
      </c>
      <c r="H1059" s="87" t="s">
        <v>22</v>
      </c>
      <c r="I1059" s="88">
        <v>14</v>
      </c>
      <c r="J1059" s="89"/>
      <c r="K1059" s="89"/>
      <c r="L1059" s="89"/>
      <c r="M1059" s="89"/>
      <c r="N1059" s="90"/>
      <c r="O1059" s="93"/>
      <c r="P1059" s="95"/>
      <c r="Q1059" s="89"/>
      <c r="R1059" s="89"/>
      <c r="S1059" s="89"/>
      <c r="T1059" s="91"/>
      <c r="U1059" s="91"/>
      <c r="V1059" s="92"/>
      <c r="W1059" s="90"/>
    </row>
    <row r="1060" spans="2:23" ht="13.5" customHeight="1">
      <c r="B1060" s="75"/>
      <c r="C1060" s="74">
        <v>1051</v>
      </c>
      <c r="D1060" s="87" t="s">
        <v>5452</v>
      </c>
      <c r="E1060" s="87" t="s">
        <v>647</v>
      </c>
      <c r="F1060" s="87" t="s">
        <v>84</v>
      </c>
      <c r="G1060" s="87" t="s">
        <v>648</v>
      </c>
      <c r="H1060" s="87" t="s">
        <v>72</v>
      </c>
      <c r="I1060" s="88">
        <v>14</v>
      </c>
      <c r="J1060" s="89"/>
      <c r="K1060" s="89"/>
      <c r="L1060" s="89"/>
      <c r="M1060" s="89"/>
      <c r="N1060" s="90"/>
      <c r="O1060" s="93"/>
      <c r="P1060" s="95"/>
      <c r="Q1060" s="89"/>
      <c r="R1060" s="89"/>
      <c r="S1060" s="89"/>
      <c r="T1060" s="91"/>
      <c r="U1060" s="91"/>
      <c r="V1060" s="92"/>
      <c r="W1060" s="90"/>
    </row>
    <row r="1061" spans="2:23" ht="13.5" customHeight="1">
      <c r="B1061" s="75"/>
      <c r="C1061" s="74">
        <v>1052</v>
      </c>
      <c r="D1061" s="87" t="s">
        <v>5452</v>
      </c>
      <c r="E1061" s="87" t="s">
        <v>655</v>
      </c>
      <c r="F1061" s="87" t="s">
        <v>657</v>
      </c>
      <c r="G1061" s="87" t="s">
        <v>656</v>
      </c>
      <c r="H1061" s="87" t="s">
        <v>22</v>
      </c>
      <c r="I1061" s="88">
        <v>25</v>
      </c>
      <c r="J1061" s="89"/>
      <c r="K1061" s="89"/>
      <c r="L1061" s="89"/>
      <c r="M1061" s="89"/>
      <c r="N1061" s="90"/>
      <c r="O1061" s="93"/>
      <c r="P1061" s="95"/>
      <c r="Q1061" s="89"/>
      <c r="R1061" s="89"/>
      <c r="S1061" s="89"/>
      <c r="T1061" s="91"/>
      <c r="U1061" s="91"/>
      <c r="V1061" s="92"/>
      <c r="W1061" s="90"/>
    </row>
    <row r="1062" spans="2:23" ht="13.5" customHeight="1">
      <c r="B1062" s="75"/>
      <c r="C1062" s="74">
        <v>1053</v>
      </c>
      <c r="D1062" s="87" t="s">
        <v>5452</v>
      </c>
      <c r="E1062" s="87" t="s">
        <v>667</v>
      </c>
      <c r="F1062" s="87" t="s">
        <v>102</v>
      </c>
      <c r="G1062" s="87" t="s">
        <v>668</v>
      </c>
      <c r="H1062" s="87" t="s">
        <v>72</v>
      </c>
      <c r="I1062" s="88">
        <v>21</v>
      </c>
      <c r="J1062" s="89"/>
      <c r="K1062" s="89"/>
      <c r="L1062" s="89"/>
      <c r="M1062" s="89"/>
      <c r="N1062" s="90"/>
      <c r="O1062" s="93"/>
      <c r="P1062" s="95"/>
      <c r="Q1062" s="89"/>
      <c r="R1062" s="89"/>
      <c r="S1062" s="89"/>
      <c r="T1062" s="91"/>
      <c r="U1062" s="91"/>
      <c r="V1062" s="92"/>
      <c r="W1062" s="90"/>
    </row>
    <row r="1063" spans="2:23" ht="13.5" customHeight="1">
      <c r="B1063" s="75"/>
      <c r="C1063" s="74">
        <v>1054</v>
      </c>
      <c r="D1063" s="87" t="s">
        <v>5452</v>
      </c>
      <c r="E1063" s="87" t="s">
        <v>671</v>
      </c>
      <c r="F1063" s="87" t="s">
        <v>130</v>
      </c>
      <c r="G1063" s="87" t="s">
        <v>672</v>
      </c>
      <c r="H1063" s="87" t="s">
        <v>22</v>
      </c>
      <c r="I1063" s="88">
        <v>5</v>
      </c>
      <c r="J1063" s="89"/>
      <c r="K1063" s="89"/>
      <c r="L1063" s="89"/>
      <c r="M1063" s="89"/>
      <c r="N1063" s="90"/>
      <c r="O1063" s="93"/>
      <c r="P1063" s="95"/>
      <c r="Q1063" s="89"/>
      <c r="R1063" s="89"/>
      <c r="S1063" s="89"/>
      <c r="T1063" s="91"/>
      <c r="U1063" s="91"/>
      <c r="V1063" s="92"/>
      <c r="W1063" s="90"/>
    </row>
    <row r="1064" spans="2:23" ht="13.5" customHeight="1">
      <c r="B1064" s="75"/>
      <c r="C1064" s="74">
        <v>1055</v>
      </c>
      <c r="D1064" s="87" t="s">
        <v>5452</v>
      </c>
      <c r="E1064" s="87" t="s">
        <v>679</v>
      </c>
      <c r="F1064" s="87" t="s">
        <v>217</v>
      </c>
      <c r="G1064" s="87" t="s">
        <v>680</v>
      </c>
      <c r="H1064" s="87" t="s">
        <v>72</v>
      </c>
      <c r="I1064" s="88">
        <v>4</v>
      </c>
      <c r="J1064" s="89"/>
      <c r="K1064" s="89"/>
      <c r="L1064" s="89"/>
      <c r="M1064" s="89"/>
      <c r="N1064" s="90"/>
      <c r="O1064" s="93"/>
      <c r="P1064" s="95"/>
      <c r="Q1064" s="89"/>
      <c r="R1064" s="89"/>
      <c r="S1064" s="89"/>
      <c r="T1064" s="91"/>
      <c r="U1064" s="91"/>
      <c r="V1064" s="92"/>
      <c r="W1064" s="90"/>
    </row>
    <row r="1065" spans="2:23" ht="13.5" customHeight="1">
      <c r="B1065" s="75"/>
      <c r="C1065" s="74">
        <v>1056</v>
      </c>
      <c r="D1065" s="87" t="s">
        <v>5452</v>
      </c>
      <c r="E1065" s="87" t="s">
        <v>681</v>
      </c>
      <c r="F1065" s="87" t="s">
        <v>217</v>
      </c>
      <c r="G1065" s="87" t="s">
        <v>682</v>
      </c>
      <c r="H1065" s="87" t="s">
        <v>72</v>
      </c>
      <c r="I1065" s="88">
        <v>9</v>
      </c>
      <c r="J1065" s="89"/>
      <c r="K1065" s="89"/>
      <c r="L1065" s="89"/>
      <c r="M1065" s="89"/>
      <c r="N1065" s="90"/>
      <c r="O1065" s="93"/>
      <c r="P1065" s="95"/>
      <c r="Q1065" s="89"/>
      <c r="R1065" s="89"/>
      <c r="S1065" s="89"/>
      <c r="T1065" s="91"/>
      <c r="U1065" s="91"/>
      <c r="V1065" s="92"/>
      <c r="W1065" s="90"/>
    </row>
    <row r="1066" spans="2:23" ht="13.5" customHeight="1">
      <c r="B1066" s="75"/>
      <c r="C1066" s="74">
        <v>1057</v>
      </c>
      <c r="D1066" s="87" t="s">
        <v>5452</v>
      </c>
      <c r="E1066" s="87" t="s">
        <v>683</v>
      </c>
      <c r="F1066" s="87" t="s">
        <v>217</v>
      </c>
      <c r="G1066" s="87" t="s">
        <v>684</v>
      </c>
      <c r="H1066" s="87" t="s">
        <v>72</v>
      </c>
      <c r="I1066" s="88">
        <v>9</v>
      </c>
      <c r="J1066" s="89"/>
      <c r="K1066" s="89"/>
      <c r="L1066" s="89"/>
      <c r="M1066" s="89"/>
      <c r="N1066" s="90"/>
      <c r="O1066" s="93"/>
      <c r="P1066" s="95"/>
      <c r="Q1066" s="89"/>
      <c r="R1066" s="89"/>
      <c r="S1066" s="89"/>
      <c r="T1066" s="91"/>
      <c r="U1066" s="91"/>
      <c r="V1066" s="92"/>
      <c r="W1066" s="90"/>
    </row>
    <row r="1067" spans="2:23" ht="13.5" customHeight="1">
      <c r="B1067" s="75"/>
      <c r="C1067" s="74">
        <v>1058</v>
      </c>
      <c r="D1067" s="87" t="s">
        <v>5452</v>
      </c>
      <c r="E1067" s="87" t="s">
        <v>685</v>
      </c>
      <c r="F1067" s="87" t="s">
        <v>285</v>
      </c>
      <c r="G1067" s="87" t="s">
        <v>686</v>
      </c>
      <c r="H1067" s="87" t="s">
        <v>72</v>
      </c>
      <c r="I1067" s="88">
        <v>4</v>
      </c>
      <c r="J1067" s="89"/>
      <c r="K1067" s="89"/>
      <c r="L1067" s="89"/>
      <c r="M1067" s="89"/>
      <c r="N1067" s="90"/>
      <c r="O1067" s="93"/>
      <c r="P1067" s="95"/>
      <c r="Q1067" s="89"/>
      <c r="R1067" s="89"/>
      <c r="S1067" s="89"/>
      <c r="T1067" s="91"/>
      <c r="U1067" s="91"/>
      <c r="V1067" s="92"/>
      <c r="W1067" s="90"/>
    </row>
    <row r="1068" spans="2:23" ht="13.5" customHeight="1">
      <c r="B1068" s="75"/>
      <c r="C1068" s="74">
        <v>1059</v>
      </c>
      <c r="D1068" s="87" t="s">
        <v>5452</v>
      </c>
      <c r="E1068" s="87" t="s">
        <v>689</v>
      </c>
      <c r="F1068" s="87" t="s">
        <v>285</v>
      </c>
      <c r="G1068" s="87" t="s">
        <v>690</v>
      </c>
      <c r="H1068" s="87" t="s">
        <v>72</v>
      </c>
      <c r="I1068" s="88">
        <v>11</v>
      </c>
      <c r="J1068" s="89"/>
      <c r="K1068" s="89"/>
      <c r="L1068" s="89"/>
      <c r="M1068" s="89"/>
      <c r="N1068" s="90"/>
      <c r="O1068" s="93"/>
      <c r="P1068" s="95"/>
      <c r="Q1068" s="89"/>
      <c r="R1068" s="89"/>
      <c r="S1068" s="89"/>
      <c r="T1068" s="91"/>
      <c r="U1068" s="91"/>
      <c r="V1068" s="92"/>
      <c r="W1068" s="90"/>
    </row>
    <row r="1069" spans="2:23" ht="13.5" customHeight="1">
      <c r="B1069" s="75"/>
      <c r="C1069" s="74">
        <v>1060</v>
      </c>
      <c r="D1069" s="87" t="s">
        <v>5452</v>
      </c>
      <c r="E1069" s="87" t="s">
        <v>695</v>
      </c>
      <c r="F1069" s="87" t="s">
        <v>55</v>
      </c>
      <c r="G1069" s="87" t="s">
        <v>696</v>
      </c>
      <c r="H1069" s="87" t="s">
        <v>22</v>
      </c>
      <c r="I1069" s="88">
        <v>40.649716021661604</v>
      </c>
      <c r="J1069" s="89"/>
      <c r="K1069" s="89"/>
      <c r="L1069" s="89"/>
      <c r="M1069" s="89"/>
      <c r="N1069" s="90"/>
      <c r="O1069" s="93"/>
      <c r="P1069" s="95"/>
      <c r="Q1069" s="89"/>
      <c r="R1069" s="89"/>
      <c r="S1069" s="89"/>
      <c r="T1069" s="91"/>
      <c r="U1069" s="91"/>
      <c r="V1069" s="92"/>
      <c r="W1069" s="90"/>
    </row>
    <row r="1070" spans="2:23" ht="13.5" customHeight="1">
      <c r="B1070" s="75"/>
      <c r="C1070" s="74">
        <v>1061</v>
      </c>
      <c r="D1070" s="87" t="s">
        <v>5452</v>
      </c>
      <c r="E1070" s="87" t="s">
        <v>704</v>
      </c>
      <c r="F1070" s="87" t="s">
        <v>55</v>
      </c>
      <c r="G1070" s="87" t="s">
        <v>705</v>
      </c>
      <c r="H1070" s="87" t="s">
        <v>22</v>
      </c>
      <c r="I1070" s="88">
        <v>65.541459686664112</v>
      </c>
      <c r="J1070" s="89"/>
      <c r="K1070" s="89"/>
      <c r="L1070" s="89"/>
      <c r="M1070" s="89"/>
      <c r="N1070" s="90"/>
      <c r="O1070" s="93"/>
      <c r="P1070" s="95"/>
      <c r="Q1070" s="89"/>
      <c r="R1070" s="89"/>
      <c r="S1070" s="89"/>
      <c r="T1070" s="91"/>
      <c r="U1070" s="91"/>
      <c r="V1070" s="92"/>
      <c r="W1070" s="90"/>
    </row>
    <row r="1071" spans="2:23" ht="13.5" customHeight="1">
      <c r="B1071" s="75"/>
      <c r="C1071" s="74">
        <v>1062</v>
      </c>
      <c r="D1071" s="87" t="s">
        <v>5452</v>
      </c>
      <c r="E1071" s="87" t="s">
        <v>708</v>
      </c>
      <c r="F1071" s="87" t="s">
        <v>250</v>
      </c>
      <c r="G1071" s="87" t="s">
        <v>709</v>
      </c>
      <c r="H1071" s="87" t="s">
        <v>72</v>
      </c>
      <c r="I1071" s="88">
        <v>4</v>
      </c>
      <c r="J1071" s="89"/>
      <c r="K1071" s="89"/>
      <c r="L1071" s="89"/>
      <c r="M1071" s="89"/>
      <c r="N1071" s="90"/>
      <c r="O1071" s="93"/>
      <c r="P1071" s="95"/>
      <c r="Q1071" s="89"/>
      <c r="R1071" s="89"/>
      <c r="S1071" s="89"/>
      <c r="T1071" s="91"/>
      <c r="U1071" s="91"/>
      <c r="V1071" s="92"/>
      <c r="W1071" s="90"/>
    </row>
    <row r="1072" spans="2:23" ht="13.5" customHeight="1">
      <c r="B1072" s="75"/>
      <c r="C1072" s="74">
        <v>1063</v>
      </c>
      <c r="D1072" s="87" t="s">
        <v>5452</v>
      </c>
      <c r="E1072" s="87" t="s">
        <v>710</v>
      </c>
      <c r="F1072" s="87" t="s">
        <v>58</v>
      </c>
      <c r="G1072" s="87" t="s">
        <v>711</v>
      </c>
      <c r="H1072" s="87" t="s">
        <v>72</v>
      </c>
      <c r="I1072" s="88">
        <v>7.0000000000000009</v>
      </c>
      <c r="J1072" s="89"/>
      <c r="K1072" s="89"/>
      <c r="L1072" s="89"/>
      <c r="M1072" s="89"/>
      <c r="N1072" s="90"/>
      <c r="O1072" s="93"/>
      <c r="P1072" s="95"/>
      <c r="Q1072" s="89"/>
      <c r="R1072" s="89"/>
      <c r="S1072" s="89"/>
      <c r="T1072" s="91"/>
      <c r="U1072" s="91"/>
      <c r="V1072" s="92"/>
      <c r="W1072" s="90"/>
    </row>
    <row r="1073" spans="2:23" ht="13.5" customHeight="1">
      <c r="B1073" s="75"/>
      <c r="C1073" s="74">
        <v>1064</v>
      </c>
      <c r="D1073" s="87" t="s">
        <v>5452</v>
      </c>
      <c r="E1073" s="87" t="s">
        <v>712</v>
      </c>
      <c r="F1073" s="87" t="s">
        <v>96</v>
      </c>
      <c r="G1073" s="87" t="s">
        <v>713</v>
      </c>
      <c r="H1073" s="87" t="s">
        <v>72</v>
      </c>
      <c r="I1073" s="88">
        <v>4</v>
      </c>
      <c r="J1073" s="89"/>
      <c r="K1073" s="89"/>
      <c r="L1073" s="89"/>
      <c r="M1073" s="89"/>
      <c r="N1073" s="90"/>
      <c r="O1073" s="93"/>
      <c r="P1073" s="95"/>
      <c r="Q1073" s="89"/>
      <c r="R1073" s="89"/>
      <c r="S1073" s="89"/>
      <c r="T1073" s="91"/>
      <c r="U1073" s="91"/>
      <c r="V1073" s="92"/>
      <c r="W1073" s="90"/>
    </row>
    <row r="1074" spans="2:23" ht="13.5" customHeight="1">
      <c r="B1074" s="75"/>
      <c r="C1074" s="74">
        <v>1065</v>
      </c>
      <c r="D1074" s="87" t="s">
        <v>5452</v>
      </c>
      <c r="E1074" s="87" t="s">
        <v>714</v>
      </c>
      <c r="F1074" s="87" t="s">
        <v>102</v>
      </c>
      <c r="G1074" s="87" t="s">
        <v>715</v>
      </c>
      <c r="H1074" s="87" t="s">
        <v>72</v>
      </c>
      <c r="I1074" s="88">
        <v>17</v>
      </c>
      <c r="J1074" s="89"/>
      <c r="K1074" s="89"/>
      <c r="L1074" s="89"/>
      <c r="M1074" s="89"/>
      <c r="N1074" s="90"/>
      <c r="O1074" s="93"/>
      <c r="P1074" s="95"/>
      <c r="Q1074" s="89"/>
      <c r="R1074" s="89"/>
      <c r="S1074" s="89"/>
      <c r="T1074" s="91"/>
      <c r="U1074" s="91"/>
      <c r="V1074" s="92"/>
      <c r="W1074" s="90"/>
    </row>
    <row r="1075" spans="2:23" ht="13.5" customHeight="1">
      <c r="B1075" s="75"/>
      <c r="C1075" s="74">
        <v>1066</v>
      </c>
      <c r="D1075" s="87" t="s">
        <v>5452</v>
      </c>
      <c r="E1075" s="87" t="s">
        <v>718</v>
      </c>
      <c r="F1075" s="87" t="s">
        <v>231</v>
      </c>
      <c r="G1075" s="87" t="s">
        <v>719</v>
      </c>
      <c r="H1075" s="87" t="s">
        <v>72</v>
      </c>
      <c r="I1075" s="88">
        <v>30</v>
      </c>
      <c r="J1075" s="89"/>
      <c r="K1075" s="89"/>
      <c r="L1075" s="89"/>
      <c r="M1075" s="89"/>
      <c r="N1075" s="90"/>
      <c r="O1075" s="93"/>
      <c r="P1075" s="95"/>
      <c r="Q1075" s="89"/>
      <c r="R1075" s="89"/>
      <c r="S1075" s="89"/>
      <c r="T1075" s="91"/>
      <c r="U1075" s="91"/>
      <c r="V1075" s="92"/>
      <c r="W1075" s="90"/>
    </row>
    <row r="1076" spans="2:23" ht="13.5" customHeight="1">
      <c r="B1076" s="75"/>
      <c r="C1076" s="74">
        <v>1067</v>
      </c>
      <c r="D1076" s="87" t="s">
        <v>5452</v>
      </c>
      <c r="E1076" s="87" t="s">
        <v>720</v>
      </c>
      <c r="F1076" s="87" t="s">
        <v>587</v>
      </c>
      <c r="G1076" s="87" t="s">
        <v>721</v>
      </c>
      <c r="H1076" s="87" t="s">
        <v>72</v>
      </c>
      <c r="I1076" s="88">
        <v>6</v>
      </c>
      <c r="J1076" s="89"/>
      <c r="K1076" s="89"/>
      <c r="L1076" s="89"/>
      <c r="M1076" s="89"/>
      <c r="N1076" s="90"/>
      <c r="O1076" s="93"/>
      <c r="P1076" s="95"/>
      <c r="Q1076" s="89"/>
      <c r="R1076" s="89"/>
      <c r="S1076" s="89"/>
      <c r="T1076" s="91"/>
      <c r="U1076" s="91"/>
      <c r="V1076" s="92"/>
      <c r="W1076" s="90"/>
    </row>
    <row r="1077" spans="2:23" ht="13.5" customHeight="1">
      <c r="B1077" s="75"/>
      <c r="C1077" s="74">
        <v>1068</v>
      </c>
      <c r="D1077" s="87" t="s">
        <v>5452</v>
      </c>
      <c r="E1077" s="87" t="s">
        <v>724</v>
      </c>
      <c r="F1077" s="87" t="s">
        <v>189</v>
      </c>
      <c r="G1077" s="87" t="s">
        <v>725</v>
      </c>
      <c r="H1077" s="87" t="s">
        <v>72</v>
      </c>
      <c r="I1077" s="88">
        <v>13</v>
      </c>
      <c r="J1077" s="89"/>
      <c r="K1077" s="89"/>
      <c r="L1077" s="89"/>
      <c r="M1077" s="89"/>
      <c r="N1077" s="90"/>
      <c r="O1077" s="93"/>
      <c r="P1077" s="95"/>
      <c r="Q1077" s="89"/>
      <c r="R1077" s="89"/>
      <c r="S1077" s="89"/>
      <c r="T1077" s="91"/>
      <c r="U1077" s="91"/>
      <c r="V1077" s="92"/>
      <c r="W1077" s="90"/>
    </row>
    <row r="1078" spans="2:23" ht="13.5" customHeight="1">
      <c r="B1078" s="75"/>
      <c r="C1078" s="74">
        <v>1069</v>
      </c>
      <c r="D1078" s="87" t="s">
        <v>5452</v>
      </c>
      <c r="E1078" s="87" t="s">
        <v>726</v>
      </c>
      <c r="F1078" s="87" t="s">
        <v>231</v>
      </c>
      <c r="G1078" s="87" t="s">
        <v>727</v>
      </c>
      <c r="H1078" s="87" t="s">
        <v>72</v>
      </c>
      <c r="I1078" s="88">
        <v>6</v>
      </c>
      <c r="J1078" s="89"/>
      <c r="K1078" s="89"/>
      <c r="L1078" s="89"/>
      <c r="M1078" s="89"/>
      <c r="N1078" s="90"/>
      <c r="O1078" s="93"/>
      <c r="P1078" s="95"/>
      <c r="Q1078" s="89"/>
      <c r="R1078" s="89"/>
      <c r="S1078" s="89"/>
      <c r="T1078" s="91"/>
      <c r="U1078" s="91"/>
      <c r="V1078" s="92"/>
      <c r="W1078" s="90"/>
    </row>
    <row r="1079" spans="2:23" ht="13.5" customHeight="1">
      <c r="B1079" s="75"/>
      <c r="C1079" s="74">
        <v>1070</v>
      </c>
      <c r="D1079" s="87" t="s">
        <v>5452</v>
      </c>
      <c r="E1079" s="87" t="s">
        <v>728</v>
      </c>
      <c r="F1079" s="87" t="s">
        <v>730</v>
      </c>
      <c r="G1079" s="87" t="s">
        <v>729</v>
      </c>
      <c r="H1079" s="87" t="s">
        <v>23</v>
      </c>
      <c r="I1079" s="88">
        <v>59</v>
      </c>
      <c r="J1079" s="89"/>
      <c r="K1079" s="89"/>
      <c r="L1079" s="89"/>
      <c r="M1079" s="89"/>
      <c r="N1079" s="90"/>
      <c r="O1079" s="93"/>
      <c r="P1079" s="95"/>
      <c r="Q1079" s="89"/>
      <c r="R1079" s="89"/>
      <c r="S1079" s="89"/>
      <c r="T1079" s="91"/>
      <c r="U1079" s="91"/>
      <c r="V1079" s="92"/>
      <c r="W1079" s="90"/>
    </row>
    <row r="1080" spans="2:23" ht="13.5" customHeight="1">
      <c r="B1080" s="75"/>
      <c r="C1080" s="74">
        <v>1071</v>
      </c>
      <c r="D1080" s="87" t="s">
        <v>5452</v>
      </c>
      <c r="E1080" s="87" t="s">
        <v>747</v>
      </c>
      <c r="F1080" s="87" t="s">
        <v>58</v>
      </c>
      <c r="G1080" s="87" t="s">
        <v>748</v>
      </c>
      <c r="H1080" s="87" t="s">
        <v>22</v>
      </c>
      <c r="I1080" s="88">
        <v>12</v>
      </c>
      <c r="J1080" s="89"/>
      <c r="K1080" s="89"/>
      <c r="L1080" s="89"/>
      <c r="M1080" s="89"/>
      <c r="N1080" s="90"/>
      <c r="O1080" s="93"/>
      <c r="P1080" s="95"/>
      <c r="Q1080" s="89"/>
      <c r="R1080" s="89"/>
      <c r="S1080" s="89"/>
      <c r="T1080" s="91"/>
      <c r="U1080" s="91"/>
      <c r="V1080" s="92"/>
      <c r="W1080" s="90"/>
    </row>
    <row r="1081" spans="2:23" ht="13.5" customHeight="1">
      <c r="B1081" s="75"/>
      <c r="C1081" s="74">
        <v>1072</v>
      </c>
      <c r="D1081" s="87" t="s">
        <v>5452</v>
      </c>
      <c r="E1081" s="87" t="s">
        <v>749</v>
      </c>
      <c r="F1081" s="87" t="s">
        <v>285</v>
      </c>
      <c r="G1081" s="87" t="s">
        <v>750</v>
      </c>
      <c r="H1081" s="87" t="s">
        <v>72</v>
      </c>
      <c r="I1081" s="88">
        <v>8</v>
      </c>
      <c r="J1081" s="89"/>
      <c r="K1081" s="89"/>
      <c r="L1081" s="89"/>
      <c r="M1081" s="89"/>
      <c r="N1081" s="90"/>
      <c r="O1081" s="93"/>
      <c r="P1081" s="95"/>
      <c r="Q1081" s="89"/>
      <c r="R1081" s="89"/>
      <c r="S1081" s="89"/>
      <c r="T1081" s="91"/>
      <c r="U1081" s="91"/>
      <c r="V1081" s="92"/>
      <c r="W1081" s="90"/>
    </row>
    <row r="1082" spans="2:23" ht="13.5" customHeight="1">
      <c r="B1082" s="75"/>
      <c r="C1082" s="74">
        <v>1073</v>
      </c>
      <c r="D1082" s="87" t="s">
        <v>5452</v>
      </c>
      <c r="E1082" s="87" t="s">
        <v>751</v>
      </c>
      <c r="F1082" s="87" t="s">
        <v>753</v>
      </c>
      <c r="G1082" s="87" t="s">
        <v>752</v>
      </c>
      <c r="H1082" s="87" t="s">
        <v>22</v>
      </c>
      <c r="I1082" s="88">
        <v>238.99206873760738</v>
      </c>
      <c r="J1082" s="89"/>
      <c r="K1082" s="89"/>
      <c r="L1082" s="89"/>
      <c r="M1082" s="89"/>
      <c r="N1082" s="90"/>
      <c r="O1082" s="93"/>
      <c r="P1082" s="95"/>
      <c r="Q1082" s="89"/>
      <c r="R1082" s="89"/>
      <c r="S1082" s="89"/>
      <c r="T1082" s="91"/>
      <c r="U1082" s="91"/>
      <c r="V1082" s="92"/>
      <c r="W1082" s="90"/>
    </row>
    <row r="1083" spans="2:23" ht="13.5" customHeight="1">
      <c r="B1083" s="75"/>
      <c r="C1083" s="74">
        <v>1074</v>
      </c>
      <c r="D1083" s="87" t="s">
        <v>5452</v>
      </c>
      <c r="E1083" s="87" t="s">
        <v>756</v>
      </c>
      <c r="F1083" s="87" t="s">
        <v>250</v>
      </c>
      <c r="G1083" s="87" t="s">
        <v>757</v>
      </c>
      <c r="H1083" s="87" t="s">
        <v>72</v>
      </c>
      <c r="I1083" s="88">
        <v>50.022471910112358</v>
      </c>
      <c r="J1083" s="89"/>
      <c r="K1083" s="89"/>
      <c r="L1083" s="89"/>
      <c r="M1083" s="89"/>
      <c r="N1083" s="90"/>
      <c r="O1083" s="93"/>
      <c r="P1083" s="95"/>
      <c r="Q1083" s="89"/>
      <c r="R1083" s="89"/>
      <c r="S1083" s="89"/>
      <c r="T1083" s="91"/>
      <c r="U1083" s="91"/>
      <c r="V1083" s="92"/>
      <c r="W1083" s="90"/>
    </row>
    <row r="1084" spans="2:23" ht="13.5" customHeight="1">
      <c r="B1084" s="75"/>
      <c r="C1084" s="74">
        <v>1075</v>
      </c>
      <c r="D1084" s="87" t="s">
        <v>5452</v>
      </c>
      <c r="E1084" s="87" t="s">
        <v>762</v>
      </c>
      <c r="F1084" s="87" t="s">
        <v>764</v>
      </c>
      <c r="G1084" s="87" t="s">
        <v>763</v>
      </c>
      <c r="H1084" s="87" t="s">
        <v>72</v>
      </c>
      <c r="I1084" s="88">
        <v>32</v>
      </c>
      <c r="J1084" s="89"/>
      <c r="K1084" s="89"/>
      <c r="L1084" s="89"/>
      <c r="M1084" s="89"/>
      <c r="N1084" s="90"/>
      <c r="O1084" s="93"/>
      <c r="P1084" s="95"/>
      <c r="Q1084" s="89"/>
      <c r="R1084" s="89"/>
      <c r="S1084" s="89"/>
      <c r="T1084" s="91"/>
      <c r="U1084" s="91"/>
      <c r="V1084" s="92"/>
      <c r="W1084" s="90"/>
    </row>
    <row r="1085" spans="2:23" ht="13.5" customHeight="1">
      <c r="B1085" s="75"/>
      <c r="C1085" s="74">
        <v>1076</v>
      </c>
      <c r="D1085" s="87" t="s">
        <v>5452</v>
      </c>
      <c r="E1085" s="87" t="s">
        <v>773</v>
      </c>
      <c r="F1085" s="87" t="s">
        <v>130</v>
      </c>
      <c r="G1085" s="87" t="s">
        <v>774</v>
      </c>
      <c r="H1085" s="87" t="s">
        <v>22</v>
      </c>
      <c r="I1085" s="88">
        <v>4</v>
      </c>
      <c r="J1085" s="89"/>
      <c r="K1085" s="89"/>
      <c r="L1085" s="89"/>
      <c r="M1085" s="89"/>
      <c r="N1085" s="90"/>
      <c r="O1085" s="93"/>
      <c r="P1085" s="95"/>
      <c r="Q1085" s="89"/>
      <c r="R1085" s="89"/>
      <c r="S1085" s="89"/>
      <c r="T1085" s="91"/>
      <c r="U1085" s="91"/>
      <c r="V1085" s="92"/>
      <c r="W1085" s="90"/>
    </row>
    <row r="1086" spans="2:23" ht="13.5" customHeight="1">
      <c r="B1086" s="75"/>
      <c r="C1086" s="74">
        <v>1077</v>
      </c>
      <c r="D1086" s="87" t="s">
        <v>5452</v>
      </c>
      <c r="E1086" s="87" t="s">
        <v>775</v>
      </c>
      <c r="F1086" s="87" t="s">
        <v>642</v>
      </c>
      <c r="G1086" s="87" t="s">
        <v>776</v>
      </c>
      <c r="H1086" s="87" t="s">
        <v>72</v>
      </c>
      <c r="I1086" s="88">
        <v>5</v>
      </c>
      <c r="J1086" s="89"/>
      <c r="K1086" s="89"/>
      <c r="L1086" s="89"/>
      <c r="M1086" s="89"/>
      <c r="N1086" s="90"/>
      <c r="O1086" s="93"/>
      <c r="P1086" s="95"/>
      <c r="Q1086" s="89"/>
      <c r="R1086" s="89"/>
      <c r="S1086" s="89"/>
      <c r="T1086" s="91"/>
      <c r="U1086" s="91"/>
      <c r="V1086" s="92"/>
      <c r="W1086" s="90"/>
    </row>
    <row r="1087" spans="2:23" ht="13.5" customHeight="1">
      <c r="B1087" s="75"/>
      <c r="C1087" s="74">
        <v>1078</v>
      </c>
      <c r="D1087" s="87" t="s">
        <v>5452</v>
      </c>
      <c r="E1087" s="87" t="s">
        <v>786</v>
      </c>
      <c r="F1087" s="87" t="s">
        <v>58</v>
      </c>
      <c r="G1087" s="87" t="s">
        <v>787</v>
      </c>
      <c r="H1087" s="87" t="s">
        <v>22</v>
      </c>
      <c r="I1087" s="88">
        <v>7</v>
      </c>
      <c r="J1087" s="89"/>
      <c r="K1087" s="89"/>
      <c r="L1087" s="89"/>
      <c r="M1087" s="89"/>
      <c r="N1087" s="90"/>
      <c r="O1087" s="93"/>
      <c r="P1087" s="95"/>
      <c r="Q1087" s="89"/>
      <c r="R1087" s="89"/>
      <c r="S1087" s="89"/>
      <c r="T1087" s="91"/>
      <c r="U1087" s="91"/>
      <c r="V1087" s="92"/>
      <c r="W1087" s="90"/>
    </row>
    <row r="1088" spans="2:23" ht="13.5" customHeight="1">
      <c r="B1088" s="75"/>
      <c r="C1088" s="74">
        <v>1079</v>
      </c>
      <c r="D1088" s="87" t="s">
        <v>5452</v>
      </c>
      <c r="E1088" s="87" t="s">
        <v>788</v>
      </c>
      <c r="F1088" s="87" t="s">
        <v>96</v>
      </c>
      <c r="G1088" s="87" t="s">
        <v>789</v>
      </c>
      <c r="H1088" s="87" t="s">
        <v>72</v>
      </c>
      <c r="I1088" s="88">
        <v>11</v>
      </c>
      <c r="J1088" s="89"/>
      <c r="K1088" s="89"/>
      <c r="L1088" s="89"/>
      <c r="M1088" s="89"/>
      <c r="N1088" s="90"/>
      <c r="O1088" s="93"/>
      <c r="P1088" s="95"/>
      <c r="Q1088" s="89"/>
      <c r="R1088" s="89"/>
      <c r="S1088" s="89"/>
      <c r="T1088" s="91"/>
      <c r="U1088" s="91"/>
      <c r="V1088" s="92"/>
      <c r="W1088" s="90"/>
    </row>
    <row r="1089" spans="2:23" ht="13.5" customHeight="1">
      <c r="B1089" s="75"/>
      <c r="C1089" s="74">
        <v>1080</v>
      </c>
      <c r="D1089" s="87" t="s">
        <v>5452</v>
      </c>
      <c r="E1089" s="87" t="s">
        <v>790</v>
      </c>
      <c r="F1089" s="87" t="s">
        <v>55</v>
      </c>
      <c r="G1089" s="87" t="s">
        <v>791</v>
      </c>
      <c r="H1089" s="87" t="s">
        <v>23</v>
      </c>
      <c r="I1089" s="88">
        <v>5</v>
      </c>
      <c r="J1089" s="89"/>
      <c r="K1089" s="89"/>
      <c r="L1089" s="89"/>
      <c r="M1089" s="89"/>
      <c r="N1089" s="90"/>
      <c r="O1089" s="93"/>
      <c r="P1089" s="95"/>
      <c r="Q1089" s="89"/>
      <c r="R1089" s="89"/>
      <c r="S1089" s="89"/>
      <c r="T1089" s="91"/>
      <c r="U1089" s="91"/>
      <c r="V1089" s="92"/>
      <c r="W1089" s="90"/>
    </row>
    <row r="1090" spans="2:23" ht="13.5" customHeight="1">
      <c r="B1090" s="75"/>
      <c r="C1090" s="74">
        <v>1081</v>
      </c>
      <c r="D1090" s="87" t="s">
        <v>5452</v>
      </c>
      <c r="E1090" s="87" t="s">
        <v>797</v>
      </c>
      <c r="F1090" s="87" t="s">
        <v>764</v>
      </c>
      <c r="G1090" s="87" t="s">
        <v>798</v>
      </c>
      <c r="H1090" s="87" t="s">
        <v>72</v>
      </c>
      <c r="I1090" s="88">
        <v>33</v>
      </c>
      <c r="J1090" s="89"/>
      <c r="K1090" s="89"/>
      <c r="L1090" s="89"/>
      <c r="M1090" s="89"/>
      <c r="N1090" s="90"/>
      <c r="O1090" s="93"/>
      <c r="P1090" s="95"/>
      <c r="Q1090" s="89"/>
      <c r="R1090" s="89"/>
      <c r="S1090" s="89"/>
      <c r="T1090" s="91"/>
      <c r="U1090" s="91"/>
      <c r="V1090" s="92"/>
      <c r="W1090" s="90"/>
    </row>
    <row r="1091" spans="2:23" ht="13.5" customHeight="1">
      <c r="B1091" s="75"/>
      <c r="C1091" s="74">
        <v>1082</v>
      </c>
      <c r="D1091" s="87" t="s">
        <v>5452</v>
      </c>
      <c r="E1091" s="87" t="s">
        <v>805</v>
      </c>
      <c r="F1091" s="87" t="s">
        <v>807</v>
      </c>
      <c r="G1091" s="87" t="s">
        <v>806</v>
      </c>
      <c r="H1091" s="87" t="s">
        <v>22</v>
      </c>
      <c r="I1091" s="88">
        <v>25.999999999999996</v>
      </c>
      <c r="J1091" s="89"/>
      <c r="K1091" s="89"/>
      <c r="L1091" s="89"/>
      <c r="M1091" s="89"/>
      <c r="N1091" s="90"/>
      <c r="O1091" s="93"/>
      <c r="P1091" s="95"/>
      <c r="Q1091" s="89"/>
      <c r="R1091" s="89"/>
      <c r="S1091" s="89"/>
      <c r="T1091" s="91"/>
      <c r="U1091" s="91"/>
      <c r="V1091" s="92"/>
      <c r="W1091" s="90"/>
    </row>
    <row r="1092" spans="2:23" ht="13.5" customHeight="1">
      <c r="B1092" s="75"/>
      <c r="C1092" s="74">
        <v>1083</v>
      </c>
      <c r="D1092" s="87" t="s">
        <v>5452</v>
      </c>
      <c r="E1092" s="87" t="s">
        <v>814</v>
      </c>
      <c r="F1092" s="87" t="s">
        <v>96</v>
      </c>
      <c r="G1092" s="87" t="s">
        <v>815</v>
      </c>
      <c r="H1092" s="87" t="s">
        <v>22</v>
      </c>
      <c r="I1092" s="88">
        <v>1</v>
      </c>
      <c r="J1092" s="89"/>
      <c r="K1092" s="89"/>
      <c r="L1092" s="89"/>
      <c r="M1092" s="89"/>
      <c r="N1092" s="90"/>
      <c r="O1092" s="93"/>
      <c r="P1092" s="95"/>
      <c r="Q1092" s="89"/>
      <c r="R1092" s="89"/>
      <c r="S1092" s="89"/>
      <c r="T1092" s="91"/>
      <c r="U1092" s="91"/>
      <c r="V1092" s="92"/>
      <c r="W1092" s="90"/>
    </row>
    <row r="1093" spans="2:23" ht="13.5" customHeight="1">
      <c r="B1093" s="75"/>
      <c r="C1093" s="74">
        <v>1084</v>
      </c>
      <c r="D1093" s="87" t="s">
        <v>5452</v>
      </c>
      <c r="E1093" s="87" t="s">
        <v>816</v>
      </c>
      <c r="F1093" s="87" t="s">
        <v>102</v>
      </c>
      <c r="G1093" s="87" t="s">
        <v>817</v>
      </c>
      <c r="H1093" s="87" t="s">
        <v>72</v>
      </c>
      <c r="I1093" s="88">
        <v>8</v>
      </c>
      <c r="J1093" s="89"/>
      <c r="K1093" s="89"/>
      <c r="L1093" s="89"/>
      <c r="M1093" s="89"/>
      <c r="N1093" s="90"/>
      <c r="O1093" s="93"/>
      <c r="P1093" s="95"/>
      <c r="Q1093" s="89"/>
      <c r="R1093" s="89"/>
      <c r="S1093" s="89"/>
      <c r="T1093" s="91"/>
      <c r="U1093" s="91"/>
      <c r="V1093" s="92"/>
      <c r="W1093" s="90"/>
    </row>
    <row r="1094" spans="2:23" ht="13.5" customHeight="1">
      <c r="B1094" s="75"/>
      <c r="C1094" s="74">
        <v>1085</v>
      </c>
      <c r="D1094" s="87" t="s">
        <v>5452</v>
      </c>
      <c r="E1094" s="87" t="s">
        <v>822</v>
      </c>
      <c r="F1094" s="87" t="s">
        <v>824</v>
      </c>
      <c r="G1094" s="87" t="s">
        <v>823</v>
      </c>
      <c r="H1094" s="87" t="s">
        <v>23</v>
      </c>
      <c r="I1094" s="88">
        <v>18</v>
      </c>
      <c r="J1094" s="89"/>
      <c r="K1094" s="89"/>
      <c r="L1094" s="89"/>
      <c r="M1094" s="89"/>
      <c r="N1094" s="90"/>
      <c r="O1094" s="93"/>
      <c r="P1094" s="95"/>
      <c r="Q1094" s="89"/>
      <c r="R1094" s="89"/>
      <c r="S1094" s="89"/>
      <c r="T1094" s="91"/>
      <c r="U1094" s="91"/>
      <c r="V1094" s="92"/>
      <c r="W1094" s="90"/>
    </row>
    <row r="1095" spans="2:23" ht="13.5" customHeight="1">
      <c r="B1095" s="75"/>
      <c r="C1095" s="74">
        <v>1086</v>
      </c>
      <c r="D1095" s="87" t="s">
        <v>5452</v>
      </c>
      <c r="E1095" s="87" t="s">
        <v>825</v>
      </c>
      <c r="F1095" s="87" t="s">
        <v>827</v>
      </c>
      <c r="G1095" s="87" t="s">
        <v>826</v>
      </c>
      <c r="H1095" s="87" t="s">
        <v>22</v>
      </c>
      <c r="I1095" s="88">
        <v>176.51103565365023</v>
      </c>
      <c r="J1095" s="89"/>
      <c r="K1095" s="89"/>
      <c r="L1095" s="89"/>
      <c r="M1095" s="89"/>
      <c r="N1095" s="90"/>
      <c r="O1095" s="93"/>
      <c r="P1095" s="95"/>
      <c r="Q1095" s="89"/>
      <c r="R1095" s="89"/>
      <c r="S1095" s="89"/>
      <c r="T1095" s="91"/>
      <c r="U1095" s="91"/>
      <c r="V1095" s="92"/>
      <c r="W1095" s="90"/>
    </row>
    <row r="1096" spans="2:23" ht="13.5" customHeight="1">
      <c r="B1096" s="75"/>
      <c r="C1096" s="74">
        <v>1087</v>
      </c>
      <c r="D1096" s="87" t="s">
        <v>5452</v>
      </c>
      <c r="E1096" s="87" t="s">
        <v>830</v>
      </c>
      <c r="F1096" s="87" t="s">
        <v>217</v>
      </c>
      <c r="G1096" s="87" t="s">
        <v>831</v>
      </c>
      <c r="H1096" s="87" t="s">
        <v>72</v>
      </c>
      <c r="I1096" s="88">
        <v>7</v>
      </c>
      <c r="J1096" s="89"/>
      <c r="K1096" s="89"/>
      <c r="L1096" s="89"/>
      <c r="M1096" s="89"/>
      <c r="N1096" s="90"/>
      <c r="O1096" s="93"/>
      <c r="P1096" s="95"/>
      <c r="Q1096" s="89"/>
      <c r="R1096" s="89"/>
      <c r="S1096" s="89"/>
      <c r="T1096" s="91"/>
      <c r="U1096" s="91"/>
      <c r="V1096" s="92"/>
      <c r="W1096" s="90"/>
    </row>
    <row r="1097" spans="2:23" ht="13.5" customHeight="1">
      <c r="B1097" s="75"/>
      <c r="C1097" s="74">
        <v>1088</v>
      </c>
      <c r="D1097" s="87" t="s">
        <v>5452</v>
      </c>
      <c r="E1097" s="87" t="s">
        <v>832</v>
      </c>
      <c r="F1097" s="87" t="s">
        <v>217</v>
      </c>
      <c r="G1097" s="87" t="s">
        <v>833</v>
      </c>
      <c r="H1097" s="87" t="s">
        <v>72</v>
      </c>
      <c r="I1097" s="88">
        <v>7</v>
      </c>
      <c r="J1097" s="89"/>
      <c r="K1097" s="89"/>
      <c r="L1097" s="89"/>
      <c r="M1097" s="89"/>
      <c r="N1097" s="90"/>
      <c r="O1097" s="93"/>
      <c r="P1097" s="95"/>
      <c r="Q1097" s="89"/>
      <c r="R1097" s="89"/>
      <c r="S1097" s="89"/>
      <c r="T1097" s="91"/>
      <c r="U1097" s="91"/>
      <c r="V1097" s="92"/>
      <c r="W1097" s="90"/>
    </row>
    <row r="1098" spans="2:23" ht="13.5" customHeight="1">
      <c r="B1098" s="75"/>
      <c r="C1098" s="74">
        <v>1089</v>
      </c>
      <c r="D1098" s="87" t="s">
        <v>5452</v>
      </c>
      <c r="E1098" s="87" t="s">
        <v>834</v>
      </c>
      <c r="F1098" s="87" t="s">
        <v>217</v>
      </c>
      <c r="G1098" s="87" t="s">
        <v>835</v>
      </c>
      <c r="H1098" s="87" t="s">
        <v>72</v>
      </c>
      <c r="I1098" s="88">
        <v>7</v>
      </c>
      <c r="J1098" s="89"/>
      <c r="K1098" s="89"/>
      <c r="L1098" s="89"/>
      <c r="M1098" s="89"/>
      <c r="N1098" s="90"/>
      <c r="O1098" s="93"/>
      <c r="P1098" s="95"/>
      <c r="Q1098" s="89"/>
      <c r="R1098" s="89"/>
      <c r="S1098" s="89"/>
      <c r="T1098" s="91"/>
      <c r="U1098" s="91"/>
      <c r="V1098" s="92"/>
      <c r="W1098" s="90"/>
    </row>
    <row r="1099" spans="2:23" ht="13.5" customHeight="1">
      <c r="B1099" s="75"/>
      <c r="C1099" s="74">
        <v>1090</v>
      </c>
      <c r="D1099" s="87" t="s">
        <v>5452</v>
      </c>
      <c r="E1099" s="87" t="s">
        <v>838</v>
      </c>
      <c r="F1099" s="87" t="s">
        <v>840</v>
      </c>
      <c r="G1099" s="87" t="s">
        <v>839</v>
      </c>
      <c r="H1099" s="87" t="s">
        <v>72</v>
      </c>
      <c r="I1099" s="88">
        <v>6</v>
      </c>
      <c r="J1099" s="89"/>
      <c r="K1099" s="89"/>
      <c r="L1099" s="89"/>
      <c r="M1099" s="89"/>
      <c r="N1099" s="90"/>
      <c r="O1099" s="93"/>
      <c r="P1099" s="95"/>
      <c r="Q1099" s="89"/>
      <c r="R1099" s="89"/>
      <c r="S1099" s="89"/>
      <c r="T1099" s="91"/>
      <c r="U1099" s="91"/>
      <c r="V1099" s="92"/>
      <c r="W1099" s="90"/>
    </row>
    <row r="1100" spans="2:23" ht="13.5" customHeight="1">
      <c r="B1100" s="75"/>
      <c r="C1100" s="74">
        <v>1091</v>
      </c>
      <c r="D1100" s="87" t="s">
        <v>5452</v>
      </c>
      <c r="E1100" s="87" t="s">
        <v>857</v>
      </c>
      <c r="F1100" s="87" t="s">
        <v>130</v>
      </c>
      <c r="G1100" s="87" t="s">
        <v>858</v>
      </c>
      <c r="H1100" s="87" t="s">
        <v>72</v>
      </c>
      <c r="I1100" s="88">
        <v>14</v>
      </c>
      <c r="J1100" s="89"/>
      <c r="K1100" s="89"/>
      <c r="L1100" s="89"/>
      <c r="M1100" s="89"/>
      <c r="N1100" s="90"/>
      <c r="O1100" s="93"/>
      <c r="P1100" s="95"/>
      <c r="Q1100" s="89"/>
      <c r="R1100" s="89"/>
      <c r="S1100" s="89"/>
      <c r="T1100" s="91"/>
      <c r="U1100" s="91"/>
      <c r="V1100" s="92"/>
      <c r="W1100" s="90"/>
    </row>
    <row r="1101" spans="2:23" ht="13.5" customHeight="1">
      <c r="B1101" s="75"/>
      <c r="C1101" s="74">
        <v>1092</v>
      </c>
      <c r="D1101" s="87" t="s">
        <v>5452</v>
      </c>
      <c r="E1101" s="87" t="s">
        <v>859</v>
      </c>
      <c r="F1101" s="87" t="s">
        <v>587</v>
      </c>
      <c r="G1101" s="87" t="s">
        <v>860</v>
      </c>
      <c r="H1101" s="87" t="s">
        <v>72</v>
      </c>
      <c r="I1101" s="88">
        <v>7</v>
      </c>
      <c r="J1101" s="89"/>
      <c r="K1101" s="89"/>
      <c r="L1101" s="89"/>
      <c r="M1101" s="89"/>
      <c r="N1101" s="90"/>
      <c r="O1101" s="93"/>
      <c r="P1101" s="95"/>
      <c r="Q1101" s="89"/>
      <c r="R1101" s="89"/>
      <c r="S1101" s="89"/>
      <c r="T1101" s="91"/>
      <c r="U1101" s="91"/>
      <c r="V1101" s="92"/>
      <c r="W1101" s="90"/>
    </row>
    <row r="1102" spans="2:23" ht="13.5" customHeight="1">
      <c r="B1102" s="75"/>
      <c r="C1102" s="74">
        <v>1093</v>
      </c>
      <c r="D1102" s="87" t="s">
        <v>5452</v>
      </c>
      <c r="E1102" s="87" t="s">
        <v>861</v>
      </c>
      <c r="F1102" s="87" t="s">
        <v>58</v>
      </c>
      <c r="G1102" s="87" t="s">
        <v>862</v>
      </c>
      <c r="H1102" s="87" t="s">
        <v>72</v>
      </c>
      <c r="I1102" s="88">
        <v>14</v>
      </c>
      <c r="J1102" s="89"/>
      <c r="K1102" s="89"/>
      <c r="L1102" s="89"/>
      <c r="M1102" s="89"/>
      <c r="N1102" s="90"/>
      <c r="O1102" s="93"/>
      <c r="P1102" s="95"/>
      <c r="Q1102" s="89"/>
      <c r="R1102" s="89"/>
      <c r="S1102" s="89"/>
      <c r="T1102" s="91"/>
      <c r="U1102" s="91"/>
      <c r="V1102" s="92"/>
      <c r="W1102" s="90"/>
    </row>
    <row r="1103" spans="2:23" ht="13.5" customHeight="1">
      <c r="B1103" s="75"/>
      <c r="C1103" s="74">
        <v>1094</v>
      </c>
      <c r="D1103" s="87" t="s">
        <v>5452</v>
      </c>
      <c r="E1103" s="87" t="s">
        <v>863</v>
      </c>
      <c r="F1103" s="87" t="s">
        <v>58</v>
      </c>
      <c r="G1103" s="87" t="s">
        <v>864</v>
      </c>
      <c r="H1103" s="87" t="s">
        <v>72</v>
      </c>
      <c r="I1103" s="88">
        <v>6.0000000000000009</v>
      </c>
      <c r="J1103" s="89"/>
      <c r="K1103" s="89"/>
      <c r="L1103" s="89"/>
      <c r="M1103" s="89"/>
      <c r="N1103" s="90"/>
      <c r="O1103" s="93"/>
      <c r="P1103" s="95"/>
      <c r="Q1103" s="89"/>
      <c r="R1103" s="89"/>
      <c r="S1103" s="89"/>
      <c r="T1103" s="91"/>
      <c r="U1103" s="91"/>
      <c r="V1103" s="92"/>
      <c r="W1103" s="90"/>
    </row>
    <row r="1104" spans="2:23" ht="13.5" customHeight="1">
      <c r="B1104" s="75"/>
      <c r="C1104" s="74">
        <v>1095</v>
      </c>
      <c r="D1104" s="87" t="s">
        <v>5452</v>
      </c>
      <c r="E1104" s="87" t="s">
        <v>865</v>
      </c>
      <c r="F1104" s="87" t="s">
        <v>130</v>
      </c>
      <c r="G1104" s="87" t="s">
        <v>866</v>
      </c>
      <c r="H1104" s="87" t="s">
        <v>72</v>
      </c>
      <c r="I1104" s="88">
        <v>11</v>
      </c>
      <c r="J1104" s="89"/>
      <c r="K1104" s="89"/>
      <c r="L1104" s="89"/>
      <c r="M1104" s="89"/>
      <c r="N1104" s="90"/>
      <c r="O1104" s="93"/>
      <c r="P1104" s="95"/>
      <c r="Q1104" s="89"/>
      <c r="R1104" s="89"/>
      <c r="S1104" s="89"/>
      <c r="T1104" s="91"/>
      <c r="U1104" s="91"/>
      <c r="V1104" s="92"/>
      <c r="W1104" s="90"/>
    </row>
    <row r="1105" spans="2:23" ht="13.5" customHeight="1">
      <c r="B1105" s="75"/>
      <c r="C1105" s="74">
        <v>1096</v>
      </c>
      <c r="D1105" s="87" t="s">
        <v>5452</v>
      </c>
      <c r="E1105" s="87" t="s">
        <v>874</v>
      </c>
      <c r="F1105" s="87" t="s">
        <v>285</v>
      </c>
      <c r="G1105" s="87" t="s">
        <v>875</v>
      </c>
      <c r="H1105" s="87" t="s">
        <v>72</v>
      </c>
      <c r="I1105" s="88">
        <v>12</v>
      </c>
      <c r="J1105" s="89"/>
      <c r="K1105" s="89"/>
      <c r="L1105" s="89"/>
      <c r="M1105" s="89"/>
      <c r="N1105" s="90"/>
      <c r="O1105" s="93"/>
      <c r="P1105" s="95"/>
      <c r="Q1105" s="89"/>
      <c r="R1105" s="89"/>
      <c r="S1105" s="89"/>
      <c r="T1105" s="91"/>
      <c r="U1105" s="91"/>
      <c r="V1105" s="92"/>
      <c r="W1105" s="90"/>
    </row>
    <row r="1106" spans="2:23" ht="13.5" customHeight="1">
      <c r="B1106" s="75"/>
      <c r="C1106" s="74">
        <v>1097</v>
      </c>
      <c r="D1106" s="87" t="s">
        <v>5452</v>
      </c>
      <c r="E1106" s="87" t="s">
        <v>878</v>
      </c>
      <c r="F1106" s="87" t="s">
        <v>58</v>
      </c>
      <c r="G1106" s="87" t="s">
        <v>879</v>
      </c>
      <c r="H1106" s="87" t="s">
        <v>22</v>
      </c>
      <c r="I1106" s="88">
        <v>74</v>
      </c>
      <c r="J1106" s="89"/>
      <c r="K1106" s="89"/>
      <c r="L1106" s="89"/>
      <c r="M1106" s="89"/>
      <c r="N1106" s="90"/>
      <c r="O1106" s="93"/>
      <c r="P1106" s="95"/>
      <c r="Q1106" s="89"/>
      <c r="R1106" s="89"/>
      <c r="S1106" s="89"/>
      <c r="T1106" s="91"/>
      <c r="U1106" s="91"/>
      <c r="V1106" s="92"/>
      <c r="W1106" s="90"/>
    </row>
    <row r="1107" spans="2:23" ht="13.5" customHeight="1">
      <c r="B1107" s="75"/>
      <c r="C1107" s="74">
        <v>1098</v>
      </c>
      <c r="D1107" s="87" t="s">
        <v>5452</v>
      </c>
      <c r="E1107" s="87" t="s">
        <v>880</v>
      </c>
      <c r="F1107" s="87" t="s">
        <v>231</v>
      </c>
      <c r="G1107" s="87" t="s">
        <v>881</v>
      </c>
      <c r="H1107" s="87" t="s">
        <v>72</v>
      </c>
      <c r="I1107" s="88">
        <v>7</v>
      </c>
      <c r="J1107" s="89"/>
      <c r="K1107" s="89"/>
      <c r="L1107" s="89"/>
      <c r="M1107" s="89"/>
      <c r="N1107" s="90"/>
      <c r="O1107" s="93"/>
      <c r="P1107" s="95"/>
      <c r="Q1107" s="89"/>
      <c r="R1107" s="89"/>
      <c r="S1107" s="89"/>
      <c r="T1107" s="91"/>
      <c r="U1107" s="91"/>
      <c r="V1107" s="92"/>
      <c r="W1107" s="90"/>
    </row>
    <row r="1108" spans="2:23" ht="13.5" customHeight="1">
      <c r="B1108" s="75"/>
      <c r="C1108" s="74">
        <v>1099</v>
      </c>
      <c r="D1108" s="87" t="s">
        <v>5452</v>
      </c>
      <c r="E1108" s="87" t="s">
        <v>882</v>
      </c>
      <c r="F1108" s="87" t="s">
        <v>84</v>
      </c>
      <c r="G1108" s="87" t="s">
        <v>883</v>
      </c>
      <c r="H1108" s="87" t="s">
        <v>72</v>
      </c>
      <c r="I1108" s="88">
        <v>10</v>
      </c>
      <c r="J1108" s="89"/>
      <c r="K1108" s="89"/>
      <c r="L1108" s="89"/>
      <c r="M1108" s="89"/>
      <c r="N1108" s="90"/>
      <c r="O1108" s="93"/>
      <c r="P1108" s="95"/>
      <c r="Q1108" s="89"/>
      <c r="R1108" s="89"/>
      <c r="S1108" s="89"/>
      <c r="T1108" s="91"/>
      <c r="U1108" s="91"/>
      <c r="V1108" s="92"/>
      <c r="W1108" s="90"/>
    </row>
    <row r="1109" spans="2:23" ht="13.5" customHeight="1">
      <c r="B1109" s="75"/>
      <c r="C1109" s="74">
        <v>1100</v>
      </c>
      <c r="D1109" s="87" t="s">
        <v>5452</v>
      </c>
      <c r="E1109" s="87" t="s">
        <v>886</v>
      </c>
      <c r="F1109" s="87" t="s">
        <v>58</v>
      </c>
      <c r="G1109" s="87" t="s">
        <v>887</v>
      </c>
      <c r="H1109" s="87" t="s">
        <v>22</v>
      </c>
      <c r="I1109" s="88">
        <v>3</v>
      </c>
      <c r="J1109" s="89"/>
      <c r="K1109" s="89"/>
      <c r="L1109" s="89"/>
      <c r="M1109" s="89"/>
      <c r="N1109" s="90"/>
      <c r="O1109" s="93"/>
      <c r="P1109" s="95"/>
      <c r="Q1109" s="89"/>
      <c r="R1109" s="89"/>
      <c r="S1109" s="89"/>
      <c r="T1109" s="91"/>
      <c r="U1109" s="91"/>
      <c r="V1109" s="92"/>
      <c r="W1109" s="90"/>
    </row>
    <row r="1110" spans="2:23" ht="13.5" customHeight="1">
      <c r="B1110" s="75"/>
      <c r="C1110" s="74">
        <v>1101</v>
      </c>
      <c r="D1110" s="87" t="s">
        <v>5452</v>
      </c>
      <c r="E1110" s="87" t="s">
        <v>892</v>
      </c>
      <c r="F1110" s="87" t="s">
        <v>55</v>
      </c>
      <c r="G1110" s="87" t="s">
        <v>893</v>
      </c>
      <c r="H1110" s="87" t="s">
        <v>22</v>
      </c>
      <c r="I1110" s="88">
        <v>149.5917020273456</v>
      </c>
      <c r="J1110" s="89"/>
      <c r="K1110" s="89"/>
      <c r="L1110" s="89"/>
      <c r="M1110" s="89"/>
      <c r="N1110" s="90"/>
      <c r="O1110" s="93"/>
      <c r="P1110" s="95"/>
      <c r="Q1110" s="89"/>
      <c r="R1110" s="89"/>
      <c r="S1110" s="89"/>
      <c r="T1110" s="91"/>
      <c r="U1110" s="91"/>
      <c r="V1110" s="92"/>
      <c r="W1110" s="90"/>
    </row>
    <row r="1111" spans="2:23" ht="13.5" customHeight="1">
      <c r="B1111" s="75"/>
      <c r="C1111" s="74">
        <v>1102</v>
      </c>
      <c r="D1111" s="87" t="s">
        <v>5452</v>
      </c>
      <c r="E1111" s="87" t="s">
        <v>905</v>
      </c>
      <c r="F1111" s="87" t="s">
        <v>130</v>
      </c>
      <c r="G1111" s="87" t="s">
        <v>906</v>
      </c>
      <c r="H1111" s="87" t="s">
        <v>22</v>
      </c>
      <c r="I1111" s="88">
        <v>8</v>
      </c>
      <c r="J1111" s="89"/>
      <c r="K1111" s="89"/>
      <c r="L1111" s="89"/>
      <c r="M1111" s="89"/>
      <c r="N1111" s="90"/>
      <c r="O1111" s="93"/>
      <c r="P1111" s="95"/>
      <c r="Q1111" s="89"/>
      <c r="R1111" s="89"/>
      <c r="S1111" s="89"/>
      <c r="T1111" s="91"/>
      <c r="U1111" s="91"/>
      <c r="V1111" s="92"/>
      <c r="W1111" s="90"/>
    </row>
    <row r="1112" spans="2:23" ht="13.5" customHeight="1">
      <c r="B1112" s="75"/>
      <c r="C1112" s="74">
        <v>1103</v>
      </c>
      <c r="D1112" s="87" t="s">
        <v>5452</v>
      </c>
      <c r="E1112" s="87" t="s">
        <v>914</v>
      </c>
      <c r="F1112" s="87" t="s">
        <v>58</v>
      </c>
      <c r="G1112" s="87" t="s">
        <v>915</v>
      </c>
      <c r="H1112" s="87" t="s">
        <v>22</v>
      </c>
      <c r="I1112" s="88">
        <v>7</v>
      </c>
      <c r="J1112" s="89"/>
      <c r="K1112" s="89"/>
      <c r="L1112" s="89"/>
      <c r="M1112" s="89"/>
      <c r="N1112" s="90"/>
      <c r="O1112" s="93"/>
      <c r="P1112" s="95"/>
      <c r="Q1112" s="89"/>
      <c r="R1112" s="89"/>
      <c r="S1112" s="89"/>
      <c r="T1112" s="91"/>
      <c r="U1112" s="91"/>
      <c r="V1112" s="92"/>
      <c r="W1112" s="90"/>
    </row>
    <row r="1113" spans="2:23" ht="13.5" customHeight="1">
      <c r="B1113" s="75"/>
      <c r="C1113" s="74">
        <v>1104</v>
      </c>
      <c r="D1113" s="87" t="s">
        <v>5452</v>
      </c>
      <c r="E1113" s="87" t="s">
        <v>921</v>
      </c>
      <c r="F1113" s="87" t="s">
        <v>189</v>
      </c>
      <c r="G1113" s="87" t="s">
        <v>922</v>
      </c>
      <c r="H1113" s="87" t="s">
        <v>72</v>
      </c>
      <c r="I1113" s="88">
        <v>11</v>
      </c>
      <c r="J1113" s="89"/>
      <c r="K1113" s="89"/>
      <c r="L1113" s="89"/>
      <c r="M1113" s="89"/>
      <c r="N1113" s="90"/>
      <c r="O1113" s="93"/>
      <c r="P1113" s="95"/>
      <c r="Q1113" s="89"/>
      <c r="R1113" s="89"/>
      <c r="S1113" s="89"/>
      <c r="T1113" s="91"/>
      <c r="U1113" s="91"/>
      <c r="V1113" s="92"/>
      <c r="W1113" s="90"/>
    </row>
    <row r="1114" spans="2:23" ht="13.5" customHeight="1">
      <c r="B1114" s="75"/>
      <c r="C1114" s="74">
        <v>1105</v>
      </c>
      <c r="D1114" s="87" t="s">
        <v>5452</v>
      </c>
      <c r="E1114" s="87" t="s">
        <v>925</v>
      </c>
      <c r="F1114" s="87" t="s">
        <v>84</v>
      </c>
      <c r="G1114" s="87" t="s">
        <v>926</v>
      </c>
      <c r="H1114" s="87" t="s">
        <v>72</v>
      </c>
      <c r="I1114" s="88">
        <v>9</v>
      </c>
      <c r="J1114" s="89"/>
      <c r="K1114" s="89"/>
      <c r="L1114" s="89"/>
      <c r="M1114" s="89"/>
      <c r="N1114" s="90"/>
      <c r="O1114" s="93"/>
      <c r="P1114" s="95"/>
      <c r="Q1114" s="89"/>
      <c r="R1114" s="89"/>
      <c r="S1114" s="89"/>
      <c r="T1114" s="91"/>
      <c r="U1114" s="91"/>
      <c r="V1114" s="92"/>
      <c r="W1114" s="90"/>
    </row>
    <row r="1115" spans="2:23" ht="13.5" customHeight="1">
      <c r="B1115" s="75"/>
      <c r="C1115" s="74">
        <v>1106</v>
      </c>
      <c r="D1115" s="87" t="s">
        <v>5452</v>
      </c>
      <c r="E1115" s="87" t="s">
        <v>927</v>
      </c>
      <c r="F1115" s="87" t="s">
        <v>929</v>
      </c>
      <c r="G1115" s="87" t="s">
        <v>928</v>
      </c>
      <c r="H1115" s="87" t="s">
        <v>72</v>
      </c>
      <c r="I1115" s="88">
        <v>22</v>
      </c>
      <c r="J1115" s="89"/>
      <c r="K1115" s="89"/>
      <c r="L1115" s="89"/>
      <c r="M1115" s="89"/>
      <c r="N1115" s="90"/>
      <c r="O1115" s="93"/>
      <c r="P1115" s="95"/>
      <c r="Q1115" s="89"/>
      <c r="R1115" s="89"/>
      <c r="S1115" s="89"/>
      <c r="T1115" s="91"/>
      <c r="U1115" s="91"/>
      <c r="V1115" s="92"/>
      <c r="W1115" s="90"/>
    </row>
    <row r="1116" spans="2:23" ht="13.5" customHeight="1">
      <c r="B1116" s="75"/>
      <c r="C1116" s="74">
        <v>1107</v>
      </c>
      <c r="D1116" s="87" t="s">
        <v>5452</v>
      </c>
      <c r="E1116" s="87" t="s">
        <v>930</v>
      </c>
      <c r="F1116" s="87" t="s">
        <v>929</v>
      </c>
      <c r="G1116" s="87" t="s">
        <v>931</v>
      </c>
      <c r="H1116" s="87" t="s">
        <v>72</v>
      </c>
      <c r="I1116" s="88">
        <v>15</v>
      </c>
      <c r="J1116" s="89"/>
      <c r="K1116" s="89"/>
      <c r="L1116" s="89"/>
      <c r="M1116" s="89"/>
      <c r="N1116" s="90"/>
      <c r="O1116" s="93"/>
      <c r="P1116" s="95"/>
      <c r="Q1116" s="89"/>
      <c r="R1116" s="89"/>
      <c r="S1116" s="89"/>
      <c r="T1116" s="91"/>
      <c r="U1116" s="91"/>
      <c r="V1116" s="92"/>
      <c r="W1116" s="90"/>
    </row>
    <row r="1117" spans="2:23" ht="13.5" customHeight="1">
      <c r="B1117" s="75"/>
      <c r="C1117" s="74">
        <v>1108</v>
      </c>
      <c r="D1117" s="87" t="s">
        <v>5452</v>
      </c>
      <c r="E1117" s="87" t="s">
        <v>932</v>
      </c>
      <c r="F1117" s="87" t="s">
        <v>84</v>
      </c>
      <c r="G1117" s="87" t="s">
        <v>933</v>
      </c>
      <c r="H1117" s="87" t="s">
        <v>72</v>
      </c>
      <c r="I1117" s="88">
        <v>5</v>
      </c>
      <c r="J1117" s="89"/>
      <c r="K1117" s="89"/>
      <c r="L1117" s="89"/>
      <c r="M1117" s="89"/>
      <c r="N1117" s="90"/>
      <c r="O1117" s="93"/>
      <c r="P1117" s="95"/>
      <c r="Q1117" s="89"/>
      <c r="R1117" s="89"/>
      <c r="S1117" s="89"/>
      <c r="T1117" s="91"/>
      <c r="U1117" s="91"/>
      <c r="V1117" s="92"/>
      <c r="W1117" s="90"/>
    </row>
    <row r="1118" spans="2:23" ht="13.5" customHeight="1">
      <c r="B1118" s="75"/>
      <c r="C1118" s="74">
        <v>1109</v>
      </c>
      <c r="D1118" s="87" t="s">
        <v>5452</v>
      </c>
      <c r="E1118" s="87" t="s">
        <v>941</v>
      </c>
      <c r="F1118" s="87" t="s">
        <v>84</v>
      </c>
      <c r="G1118" s="87" t="s">
        <v>942</v>
      </c>
      <c r="H1118" s="87" t="s">
        <v>72</v>
      </c>
      <c r="I1118" s="88">
        <v>8</v>
      </c>
      <c r="J1118" s="89"/>
      <c r="K1118" s="89"/>
      <c r="L1118" s="89"/>
      <c r="M1118" s="89"/>
      <c r="N1118" s="90"/>
      <c r="O1118" s="93"/>
      <c r="P1118" s="95"/>
      <c r="Q1118" s="89"/>
      <c r="R1118" s="89"/>
      <c r="S1118" s="89"/>
      <c r="T1118" s="91"/>
      <c r="U1118" s="91"/>
      <c r="V1118" s="92"/>
      <c r="W1118" s="90"/>
    </row>
    <row r="1119" spans="2:23" ht="13.5" customHeight="1">
      <c r="B1119" s="75"/>
      <c r="C1119" s="74">
        <v>1110</v>
      </c>
      <c r="D1119" s="87" t="s">
        <v>5452</v>
      </c>
      <c r="E1119" s="87" t="s">
        <v>946</v>
      </c>
      <c r="F1119" s="87" t="s">
        <v>250</v>
      </c>
      <c r="G1119" s="87" t="s">
        <v>947</v>
      </c>
      <c r="H1119" s="87" t="s">
        <v>72</v>
      </c>
      <c r="I1119" s="88">
        <v>35.569454042847276</v>
      </c>
      <c r="J1119" s="89"/>
      <c r="K1119" s="89"/>
      <c r="L1119" s="89"/>
      <c r="M1119" s="89"/>
      <c r="N1119" s="90"/>
      <c r="O1119" s="93"/>
      <c r="P1119" s="95"/>
      <c r="Q1119" s="89"/>
      <c r="R1119" s="89"/>
      <c r="S1119" s="89"/>
      <c r="T1119" s="91"/>
      <c r="U1119" s="91"/>
      <c r="V1119" s="92"/>
      <c r="W1119" s="90"/>
    </row>
    <row r="1120" spans="2:23" ht="13.5" customHeight="1">
      <c r="B1120" s="75"/>
      <c r="C1120" s="74">
        <v>1111</v>
      </c>
      <c r="D1120" s="87" t="s">
        <v>5452</v>
      </c>
      <c r="E1120" s="87" t="s">
        <v>948</v>
      </c>
      <c r="F1120" s="87" t="s">
        <v>49</v>
      </c>
      <c r="G1120" s="87" t="s">
        <v>949</v>
      </c>
      <c r="H1120" s="87" t="s">
        <v>22</v>
      </c>
      <c r="I1120" s="88">
        <v>27.999999999999996</v>
      </c>
      <c r="J1120" s="89"/>
      <c r="K1120" s="89"/>
      <c r="L1120" s="89"/>
      <c r="M1120" s="89"/>
      <c r="N1120" s="90"/>
      <c r="O1120" s="93"/>
      <c r="P1120" s="95"/>
      <c r="Q1120" s="89"/>
      <c r="R1120" s="89"/>
      <c r="S1120" s="89"/>
      <c r="T1120" s="91"/>
      <c r="U1120" s="91"/>
      <c r="V1120" s="92"/>
      <c r="W1120" s="90"/>
    </row>
    <row r="1121" spans="2:23" ht="13.5" customHeight="1">
      <c r="B1121" s="75"/>
      <c r="C1121" s="74">
        <v>1112</v>
      </c>
      <c r="D1121" s="87" t="s">
        <v>5452</v>
      </c>
      <c r="E1121" s="87" t="s">
        <v>954</v>
      </c>
      <c r="F1121" s="87" t="s">
        <v>956</v>
      </c>
      <c r="G1121" s="87" t="s">
        <v>955</v>
      </c>
      <c r="H1121" s="87" t="s">
        <v>72</v>
      </c>
      <c r="I1121" s="88">
        <v>14</v>
      </c>
      <c r="J1121" s="89"/>
      <c r="K1121" s="89"/>
      <c r="L1121" s="89"/>
      <c r="M1121" s="89"/>
      <c r="N1121" s="90"/>
      <c r="O1121" s="93"/>
      <c r="P1121" s="95"/>
      <c r="Q1121" s="89"/>
      <c r="R1121" s="89"/>
      <c r="S1121" s="89"/>
      <c r="T1121" s="91"/>
      <c r="U1121" s="91"/>
      <c r="V1121" s="92"/>
      <c r="W1121" s="90"/>
    </row>
    <row r="1122" spans="2:23" ht="13.5" customHeight="1">
      <c r="B1122" s="75"/>
      <c r="C1122" s="74">
        <v>1113</v>
      </c>
      <c r="D1122" s="87" t="s">
        <v>5452</v>
      </c>
      <c r="E1122" s="87" t="s">
        <v>957</v>
      </c>
      <c r="F1122" s="87" t="s">
        <v>250</v>
      </c>
      <c r="G1122" s="87" t="s">
        <v>958</v>
      </c>
      <c r="H1122" s="87" t="s">
        <v>72</v>
      </c>
      <c r="I1122" s="88">
        <v>18</v>
      </c>
      <c r="J1122" s="89"/>
      <c r="K1122" s="89"/>
      <c r="L1122" s="89"/>
      <c r="M1122" s="89"/>
      <c r="N1122" s="90"/>
      <c r="O1122" s="93"/>
      <c r="P1122" s="95"/>
      <c r="Q1122" s="89"/>
      <c r="R1122" s="89"/>
      <c r="S1122" s="89"/>
      <c r="T1122" s="91"/>
      <c r="U1122" s="91"/>
      <c r="V1122" s="92"/>
      <c r="W1122" s="90"/>
    </row>
    <row r="1123" spans="2:23" ht="13.5" customHeight="1">
      <c r="B1123" s="75"/>
      <c r="C1123" s="74">
        <v>1114</v>
      </c>
      <c r="D1123" s="87" t="s">
        <v>5452</v>
      </c>
      <c r="E1123" s="87" t="s">
        <v>959</v>
      </c>
      <c r="F1123" s="87" t="s">
        <v>231</v>
      </c>
      <c r="G1123" s="87" t="s">
        <v>960</v>
      </c>
      <c r="H1123" s="87" t="s">
        <v>72</v>
      </c>
      <c r="I1123" s="88">
        <v>8</v>
      </c>
      <c r="J1123" s="89"/>
      <c r="K1123" s="89"/>
      <c r="L1123" s="89"/>
      <c r="M1123" s="89"/>
      <c r="N1123" s="90"/>
      <c r="O1123" s="93"/>
      <c r="P1123" s="95"/>
      <c r="Q1123" s="89"/>
      <c r="R1123" s="89"/>
      <c r="S1123" s="89"/>
      <c r="T1123" s="91"/>
      <c r="U1123" s="91"/>
      <c r="V1123" s="92"/>
      <c r="W1123" s="90"/>
    </row>
    <row r="1124" spans="2:23" ht="13.5" customHeight="1">
      <c r="B1124" s="75"/>
      <c r="C1124" s="74">
        <v>1115</v>
      </c>
      <c r="D1124" s="87" t="s">
        <v>5452</v>
      </c>
      <c r="E1124" s="87" t="s">
        <v>963</v>
      </c>
      <c r="F1124" s="87" t="s">
        <v>189</v>
      </c>
      <c r="G1124" s="87" t="s">
        <v>964</v>
      </c>
      <c r="H1124" s="87" t="s">
        <v>72</v>
      </c>
      <c r="I1124" s="88">
        <v>22</v>
      </c>
      <c r="J1124" s="89"/>
      <c r="K1124" s="89"/>
      <c r="L1124" s="89"/>
      <c r="M1124" s="89"/>
      <c r="N1124" s="90"/>
      <c r="O1124" s="93"/>
      <c r="P1124" s="95"/>
      <c r="Q1124" s="89"/>
      <c r="R1124" s="89"/>
      <c r="S1124" s="89"/>
      <c r="T1124" s="91"/>
      <c r="U1124" s="91"/>
      <c r="V1124" s="92"/>
      <c r="W1124" s="90"/>
    </row>
    <row r="1125" spans="2:23" ht="13.5" customHeight="1">
      <c r="B1125" s="75"/>
      <c r="C1125" s="74">
        <v>1116</v>
      </c>
      <c r="D1125" s="87" t="s">
        <v>5452</v>
      </c>
      <c r="E1125" s="87" t="s">
        <v>972</v>
      </c>
      <c r="F1125" s="87" t="s">
        <v>55</v>
      </c>
      <c r="G1125" s="87" t="s">
        <v>973</v>
      </c>
      <c r="H1125" s="87" t="s">
        <v>22</v>
      </c>
      <c r="I1125" s="88">
        <v>55.069561364643334</v>
      </c>
      <c r="J1125" s="89"/>
      <c r="K1125" s="89"/>
      <c r="L1125" s="89"/>
      <c r="M1125" s="89"/>
      <c r="N1125" s="90"/>
      <c r="O1125" s="93"/>
      <c r="P1125" s="95"/>
      <c r="Q1125" s="89"/>
      <c r="R1125" s="89"/>
      <c r="S1125" s="89"/>
      <c r="T1125" s="91"/>
      <c r="U1125" s="91"/>
      <c r="V1125" s="92"/>
      <c r="W1125" s="90"/>
    </row>
    <row r="1126" spans="2:23" ht="13.5" customHeight="1">
      <c r="B1126" s="75"/>
      <c r="C1126" s="74">
        <v>1117</v>
      </c>
      <c r="D1126" s="87" t="s">
        <v>5452</v>
      </c>
      <c r="E1126" s="87" t="s">
        <v>976</v>
      </c>
      <c r="F1126" s="87" t="s">
        <v>84</v>
      </c>
      <c r="G1126" s="87" t="s">
        <v>977</v>
      </c>
      <c r="H1126" s="87" t="s">
        <v>72</v>
      </c>
      <c r="I1126" s="88">
        <v>6</v>
      </c>
      <c r="J1126" s="89"/>
      <c r="K1126" s="89"/>
      <c r="L1126" s="89"/>
      <c r="M1126" s="89"/>
      <c r="N1126" s="90"/>
      <c r="O1126" s="93"/>
      <c r="P1126" s="95"/>
      <c r="Q1126" s="89"/>
      <c r="R1126" s="89"/>
      <c r="S1126" s="89"/>
      <c r="T1126" s="91"/>
      <c r="U1126" s="91"/>
      <c r="V1126" s="92"/>
      <c r="W1126" s="90"/>
    </row>
    <row r="1127" spans="2:23" ht="13.5" customHeight="1">
      <c r="B1127" s="75"/>
      <c r="C1127" s="74">
        <v>1118</v>
      </c>
      <c r="D1127" s="87" t="s">
        <v>5452</v>
      </c>
      <c r="E1127" s="87" t="s">
        <v>982</v>
      </c>
      <c r="F1127" s="87" t="s">
        <v>55</v>
      </c>
      <c r="G1127" s="87" t="s">
        <v>983</v>
      </c>
      <c r="H1127" s="87" t="s">
        <v>22</v>
      </c>
      <c r="I1127" s="88">
        <v>81.821632420091333</v>
      </c>
      <c r="J1127" s="89"/>
      <c r="K1127" s="89"/>
      <c r="L1127" s="89"/>
      <c r="M1127" s="89"/>
      <c r="N1127" s="90"/>
      <c r="O1127" s="93"/>
      <c r="P1127" s="95"/>
      <c r="Q1127" s="89"/>
      <c r="R1127" s="89"/>
      <c r="S1127" s="89"/>
      <c r="T1127" s="91"/>
      <c r="U1127" s="91"/>
      <c r="V1127" s="92"/>
      <c r="W1127" s="90"/>
    </row>
    <row r="1128" spans="2:23" ht="13.5" customHeight="1">
      <c r="B1128" s="75"/>
      <c r="C1128" s="74">
        <v>1119</v>
      </c>
      <c r="D1128" s="87" t="s">
        <v>5452</v>
      </c>
      <c r="E1128" s="87" t="s">
        <v>987</v>
      </c>
      <c r="F1128" s="87" t="s">
        <v>130</v>
      </c>
      <c r="G1128" s="87" t="s">
        <v>988</v>
      </c>
      <c r="H1128" s="87" t="s">
        <v>72</v>
      </c>
      <c r="I1128" s="88">
        <v>7</v>
      </c>
      <c r="J1128" s="89"/>
      <c r="K1128" s="89"/>
      <c r="L1128" s="89"/>
      <c r="M1128" s="89"/>
      <c r="N1128" s="90"/>
      <c r="O1128" s="93"/>
      <c r="P1128" s="95"/>
      <c r="Q1128" s="89"/>
      <c r="R1128" s="89"/>
      <c r="S1128" s="89"/>
      <c r="T1128" s="91"/>
      <c r="U1128" s="91"/>
      <c r="V1128" s="92"/>
      <c r="W1128" s="90"/>
    </row>
    <row r="1129" spans="2:23" ht="13.5" customHeight="1">
      <c r="B1129" s="75"/>
      <c r="C1129" s="74">
        <v>1120</v>
      </c>
      <c r="D1129" s="87" t="s">
        <v>5452</v>
      </c>
      <c r="E1129" s="87" t="s">
        <v>993</v>
      </c>
      <c r="F1129" s="87" t="s">
        <v>217</v>
      </c>
      <c r="G1129" s="87" t="s">
        <v>994</v>
      </c>
      <c r="H1129" s="87" t="s">
        <v>72</v>
      </c>
      <c r="I1129" s="88">
        <v>6</v>
      </c>
      <c r="J1129" s="89"/>
      <c r="K1129" s="89"/>
      <c r="L1129" s="89"/>
      <c r="M1129" s="89"/>
      <c r="N1129" s="90"/>
      <c r="O1129" s="93"/>
      <c r="P1129" s="95"/>
      <c r="Q1129" s="89"/>
      <c r="R1129" s="89"/>
      <c r="S1129" s="89"/>
      <c r="T1129" s="91"/>
      <c r="U1129" s="91"/>
      <c r="V1129" s="92"/>
      <c r="W1129" s="90"/>
    </row>
    <row r="1130" spans="2:23" ht="13.5" customHeight="1">
      <c r="B1130" s="75"/>
      <c r="C1130" s="74">
        <v>1121</v>
      </c>
      <c r="D1130" s="87" t="s">
        <v>5452</v>
      </c>
      <c r="E1130" s="87" t="s">
        <v>995</v>
      </c>
      <c r="F1130" s="87" t="s">
        <v>58</v>
      </c>
      <c r="G1130" s="87" t="s">
        <v>996</v>
      </c>
      <c r="H1130" s="87" t="s">
        <v>72</v>
      </c>
      <c r="I1130" s="88">
        <v>23</v>
      </c>
      <c r="J1130" s="89"/>
      <c r="K1130" s="89"/>
      <c r="L1130" s="89"/>
      <c r="M1130" s="89"/>
      <c r="N1130" s="90"/>
      <c r="O1130" s="93"/>
      <c r="P1130" s="95"/>
      <c r="Q1130" s="89"/>
      <c r="R1130" s="89"/>
      <c r="S1130" s="89"/>
      <c r="T1130" s="91"/>
      <c r="U1130" s="91"/>
      <c r="V1130" s="92"/>
      <c r="W1130" s="90"/>
    </row>
    <row r="1131" spans="2:23" ht="13.5" customHeight="1">
      <c r="B1131" s="75"/>
      <c r="C1131" s="74">
        <v>1122</v>
      </c>
      <c r="D1131" s="87" t="s">
        <v>5452</v>
      </c>
      <c r="E1131" s="87" t="s">
        <v>1003</v>
      </c>
      <c r="F1131" s="87" t="s">
        <v>84</v>
      </c>
      <c r="G1131" s="87" t="s">
        <v>1004</v>
      </c>
      <c r="H1131" s="87" t="s">
        <v>72</v>
      </c>
      <c r="I1131" s="88">
        <v>8</v>
      </c>
      <c r="J1131" s="89"/>
      <c r="K1131" s="89"/>
      <c r="L1131" s="89"/>
      <c r="M1131" s="89"/>
      <c r="N1131" s="90"/>
      <c r="O1131" s="93"/>
      <c r="P1131" s="95"/>
      <c r="Q1131" s="89"/>
      <c r="R1131" s="89"/>
      <c r="S1131" s="89"/>
      <c r="T1131" s="91"/>
      <c r="U1131" s="91"/>
      <c r="V1131" s="92"/>
      <c r="W1131" s="90"/>
    </row>
    <row r="1132" spans="2:23" ht="13.5" customHeight="1">
      <c r="B1132" s="75"/>
      <c r="C1132" s="74">
        <v>1123</v>
      </c>
      <c r="D1132" s="87" t="s">
        <v>5452</v>
      </c>
      <c r="E1132" s="87" t="s">
        <v>1007</v>
      </c>
      <c r="F1132" s="87" t="s">
        <v>285</v>
      </c>
      <c r="G1132" s="87" t="s">
        <v>1008</v>
      </c>
      <c r="H1132" s="87" t="s">
        <v>72</v>
      </c>
      <c r="I1132" s="88">
        <v>3</v>
      </c>
      <c r="J1132" s="89"/>
      <c r="K1132" s="89"/>
      <c r="L1132" s="89"/>
      <c r="M1132" s="89"/>
      <c r="N1132" s="90"/>
      <c r="O1132" s="93"/>
      <c r="P1132" s="95"/>
      <c r="Q1132" s="89"/>
      <c r="R1132" s="89"/>
      <c r="S1132" s="89"/>
      <c r="T1132" s="91"/>
      <c r="U1132" s="91"/>
      <c r="V1132" s="92"/>
      <c r="W1132" s="90"/>
    </row>
    <row r="1133" spans="2:23" ht="13.5" customHeight="1">
      <c r="B1133" s="75"/>
      <c r="C1133" s="74">
        <v>1124</v>
      </c>
      <c r="D1133" s="87" t="s">
        <v>5452</v>
      </c>
      <c r="E1133" s="87" t="s">
        <v>1009</v>
      </c>
      <c r="F1133" s="87" t="s">
        <v>226</v>
      </c>
      <c r="G1133" s="87" t="s">
        <v>1010</v>
      </c>
      <c r="H1133" s="87" t="s">
        <v>72</v>
      </c>
      <c r="I1133" s="88">
        <v>15.000000000000002</v>
      </c>
      <c r="J1133" s="89"/>
      <c r="K1133" s="89"/>
      <c r="L1133" s="89"/>
      <c r="M1133" s="89"/>
      <c r="N1133" s="90"/>
      <c r="O1133" s="93"/>
      <c r="P1133" s="95"/>
      <c r="Q1133" s="89"/>
      <c r="R1133" s="89"/>
      <c r="S1133" s="89"/>
      <c r="T1133" s="91"/>
      <c r="U1133" s="91"/>
      <c r="V1133" s="92"/>
      <c r="W1133" s="90"/>
    </row>
    <row r="1134" spans="2:23" ht="13.5" customHeight="1">
      <c r="B1134" s="75"/>
      <c r="C1134" s="74">
        <v>1125</v>
      </c>
      <c r="D1134" s="87" t="s">
        <v>5452</v>
      </c>
      <c r="E1134" s="87" t="s">
        <v>1011</v>
      </c>
      <c r="F1134" s="87" t="s">
        <v>58</v>
      </c>
      <c r="G1134" s="87" t="s">
        <v>1012</v>
      </c>
      <c r="H1134" s="87" t="s">
        <v>72</v>
      </c>
      <c r="I1134" s="88">
        <v>6</v>
      </c>
      <c r="J1134" s="89"/>
      <c r="K1134" s="89"/>
      <c r="L1134" s="89"/>
      <c r="M1134" s="89"/>
      <c r="N1134" s="90"/>
      <c r="O1134" s="93"/>
      <c r="P1134" s="95"/>
      <c r="Q1134" s="89"/>
      <c r="R1134" s="89"/>
      <c r="S1134" s="89"/>
      <c r="T1134" s="91"/>
      <c r="U1134" s="91"/>
      <c r="V1134" s="92"/>
      <c r="W1134" s="90"/>
    </row>
    <row r="1135" spans="2:23" ht="13.5" customHeight="1">
      <c r="B1135" s="75"/>
      <c r="C1135" s="74">
        <v>1126</v>
      </c>
      <c r="D1135" s="87" t="s">
        <v>5452</v>
      </c>
      <c r="E1135" s="87" t="s">
        <v>1015</v>
      </c>
      <c r="F1135" s="87" t="s">
        <v>285</v>
      </c>
      <c r="G1135" s="87" t="s">
        <v>1016</v>
      </c>
      <c r="H1135" s="87" t="s">
        <v>72</v>
      </c>
      <c r="I1135" s="88">
        <v>6</v>
      </c>
      <c r="J1135" s="89"/>
      <c r="K1135" s="89"/>
      <c r="L1135" s="89"/>
      <c r="M1135" s="89"/>
      <c r="N1135" s="90"/>
      <c r="O1135" s="93"/>
      <c r="P1135" s="95"/>
      <c r="Q1135" s="89"/>
      <c r="R1135" s="89"/>
      <c r="S1135" s="89"/>
      <c r="T1135" s="91"/>
      <c r="U1135" s="91"/>
      <c r="V1135" s="92"/>
      <c r="W1135" s="90"/>
    </row>
    <row r="1136" spans="2:23" ht="13.5" customHeight="1">
      <c r="B1136" s="75"/>
      <c r="C1136" s="74">
        <v>1127</v>
      </c>
      <c r="D1136" s="87" t="s">
        <v>5452</v>
      </c>
      <c r="E1136" s="87" t="s">
        <v>1019</v>
      </c>
      <c r="F1136" s="87" t="s">
        <v>642</v>
      </c>
      <c r="G1136" s="87" t="s">
        <v>1020</v>
      </c>
      <c r="H1136" s="87" t="s">
        <v>72</v>
      </c>
      <c r="I1136" s="88">
        <v>2</v>
      </c>
      <c r="J1136" s="89"/>
      <c r="K1136" s="89"/>
      <c r="L1136" s="89"/>
      <c r="M1136" s="89"/>
      <c r="N1136" s="90"/>
      <c r="O1136" s="93"/>
      <c r="P1136" s="95"/>
      <c r="Q1136" s="89"/>
      <c r="R1136" s="89"/>
      <c r="S1136" s="89"/>
      <c r="T1136" s="91"/>
      <c r="U1136" s="91"/>
      <c r="V1136" s="92"/>
      <c r="W1136" s="90"/>
    </row>
    <row r="1137" spans="2:23" ht="13.5" customHeight="1">
      <c r="B1137" s="75"/>
      <c r="C1137" s="74">
        <v>1128</v>
      </c>
      <c r="D1137" s="87" t="s">
        <v>5452</v>
      </c>
      <c r="E1137" s="87" t="s">
        <v>1032</v>
      </c>
      <c r="F1137" s="87" t="s">
        <v>1034</v>
      </c>
      <c r="G1137" s="87" t="s">
        <v>1033</v>
      </c>
      <c r="H1137" s="87" t="s">
        <v>22</v>
      </c>
      <c r="I1137" s="88">
        <v>7.0000000000000009</v>
      </c>
      <c r="J1137" s="89"/>
      <c r="K1137" s="89"/>
      <c r="L1137" s="89"/>
      <c r="M1137" s="89"/>
      <c r="N1137" s="90"/>
      <c r="O1137" s="93"/>
      <c r="P1137" s="95"/>
      <c r="Q1137" s="89"/>
      <c r="R1137" s="89"/>
      <c r="S1137" s="89"/>
      <c r="T1137" s="91"/>
      <c r="U1137" s="91"/>
      <c r="V1137" s="92"/>
      <c r="W1137" s="90"/>
    </row>
    <row r="1138" spans="2:23" ht="13.5" customHeight="1">
      <c r="B1138" s="75"/>
      <c r="C1138" s="74">
        <v>1129</v>
      </c>
      <c r="D1138" s="87" t="s">
        <v>5452</v>
      </c>
      <c r="E1138" s="87" t="s">
        <v>1045</v>
      </c>
      <c r="F1138" s="87" t="s">
        <v>55</v>
      </c>
      <c r="G1138" s="87" t="s">
        <v>1046</v>
      </c>
      <c r="H1138" s="87" t="s">
        <v>22</v>
      </c>
      <c r="I1138" s="88">
        <v>21.000084947332656</v>
      </c>
      <c r="J1138" s="89"/>
      <c r="K1138" s="89"/>
      <c r="L1138" s="89"/>
      <c r="M1138" s="89"/>
      <c r="N1138" s="90"/>
      <c r="O1138" s="93"/>
      <c r="P1138" s="95"/>
      <c r="Q1138" s="89"/>
      <c r="R1138" s="89"/>
      <c r="S1138" s="89"/>
      <c r="T1138" s="91"/>
      <c r="U1138" s="91"/>
      <c r="V1138" s="92"/>
      <c r="W1138" s="90"/>
    </row>
    <row r="1139" spans="2:23" ht="13.5" customHeight="1">
      <c r="B1139" s="75"/>
      <c r="C1139" s="74">
        <v>1130</v>
      </c>
      <c r="D1139" s="87" t="s">
        <v>5452</v>
      </c>
      <c r="E1139" s="87" t="s">
        <v>1047</v>
      </c>
      <c r="F1139" s="87" t="s">
        <v>130</v>
      </c>
      <c r="G1139" s="87" t="s">
        <v>1048</v>
      </c>
      <c r="H1139" s="87" t="s">
        <v>72</v>
      </c>
      <c r="I1139" s="88">
        <v>4</v>
      </c>
      <c r="J1139" s="89"/>
      <c r="K1139" s="89"/>
      <c r="L1139" s="89"/>
      <c r="M1139" s="89"/>
      <c r="N1139" s="90"/>
      <c r="O1139" s="93"/>
      <c r="P1139" s="95"/>
      <c r="Q1139" s="89"/>
      <c r="R1139" s="89"/>
      <c r="S1139" s="89"/>
      <c r="T1139" s="91"/>
      <c r="U1139" s="91"/>
      <c r="V1139" s="92"/>
      <c r="W1139" s="90"/>
    </row>
    <row r="1140" spans="2:23" ht="13.5" customHeight="1">
      <c r="B1140" s="75"/>
      <c r="C1140" s="74">
        <v>1131</v>
      </c>
      <c r="D1140" s="87" t="s">
        <v>5452</v>
      </c>
      <c r="E1140" s="87" t="s">
        <v>1061</v>
      </c>
      <c r="F1140" s="87" t="s">
        <v>58</v>
      </c>
      <c r="G1140" s="87" t="s">
        <v>1062</v>
      </c>
      <c r="H1140" s="87" t="s">
        <v>72</v>
      </c>
      <c r="I1140" s="88">
        <v>3</v>
      </c>
      <c r="J1140" s="89"/>
      <c r="K1140" s="89"/>
      <c r="L1140" s="89"/>
      <c r="M1140" s="89"/>
      <c r="N1140" s="90"/>
      <c r="O1140" s="93"/>
      <c r="P1140" s="95"/>
      <c r="Q1140" s="89"/>
      <c r="R1140" s="89"/>
      <c r="S1140" s="89"/>
      <c r="T1140" s="91"/>
      <c r="U1140" s="91"/>
      <c r="V1140" s="92"/>
      <c r="W1140" s="90"/>
    </row>
    <row r="1141" spans="2:23" ht="13.5" customHeight="1">
      <c r="B1141" s="75"/>
      <c r="C1141" s="74">
        <v>1132</v>
      </c>
      <c r="D1141" s="87" t="s">
        <v>5452</v>
      </c>
      <c r="E1141" s="87" t="s">
        <v>1065</v>
      </c>
      <c r="F1141" s="87" t="s">
        <v>84</v>
      </c>
      <c r="G1141" s="87" t="s">
        <v>1066</v>
      </c>
      <c r="H1141" s="87" t="s">
        <v>72</v>
      </c>
      <c r="I1141" s="88">
        <v>11</v>
      </c>
      <c r="J1141" s="89"/>
      <c r="K1141" s="89"/>
      <c r="L1141" s="89"/>
      <c r="M1141" s="89"/>
      <c r="N1141" s="90"/>
      <c r="O1141" s="93"/>
      <c r="P1141" s="95"/>
      <c r="Q1141" s="89"/>
      <c r="R1141" s="89"/>
      <c r="S1141" s="89"/>
      <c r="T1141" s="91"/>
      <c r="U1141" s="91"/>
      <c r="V1141" s="92"/>
      <c r="W1141" s="90"/>
    </row>
    <row r="1142" spans="2:23" ht="13.5" customHeight="1">
      <c r="B1142" s="75"/>
      <c r="C1142" s="74">
        <v>1133</v>
      </c>
      <c r="D1142" s="87" t="s">
        <v>5452</v>
      </c>
      <c r="E1142" s="87" t="s">
        <v>1069</v>
      </c>
      <c r="F1142" s="87" t="s">
        <v>250</v>
      </c>
      <c r="G1142" s="87" t="s">
        <v>1070</v>
      </c>
      <c r="H1142" s="87" t="s">
        <v>23</v>
      </c>
      <c r="I1142" s="88">
        <v>9</v>
      </c>
      <c r="J1142" s="89"/>
      <c r="K1142" s="89"/>
      <c r="L1142" s="89"/>
      <c r="M1142" s="89"/>
      <c r="N1142" s="90"/>
      <c r="O1142" s="93"/>
      <c r="P1142" s="95"/>
      <c r="Q1142" s="89"/>
      <c r="R1142" s="89"/>
      <c r="S1142" s="89"/>
      <c r="T1142" s="91"/>
      <c r="U1142" s="91"/>
      <c r="V1142" s="92"/>
      <c r="W1142" s="90"/>
    </row>
    <row r="1143" spans="2:23" ht="13.5" customHeight="1">
      <c r="B1143" s="75"/>
      <c r="C1143" s="74">
        <v>1134</v>
      </c>
      <c r="D1143" s="87" t="s">
        <v>5452</v>
      </c>
      <c r="E1143" s="87" t="s">
        <v>1073</v>
      </c>
      <c r="F1143" s="87" t="s">
        <v>84</v>
      </c>
      <c r="G1143" s="87" t="s">
        <v>1074</v>
      </c>
      <c r="H1143" s="87" t="s">
        <v>72</v>
      </c>
      <c r="I1143" s="88">
        <v>3</v>
      </c>
      <c r="J1143" s="89"/>
      <c r="K1143" s="89"/>
      <c r="L1143" s="89"/>
      <c r="M1143" s="89"/>
      <c r="N1143" s="90"/>
      <c r="O1143" s="93"/>
      <c r="P1143" s="95"/>
      <c r="Q1143" s="89"/>
      <c r="R1143" s="89"/>
      <c r="S1143" s="89"/>
      <c r="T1143" s="91"/>
      <c r="U1143" s="91"/>
      <c r="V1143" s="92"/>
      <c r="W1143" s="90"/>
    </row>
    <row r="1144" spans="2:23" ht="13.5" customHeight="1">
      <c r="B1144" s="75"/>
      <c r="C1144" s="74">
        <v>1135</v>
      </c>
      <c r="D1144" s="87" t="s">
        <v>5452</v>
      </c>
      <c r="E1144" s="87" t="s">
        <v>1081</v>
      </c>
      <c r="F1144" s="87" t="s">
        <v>217</v>
      </c>
      <c r="G1144" s="87" t="s">
        <v>1082</v>
      </c>
      <c r="H1144" s="87" t="s">
        <v>72</v>
      </c>
      <c r="I1144" s="88">
        <v>9</v>
      </c>
      <c r="J1144" s="89"/>
      <c r="K1144" s="89"/>
      <c r="L1144" s="89"/>
      <c r="M1144" s="89"/>
      <c r="N1144" s="90"/>
      <c r="O1144" s="93"/>
      <c r="P1144" s="95"/>
      <c r="Q1144" s="89"/>
      <c r="R1144" s="89"/>
      <c r="S1144" s="89"/>
      <c r="T1144" s="91"/>
      <c r="U1144" s="91"/>
      <c r="V1144" s="92"/>
      <c r="W1144" s="90"/>
    </row>
    <row r="1145" spans="2:23" ht="13.5" customHeight="1">
      <c r="B1145" s="75"/>
      <c r="C1145" s="74">
        <v>1136</v>
      </c>
      <c r="D1145" s="87" t="s">
        <v>5452</v>
      </c>
      <c r="E1145" s="87" t="s">
        <v>1087</v>
      </c>
      <c r="F1145" s="87" t="s">
        <v>370</v>
      </c>
      <c r="G1145" s="87" t="s">
        <v>1088</v>
      </c>
      <c r="H1145" s="87" t="s">
        <v>22</v>
      </c>
      <c r="I1145" s="88">
        <v>22.001565489650371</v>
      </c>
      <c r="J1145" s="89"/>
      <c r="K1145" s="89"/>
      <c r="L1145" s="89"/>
      <c r="M1145" s="89"/>
      <c r="N1145" s="90"/>
      <c r="O1145" s="93"/>
      <c r="P1145" s="95"/>
      <c r="Q1145" s="89"/>
      <c r="R1145" s="89"/>
      <c r="S1145" s="89"/>
      <c r="T1145" s="91"/>
      <c r="U1145" s="91"/>
      <c r="V1145" s="92"/>
      <c r="W1145" s="90"/>
    </row>
    <row r="1146" spans="2:23" ht="13.5" customHeight="1">
      <c r="B1146" s="75"/>
      <c r="C1146" s="74">
        <v>1137</v>
      </c>
      <c r="D1146" s="87" t="s">
        <v>5452</v>
      </c>
      <c r="E1146" s="87" t="s">
        <v>1089</v>
      </c>
      <c r="F1146" s="87" t="s">
        <v>189</v>
      </c>
      <c r="G1146" s="87" t="s">
        <v>1090</v>
      </c>
      <c r="H1146" s="87" t="s">
        <v>72</v>
      </c>
      <c r="I1146" s="88">
        <v>6</v>
      </c>
      <c r="J1146" s="89"/>
      <c r="K1146" s="89"/>
      <c r="L1146" s="89"/>
      <c r="M1146" s="89"/>
      <c r="N1146" s="90"/>
      <c r="O1146" s="93"/>
      <c r="P1146" s="95"/>
      <c r="Q1146" s="89"/>
      <c r="R1146" s="89"/>
      <c r="S1146" s="89"/>
      <c r="T1146" s="91"/>
      <c r="U1146" s="91"/>
      <c r="V1146" s="92"/>
      <c r="W1146" s="90"/>
    </row>
    <row r="1147" spans="2:23" ht="13.5" customHeight="1">
      <c r="B1147" s="75"/>
      <c r="C1147" s="74">
        <v>1138</v>
      </c>
      <c r="D1147" s="87" t="s">
        <v>5452</v>
      </c>
      <c r="E1147" s="87" t="s">
        <v>1091</v>
      </c>
      <c r="F1147" s="87" t="s">
        <v>84</v>
      </c>
      <c r="G1147" s="87" t="s">
        <v>1092</v>
      </c>
      <c r="H1147" s="87" t="s">
        <v>72</v>
      </c>
      <c r="I1147" s="88">
        <v>2</v>
      </c>
      <c r="J1147" s="89"/>
      <c r="K1147" s="89"/>
      <c r="L1147" s="89"/>
      <c r="M1147" s="89"/>
      <c r="N1147" s="90"/>
      <c r="O1147" s="93"/>
      <c r="P1147" s="95"/>
      <c r="Q1147" s="89"/>
      <c r="R1147" s="89"/>
      <c r="S1147" s="89"/>
      <c r="T1147" s="91"/>
      <c r="U1147" s="91"/>
      <c r="V1147" s="92"/>
      <c r="W1147" s="90"/>
    </row>
    <row r="1148" spans="2:23" ht="13.5" customHeight="1">
      <c r="B1148" s="75"/>
      <c r="C1148" s="74">
        <v>1139</v>
      </c>
      <c r="D1148" s="87" t="s">
        <v>5452</v>
      </c>
      <c r="E1148" s="87" t="s">
        <v>1095</v>
      </c>
      <c r="F1148" s="87" t="s">
        <v>603</v>
      </c>
      <c r="G1148" s="87" t="s">
        <v>1096</v>
      </c>
      <c r="H1148" s="87" t="s">
        <v>72</v>
      </c>
      <c r="I1148" s="88">
        <v>7.0000000000000009</v>
      </c>
      <c r="J1148" s="89"/>
      <c r="K1148" s="89"/>
      <c r="L1148" s="89"/>
      <c r="M1148" s="89"/>
      <c r="N1148" s="90"/>
      <c r="O1148" s="93"/>
      <c r="P1148" s="95"/>
      <c r="Q1148" s="89"/>
      <c r="R1148" s="89"/>
      <c r="S1148" s="89"/>
      <c r="T1148" s="91"/>
      <c r="U1148" s="91"/>
      <c r="V1148" s="92"/>
      <c r="W1148" s="90"/>
    </row>
    <row r="1149" spans="2:23" ht="13.5" customHeight="1">
      <c r="B1149" s="75"/>
      <c r="C1149" s="74">
        <v>1140</v>
      </c>
      <c r="D1149" s="87" t="s">
        <v>5452</v>
      </c>
      <c r="E1149" s="87" t="s">
        <v>1097</v>
      </c>
      <c r="F1149" s="87" t="s">
        <v>250</v>
      </c>
      <c r="G1149" s="87" t="s">
        <v>1098</v>
      </c>
      <c r="H1149" s="87" t="s">
        <v>72</v>
      </c>
      <c r="I1149" s="88">
        <v>12.000000000000002</v>
      </c>
      <c r="J1149" s="89"/>
      <c r="K1149" s="89"/>
      <c r="L1149" s="89"/>
      <c r="M1149" s="89"/>
      <c r="N1149" s="90"/>
      <c r="O1149" s="93"/>
      <c r="P1149" s="95"/>
      <c r="Q1149" s="89"/>
      <c r="R1149" s="89"/>
      <c r="S1149" s="89"/>
      <c r="T1149" s="91"/>
      <c r="U1149" s="91"/>
      <c r="V1149" s="92"/>
      <c r="W1149" s="90"/>
    </row>
    <row r="1150" spans="2:23" ht="13.5" customHeight="1">
      <c r="B1150" s="75"/>
      <c r="C1150" s="74">
        <v>1141</v>
      </c>
      <c r="D1150" s="87" t="s">
        <v>5452</v>
      </c>
      <c r="E1150" s="87" t="s">
        <v>1101</v>
      </c>
      <c r="F1150" s="87" t="s">
        <v>84</v>
      </c>
      <c r="G1150" s="87" t="s">
        <v>1102</v>
      </c>
      <c r="H1150" s="87" t="s">
        <v>72</v>
      </c>
      <c r="I1150" s="88">
        <v>3</v>
      </c>
      <c r="J1150" s="89"/>
      <c r="K1150" s="89"/>
      <c r="L1150" s="89"/>
      <c r="M1150" s="89"/>
      <c r="N1150" s="90"/>
      <c r="O1150" s="93"/>
      <c r="P1150" s="95"/>
      <c r="Q1150" s="89"/>
      <c r="R1150" s="89"/>
      <c r="S1150" s="89"/>
      <c r="T1150" s="91"/>
      <c r="U1150" s="91"/>
      <c r="V1150" s="92"/>
      <c r="W1150" s="90"/>
    </row>
    <row r="1151" spans="2:23" ht="13.5" customHeight="1">
      <c r="B1151" s="75"/>
      <c r="C1151" s="74">
        <v>1142</v>
      </c>
      <c r="D1151" s="87" t="s">
        <v>5452</v>
      </c>
      <c r="E1151" s="87" t="s">
        <v>1103</v>
      </c>
      <c r="F1151" s="87" t="s">
        <v>58</v>
      </c>
      <c r="G1151" s="87" t="s">
        <v>1104</v>
      </c>
      <c r="H1151" s="87" t="s">
        <v>22</v>
      </c>
      <c r="I1151" s="88">
        <v>10</v>
      </c>
      <c r="J1151" s="89"/>
      <c r="K1151" s="89"/>
      <c r="L1151" s="89"/>
      <c r="M1151" s="89"/>
      <c r="N1151" s="90"/>
      <c r="O1151" s="93"/>
      <c r="P1151" s="95"/>
      <c r="Q1151" s="89"/>
      <c r="R1151" s="89"/>
      <c r="S1151" s="89"/>
      <c r="T1151" s="91"/>
      <c r="U1151" s="91"/>
      <c r="V1151" s="92"/>
      <c r="W1151" s="90"/>
    </row>
    <row r="1152" spans="2:23" ht="13.5" customHeight="1">
      <c r="B1152" s="75"/>
      <c r="C1152" s="74">
        <v>1143</v>
      </c>
      <c r="D1152" s="87" t="s">
        <v>5452</v>
      </c>
      <c r="E1152" s="87" t="s">
        <v>1105</v>
      </c>
      <c r="F1152" s="87" t="s">
        <v>55</v>
      </c>
      <c r="G1152" s="87" t="s">
        <v>1106</v>
      </c>
      <c r="H1152" s="87" t="s">
        <v>22</v>
      </c>
      <c r="I1152" s="88">
        <v>34.575179856115106</v>
      </c>
      <c r="J1152" s="89"/>
      <c r="K1152" s="89"/>
      <c r="L1152" s="89"/>
      <c r="M1152" s="89"/>
      <c r="N1152" s="90"/>
      <c r="O1152" s="93"/>
      <c r="P1152" s="95"/>
      <c r="Q1152" s="89"/>
      <c r="R1152" s="89"/>
      <c r="S1152" s="89"/>
      <c r="T1152" s="91"/>
      <c r="U1152" s="91"/>
      <c r="V1152" s="92"/>
      <c r="W1152" s="90"/>
    </row>
    <row r="1153" spans="2:23" ht="13.5" customHeight="1">
      <c r="B1153" s="75"/>
      <c r="C1153" s="74">
        <v>1144</v>
      </c>
      <c r="D1153" s="87" t="s">
        <v>5452</v>
      </c>
      <c r="E1153" s="87" t="s">
        <v>1112</v>
      </c>
      <c r="F1153" s="87" t="s">
        <v>84</v>
      </c>
      <c r="G1153" s="87" t="s">
        <v>1113</v>
      </c>
      <c r="H1153" s="87" t="s">
        <v>72</v>
      </c>
      <c r="I1153" s="88">
        <v>9</v>
      </c>
      <c r="J1153" s="89"/>
      <c r="K1153" s="89"/>
      <c r="L1153" s="89"/>
      <c r="M1153" s="89"/>
      <c r="N1153" s="90"/>
      <c r="O1153" s="93"/>
      <c r="P1153" s="95"/>
      <c r="Q1153" s="89"/>
      <c r="R1153" s="89"/>
      <c r="S1153" s="89"/>
      <c r="T1153" s="91"/>
      <c r="U1153" s="91"/>
      <c r="V1153" s="92"/>
      <c r="W1153" s="90"/>
    </row>
    <row r="1154" spans="2:23" ht="13.5" customHeight="1">
      <c r="B1154" s="75"/>
      <c r="C1154" s="74">
        <v>1145</v>
      </c>
      <c r="D1154" s="87" t="s">
        <v>5452</v>
      </c>
      <c r="E1154" s="87" t="s">
        <v>1126</v>
      </c>
      <c r="F1154" s="87" t="s">
        <v>55</v>
      </c>
      <c r="G1154" s="87" t="s">
        <v>1127</v>
      </c>
      <c r="H1154" s="87" t="s">
        <v>22</v>
      </c>
      <c r="I1154" s="88">
        <v>187.76551724137931</v>
      </c>
      <c r="J1154" s="89"/>
      <c r="K1154" s="89"/>
      <c r="L1154" s="89"/>
      <c r="M1154" s="89"/>
      <c r="N1154" s="90"/>
      <c r="O1154" s="93"/>
      <c r="P1154" s="95"/>
      <c r="Q1154" s="89"/>
      <c r="R1154" s="89"/>
      <c r="S1154" s="89"/>
      <c r="T1154" s="91"/>
      <c r="U1154" s="91"/>
      <c r="V1154" s="92"/>
      <c r="W1154" s="90"/>
    </row>
    <row r="1155" spans="2:23" ht="13.5" customHeight="1">
      <c r="B1155" s="75"/>
      <c r="C1155" s="74">
        <v>1146</v>
      </c>
      <c r="D1155" s="87" t="s">
        <v>5452</v>
      </c>
      <c r="E1155" s="87" t="s">
        <v>1132</v>
      </c>
      <c r="F1155" s="87" t="s">
        <v>96</v>
      </c>
      <c r="G1155" s="87" t="s">
        <v>1133</v>
      </c>
      <c r="H1155" s="87" t="s">
        <v>72</v>
      </c>
      <c r="I1155" s="88">
        <v>4</v>
      </c>
      <c r="J1155" s="89"/>
      <c r="K1155" s="89"/>
      <c r="L1155" s="89"/>
      <c r="M1155" s="89"/>
      <c r="N1155" s="90"/>
      <c r="O1155" s="93"/>
      <c r="P1155" s="95"/>
      <c r="Q1155" s="89"/>
      <c r="R1155" s="89"/>
      <c r="S1155" s="89"/>
      <c r="T1155" s="91"/>
      <c r="U1155" s="91"/>
      <c r="V1155" s="92"/>
      <c r="W1155" s="90"/>
    </row>
    <row r="1156" spans="2:23" ht="13.5" customHeight="1">
      <c r="B1156" s="75"/>
      <c r="C1156" s="74">
        <v>1147</v>
      </c>
      <c r="D1156" s="87" t="s">
        <v>5452</v>
      </c>
      <c r="E1156" s="87" t="s">
        <v>1141</v>
      </c>
      <c r="F1156" s="87" t="s">
        <v>84</v>
      </c>
      <c r="G1156" s="87" t="s">
        <v>1142</v>
      </c>
      <c r="H1156" s="87" t="s">
        <v>72</v>
      </c>
      <c r="I1156" s="88">
        <v>3</v>
      </c>
      <c r="J1156" s="89"/>
      <c r="K1156" s="89"/>
      <c r="L1156" s="89"/>
      <c r="M1156" s="89"/>
      <c r="N1156" s="90"/>
      <c r="O1156" s="93"/>
      <c r="P1156" s="95"/>
      <c r="Q1156" s="89"/>
      <c r="R1156" s="89"/>
      <c r="S1156" s="89"/>
      <c r="T1156" s="91"/>
      <c r="U1156" s="91"/>
      <c r="V1156" s="92"/>
      <c r="W1156" s="90"/>
    </row>
    <row r="1157" spans="2:23" ht="13.5" customHeight="1">
      <c r="B1157" s="75"/>
      <c r="C1157" s="74">
        <v>1148</v>
      </c>
      <c r="D1157" s="87" t="s">
        <v>5452</v>
      </c>
      <c r="E1157" s="87" t="s">
        <v>1149</v>
      </c>
      <c r="F1157" s="87" t="s">
        <v>55</v>
      </c>
      <c r="G1157" s="87" t="s">
        <v>1150</v>
      </c>
      <c r="H1157" s="87" t="s">
        <v>22</v>
      </c>
      <c r="I1157" s="88">
        <v>66.247639796659399</v>
      </c>
      <c r="J1157" s="89"/>
      <c r="K1157" s="89"/>
      <c r="L1157" s="89"/>
      <c r="M1157" s="89"/>
      <c r="N1157" s="90"/>
      <c r="O1157" s="93"/>
      <c r="P1157" s="95"/>
      <c r="Q1157" s="89"/>
      <c r="R1157" s="89"/>
      <c r="S1157" s="89"/>
      <c r="T1157" s="91"/>
      <c r="U1157" s="91"/>
      <c r="V1157" s="92"/>
      <c r="W1157" s="90"/>
    </row>
    <row r="1158" spans="2:23" ht="13.5" customHeight="1">
      <c r="B1158" s="75"/>
      <c r="C1158" s="74">
        <v>1149</v>
      </c>
      <c r="D1158" s="87" t="s">
        <v>5452</v>
      </c>
      <c r="E1158" s="87" t="s">
        <v>1157</v>
      </c>
      <c r="F1158" s="87" t="s">
        <v>285</v>
      </c>
      <c r="G1158" s="87" t="s">
        <v>1158</v>
      </c>
      <c r="H1158" s="87" t="s">
        <v>72</v>
      </c>
      <c r="I1158" s="88">
        <v>42</v>
      </c>
      <c r="J1158" s="89"/>
      <c r="K1158" s="89"/>
      <c r="L1158" s="89"/>
      <c r="M1158" s="89"/>
      <c r="N1158" s="90"/>
      <c r="O1158" s="93"/>
      <c r="P1158" s="95"/>
      <c r="Q1158" s="89"/>
      <c r="R1158" s="89"/>
      <c r="S1158" s="89"/>
      <c r="T1158" s="91"/>
      <c r="U1158" s="91"/>
      <c r="V1158" s="92"/>
      <c r="W1158" s="90"/>
    </row>
    <row r="1159" spans="2:23" ht="13.5" customHeight="1">
      <c r="B1159" s="75"/>
      <c r="C1159" s="74">
        <v>1150</v>
      </c>
      <c r="D1159" s="87" t="s">
        <v>5452</v>
      </c>
      <c r="E1159" s="87" t="s">
        <v>1159</v>
      </c>
      <c r="F1159" s="87" t="s">
        <v>430</v>
      </c>
      <c r="G1159" s="87" t="s">
        <v>1160</v>
      </c>
      <c r="H1159" s="87" t="s">
        <v>72</v>
      </c>
      <c r="I1159" s="88">
        <v>4</v>
      </c>
      <c r="J1159" s="89"/>
      <c r="K1159" s="89"/>
      <c r="L1159" s="89"/>
      <c r="M1159" s="89"/>
      <c r="N1159" s="90"/>
      <c r="O1159" s="93"/>
      <c r="P1159" s="95"/>
      <c r="Q1159" s="89"/>
      <c r="R1159" s="89"/>
      <c r="S1159" s="89"/>
      <c r="T1159" s="91"/>
      <c r="U1159" s="91"/>
      <c r="V1159" s="92"/>
      <c r="W1159" s="90"/>
    </row>
    <row r="1160" spans="2:23" ht="13.5" customHeight="1">
      <c r="B1160" s="75"/>
      <c r="C1160" s="74">
        <v>1151</v>
      </c>
      <c r="D1160" s="87" t="s">
        <v>5452</v>
      </c>
      <c r="E1160" s="87" t="s">
        <v>1163</v>
      </c>
      <c r="F1160" s="87" t="s">
        <v>130</v>
      </c>
      <c r="G1160" s="87" t="s">
        <v>461</v>
      </c>
      <c r="H1160" s="87" t="s">
        <v>72</v>
      </c>
      <c r="I1160" s="88">
        <v>13</v>
      </c>
      <c r="J1160" s="89"/>
      <c r="K1160" s="89"/>
      <c r="L1160" s="89"/>
      <c r="M1160" s="89"/>
      <c r="N1160" s="90"/>
      <c r="O1160" s="93"/>
      <c r="P1160" s="95"/>
      <c r="Q1160" s="89"/>
      <c r="R1160" s="89"/>
      <c r="S1160" s="89"/>
      <c r="T1160" s="91"/>
      <c r="U1160" s="91"/>
      <c r="V1160" s="92"/>
      <c r="W1160" s="90"/>
    </row>
    <row r="1161" spans="2:23" ht="13.5" customHeight="1">
      <c r="B1161" s="75"/>
      <c r="C1161" s="74">
        <v>1152</v>
      </c>
      <c r="D1161" s="87" t="s">
        <v>5452</v>
      </c>
      <c r="E1161" s="87" t="s">
        <v>1166</v>
      </c>
      <c r="F1161" s="87" t="s">
        <v>130</v>
      </c>
      <c r="G1161" s="87" t="s">
        <v>1167</v>
      </c>
      <c r="H1161" s="87" t="s">
        <v>72</v>
      </c>
      <c r="I1161" s="88">
        <v>8</v>
      </c>
      <c r="J1161" s="89"/>
      <c r="K1161" s="89"/>
      <c r="L1161" s="89"/>
      <c r="M1161" s="89"/>
      <c r="N1161" s="90"/>
      <c r="O1161" s="93"/>
      <c r="P1161" s="95"/>
      <c r="Q1161" s="89"/>
      <c r="R1161" s="89"/>
      <c r="S1161" s="89"/>
      <c r="T1161" s="91"/>
      <c r="U1161" s="91"/>
      <c r="V1161" s="92"/>
      <c r="W1161" s="90"/>
    </row>
    <row r="1162" spans="2:23" ht="13.5" customHeight="1">
      <c r="B1162" s="75"/>
      <c r="C1162" s="74">
        <v>1153</v>
      </c>
      <c r="D1162" s="87" t="s">
        <v>5452</v>
      </c>
      <c r="E1162" s="87" t="s">
        <v>1181</v>
      </c>
      <c r="F1162" s="87" t="s">
        <v>58</v>
      </c>
      <c r="G1162" s="87" t="s">
        <v>1182</v>
      </c>
      <c r="H1162" s="87" t="s">
        <v>72</v>
      </c>
      <c r="I1162" s="88">
        <v>6</v>
      </c>
      <c r="J1162" s="89"/>
      <c r="K1162" s="89"/>
      <c r="L1162" s="89"/>
      <c r="M1162" s="89"/>
      <c r="N1162" s="90"/>
      <c r="O1162" s="93"/>
      <c r="P1162" s="95"/>
      <c r="Q1162" s="89"/>
      <c r="R1162" s="89"/>
      <c r="S1162" s="89"/>
      <c r="T1162" s="91"/>
      <c r="U1162" s="91"/>
      <c r="V1162" s="92"/>
      <c r="W1162" s="90"/>
    </row>
    <row r="1163" spans="2:23" ht="13.5" customHeight="1">
      <c r="B1163" s="75"/>
      <c r="C1163" s="74">
        <v>1154</v>
      </c>
      <c r="D1163" s="87" t="s">
        <v>5452</v>
      </c>
      <c r="E1163" s="87" t="s">
        <v>1183</v>
      </c>
      <c r="F1163" s="87" t="s">
        <v>430</v>
      </c>
      <c r="G1163" s="87" t="s">
        <v>1184</v>
      </c>
      <c r="H1163" s="87" t="s">
        <v>72</v>
      </c>
      <c r="I1163" s="88">
        <v>4</v>
      </c>
      <c r="J1163" s="89"/>
      <c r="K1163" s="89"/>
      <c r="L1163" s="89"/>
      <c r="M1163" s="89"/>
      <c r="N1163" s="90"/>
      <c r="O1163" s="93"/>
      <c r="P1163" s="95"/>
      <c r="Q1163" s="89"/>
      <c r="R1163" s="89"/>
      <c r="S1163" s="89"/>
      <c r="T1163" s="91"/>
      <c r="U1163" s="91"/>
      <c r="V1163" s="92"/>
      <c r="W1163" s="90"/>
    </row>
    <row r="1164" spans="2:23" ht="13.5" customHeight="1">
      <c r="B1164" s="75"/>
      <c r="C1164" s="74">
        <v>1155</v>
      </c>
      <c r="D1164" s="87" t="s">
        <v>5452</v>
      </c>
      <c r="E1164" s="87" t="s">
        <v>1185</v>
      </c>
      <c r="F1164" s="87" t="s">
        <v>125</v>
      </c>
      <c r="G1164" s="87" t="s">
        <v>1186</v>
      </c>
      <c r="H1164" s="87" t="s">
        <v>23</v>
      </c>
      <c r="I1164" s="88">
        <v>9.9999999999999982</v>
      </c>
      <c r="J1164" s="89"/>
      <c r="K1164" s="89"/>
      <c r="L1164" s="89"/>
      <c r="M1164" s="89"/>
      <c r="N1164" s="90"/>
      <c r="O1164" s="93"/>
      <c r="P1164" s="95"/>
      <c r="Q1164" s="89"/>
      <c r="R1164" s="89"/>
      <c r="S1164" s="89"/>
      <c r="T1164" s="91"/>
      <c r="U1164" s="91"/>
      <c r="V1164" s="92"/>
      <c r="W1164" s="90"/>
    </row>
    <row r="1165" spans="2:23" ht="13.5" customHeight="1">
      <c r="B1165" s="75"/>
      <c r="C1165" s="74">
        <v>1156</v>
      </c>
      <c r="D1165" s="87" t="s">
        <v>5452</v>
      </c>
      <c r="E1165" s="87" t="s">
        <v>1189</v>
      </c>
      <c r="F1165" s="87" t="s">
        <v>130</v>
      </c>
      <c r="G1165" s="87" t="s">
        <v>1190</v>
      </c>
      <c r="H1165" s="87" t="s">
        <v>72</v>
      </c>
      <c r="I1165" s="88">
        <v>4</v>
      </c>
      <c r="J1165" s="89"/>
      <c r="K1165" s="89"/>
      <c r="L1165" s="89"/>
      <c r="M1165" s="89"/>
      <c r="N1165" s="90"/>
      <c r="O1165" s="93"/>
      <c r="P1165" s="95"/>
      <c r="Q1165" s="89"/>
      <c r="R1165" s="89"/>
      <c r="S1165" s="89"/>
      <c r="T1165" s="91"/>
      <c r="U1165" s="91"/>
      <c r="V1165" s="92"/>
      <c r="W1165" s="90"/>
    </row>
    <row r="1166" spans="2:23" ht="13.5" customHeight="1">
      <c r="B1166" s="75"/>
      <c r="C1166" s="74">
        <v>1157</v>
      </c>
      <c r="D1166" s="87" t="s">
        <v>5452</v>
      </c>
      <c r="E1166" s="87" t="s">
        <v>1191</v>
      </c>
      <c r="F1166" s="87" t="s">
        <v>285</v>
      </c>
      <c r="G1166" s="87" t="s">
        <v>1192</v>
      </c>
      <c r="H1166" s="87" t="s">
        <v>72</v>
      </c>
      <c r="I1166" s="88">
        <v>6</v>
      </c>
      <c r="J1166" s="89"/>
      <c r="K1166" s="89"/>
      <c r="L1166" s="89"/>
      <c r="M1166" s="89"/>
      <c r="N1166" s="90"/>
      <c r="O1166" s="93"/>
      <c r="P1166" s="95"/>
      <c r="Q1166" s="89"/>
      <c r="R1166" s="89"/>
      <c r="S1166" s="89"/>
      <c r="T1166" s="91"/>
      <c r="U1166" s="91"/>
      <c r="V1166" s="92"/>
      <c r="W1166" s="90"/>
    </row>
    <row r="1167" spans="2:23" ht="13.5" customHeight="1">
      <c r="B1167" s="75"/>
      <c r="C1167" s="74">
        <v>1158</v>
      </c>
      <c r="D1167" s="87" t="s">
        <v>5452</v>
      </c>
      <c r="E1167" s="87" t="s">
        <v>1197</v>
      </c>
      <c r="F1167" s="87" t="s">
        <v>285</v>
      </c>
      <c r="G1167" s="87" t="s">
        <v>1198</v>
      </c>
      <c r="H1167" s="87" t="s">
        <v>72</v>
      </c>
      <c r="I1167" s="88">
        <v>22</v>
      </c>
      <c r="J1167" s="89"/>
      <c r="K1167" s="89"/>
      <c r="L1167" s="89"/>
      <c r="M1167" s="89"/>
      <c r="N1167" s="90"/>
      <c r="O1167" s="93"/>
      <c r="P1167" s="95"/>
      <c r="Q1167" s="89"/>
      <c r="R1167" s="89"/>
      <c r="S1167" s="89"/>
      <c r="T1167" s="91"/>
      <c r="U1167" s="91"/>
      <c r="V1167" s="92"/>
      <c r="W1167" s="90"/>
    </row>
    <row r="1168" spans="2:23" ht="13.5" customHeight="1">
      <c r="B1168" s="75"/>
      <c r="C1168" s="74">
        <v>1159</v>
      </c>
      <c r="D1168" s="87" t="s">
        <v>5452</v>
      </c>
      <c r="E1168" s="87" t="s">
        <v>1199</v>
      </c>
      <c r="F1168" s="87" t="s">
        <v>1201</v>
      </c>
      <c r="G1168" s="87" t="s">
        <v>1200</v>
      </c>
      <c r="H1168" s="87" t="s">
        <v>72</v>
      </c>
      <c r="I1168" s="88">
        <v>87</v>
      </c>
      <c r="J1168" s="89"/>
      <c r="K1168" s="89"/>
      <c r="L1168" s="89"/>
      <c r="M1168" s="89"/>
      <c r="N1168" s="90"/>
      <c r="O1168" s="93"/>
      <c r="P1168" s="95"/>
      <c r="Q1168" s="89"/>
      <c r="R1168" s="89"/>
      <c r="S1168" s="89"/>
      <c r="T1168" s="91"/>
      <c r="U1168" s="91"/>
      <c r="V1168" s="92"/>
      <c r="W1168" s="90"/>
    </row>
    <row r="1169" spans="2:23" ht="13.5" customHeight="1">
      <c r="B1169" s="75"/>
      <c r="C1169" s="74">
        <v>1160</v>
      </c>
      <c r="D1169" s="87" t="s">
        <v>5452</v>
      </c>
      <c r="E1169" s="87" t="s">
        <v>1204</v>
      </c>
      <c r="F1169" s="87" t="s">
        <v>285</v>
      </c>
      <c r="G1169" s="87" t="s">
        <v>1205</v>
      </c>
      <c r="H1169" s="87" t="s">
        <v>72</v>
      </c>
      <c r="I1169" s="88">
        <v>3</v>
      </c>
      <c r="J1169" s="89"/>
      <c r="K1169" s="89"/>
      <c r="L1169" s="89"/>
      <c r="M1169" s="89"/>
      <c r="N1169" s="90"/>
      <c r="O1169" s="93"/>
      <c r="P1169" s="95"/>
      <c r="Q1169" s="89"/>
      <c r="R1169" s="89"/>
      <c r="S1169" s="89"/>
      <c r="T1169" s="91"/>
      <c r="U1169" s="91"/>
      <c r="V1169" s="92"/>
      <c r="W1169" s="90"/>
    </row>
    <row r="1170" spans="2:23" ht="13.5" customHeight="1">
      <c r="B1170" s="75"/>
      <c r="C1170" s="74">
        <v>1161</v>
      </c>
      <c r="D1170" s="87" t="s">
        <v>5452</v>
      </c>
      <c r="E1170" s="87" t="s">
        <v>1206</v>
      </c>
      <c r="F1170" s="87" t="s">
        <v>55</v>
      </c>
      <c r="G1170" s="87" t="s">
        <v>1207</v>
      </c>
      <c r="H1170" s="87" t="s">
        <v>22</v>
      </c>
      <c r="I1170" s="88">
        <v>19</v>
      </c>
      <c r="J1170" s="89"/>
      <c r="K1170" s="89"/>
      <c r="L1170" s="89"/>
      <c r="M1170" s="89"/>
      <c r="N1170" s="90"/>
      <c r="O1170" s="93"/>
      <c r="P1170" s="95"/>
      <c r="Q1170" s="89"/>
      <c r="R1170" s="89"/>
      <c r="S1170" s="89"/>
      <c r="T1170" s="91"/>
      <c r="U1170" s="91"/>
      <c r="V1170" s="92"/>
      <c r="W1170" s="90"/>
    </row>
    <row r="1171" spans="2:23" ht="13.5" customHeight="1">
      <c r="B1171" s="75"/>
      <c r="C1171" s="74">
        <v>1162</v>
      </c>
      <c r="D1171" s="87" t="s">
        <v>5452</v>
      </c>
      <c r="E1171" s="87" t="s">
        <v>1215</v>
      </c>
      <c r="F1171" s="87" t="s">
        <v>102</v>
      </c>
      <c r="G1171" s="87" t="s">
        <v>1216</v>
      </c>
      <c r="H1171" s="87" t="s">
        <v>72</v>
      </c>
      <c r="I1171" s="88">
        <v>13</v>
      </c>
      <c r="J1171" s="89"/>
      <c r="K1171" s="89"/>
      <c r="L1171" s="89"/>
      <c r="M1171" s="89"/>
      <c r="N1171" s="90"/>
      <c r="O1171" s="93"/>
      <c r="P1171" s="95"/>
      <c r="Q1171" s="89"/>
      <c r="R1171" s="89"/>
      <c r="S1171" s="89"/>
      <c r="T1171" s="91"/>
      <c r="U1171" s="91"/>
      <c r="V1171" s="92"/>
      <c r="W1171" s="90"/>
    </row>
    <row r="1172" spans="2:23" ht="13.5" customHeight="1">
      <c r="B1172" s="75"/>
      <c r="C1172" s="74">
        <v>1163</v>
      </c>
      <c r="D1172" s="87" t="s">
        <v>5452</v>
      </c>
      <c r="E1172" s="87" t="s">
        <v>1219</v>
      </c>
      <c r="F1172" s="87" t="s">
        <v>250</v>
      </c>
      <c r="G1172" s="87" t="s">
        <v>1220</v>
      </c>
      <c r="H1172" s="87" t="s">
        <v>23</v>
      </c>
      <c r="I1172" s="88">
        <v>13</v>
      </c>
      <c r="J1172" s="89"/>
      <c r="K1172" s="89"/>
      <c r="L1172" s="89"/>
      <c r="M1172" s="89"/>
      <c r="N1172" s="90"/>
      <c r="O1172" s="93"/>
      <c r="P1172" s="95"/>
      <c r="Q1172" s="89"/>
      <c r="R1172" s="89"/>
      <c r="S1172" s="89"/>
      <c r="T1172" s="91"/>
      <c r="U1172" s="91"/>
      <c r="V1172" s="92"/>
      <c r="W1172" s="90"/>
    </row>
    <row r="1173" spans="2:23" ht="13.5" customHeight="1">
      <c r="B1173" s="75"/>
      <c r="C1173" s="74">
        <v>1164</v>
      </c>
      <c r="D1173" s="87" t="s">
        <v>5452</v>
      </c>
      <c r="E1173" s="87" t="s">
        <v>1223</v>
      </c>
      <c r="F1173" s="87" t="s">
        <v>55</v>
      </c>
      <c r="G1173" s="87" t="s">
        <v>1224</v>
      </c>
      <c r="H1173" s="87" t="s">
        <v>22</v>
      </c>
      <c r="I1173" s="88">
        <v>123.0225711481845</v>
      </c>
      <c r="J1173" s="89"/>
      <c r="K1173" s="89"/>
      <c r="L1173" s="89"/>
      <c r="M1173" s="89"/>
      <c r="N1173" s="90"/>
      <c r="O1173" s="93"/>
      <c r="P1173" s="95"/>
      <c r="Q1173" s="89"/>
      <c r="R1173" s="89"/>
      <c r="S1173" s="89"/>
      <c r="T1173" s="91"/>
      <c r="U1173" s="91"/>
      <c r="V1173" s="92"/>
      <c r="W1173" s="90"/>
    </row>
    <row r="1174" spans="2:23" ht="13.5" customHeight="1">
      <c r="B1174" s="75"/>
      <c r="C1174" s="74">
        <v>1165</v>
      </c>
      <c r="D1174" s="87" t="s">
        <v>5452</v>
      </c>
      <c r="E1174" s="87" t="s">
        <v>1225</v>
      </c>
      <c r="F1174" s="87" t="s">
        <v>285</v>
      </c>
      <c r="G1174" s="87" t="s">
        <v>1226</v>
      </c>
      <c r="H1174" s="87" t="s">
        <v>72</v>
      </c>
      <c r="I1174" s="88">
        <v>15.000000000000002</v>
      </c>
      <c r="J1174" s="89"/>
      <c r="K1174" s="89"/>
      <c r="L1174" s="89"/>
      <c r="M1174" s="89"/>
      <c r="N1174" s="90"/>
      <c r="O1174" s="93"/>
      <c r="P1174" s="95"/>
      <c r="Q1174" s="89"/>
      <c r="R1174" s="89"/>
      <c r="S1174" s="89"/>
      <c r="T1174" s="91"/>
      <c r="U1174" s="91"/>
      <c r="V1174" s="92"/>
      <c r="W1174" s="90"/>
    </row>
    <row r="1175" spans="2:23" ht="13.5" customHeight="1">
      <c r="B1175" s="75"/>
      <c r="C1175" s="74">
        <v>1166</v>
      </c>
      <c r="D1175" s="87" t="s">
        <v>5452</v>
      </c>
      <c r="E1175" s="87" t="s">
        <v>1229</v>
      </c>
      <c r="F1175" s="87" t="s">
        <v>250</v>
      </c>
      <c r="G1175" s="87" t="s">
        <v>1230</v>
      </c>
      <c r="H1175" s="87" t="s">
        <v>72</v>
      </c>
      <c r="I1175" s="88">
        <v>2</v>
      </c>
      <c r="J1175" s="89"/>
      <c r="K1175" s="89"/>
      <c r="L1175" s="89"/>
      <c r="M1175" s="89"/>
      <c r="N1175" s="90"/>
      <c r="O1175" s="93"/>
      <c r="P1175" s="95"/>
      <c r="Q1175" s="89"/>
      <c r="R1175" s="89"/>
      <c r="S1175" s="89"/>
      <c r="T1175" s="91"/>
      <c r="U1175" s="91"/>
      <c r="V1175" s="92"/>
      <c r="W1175" s="90"/>
    </row>
    <row r="1176" spans="2:23" ht="13.5" customHeight="1">
      <c r="B1176" s="75"/>
      <c r="C1176" s="74">
        <v>1167</v>
      </c>
      <c r="D1176" s="87" t="s">
        <v>5452</v>
      </c>
      <c r="E1176" s="87" t="s">
        <v>1235</v>
      </c>
      <c r="F1176" s="87" t="s">
        <v>764</v>
      </c>
      <c r="G1176" s="87" t="s">
        <v>1236</v>
      </c>
      <c r="H1176" s="87" t="s">
        <v>72</v>
      </c>
      <c r="I1176" s="88">
        <v>26</v>
      </c>
      <c r="J1176" s="89"/>
      <c r="K1176" s="89"/>
      <c r="L1176" s="89"/>
      <c r="M1176" s="89"/>
      <c r="N1176" s="90"/>
      <c r="O1176" s="93"/>
      <c r="P1176" s="95"/>
      <c r="Q1176" s="89"/>
      <c r="R1176" s="89"/>
      <c r="S1176" s="89"/>
      <c r="T1176" s="91"/>
      <c r="U1176" s="91"/>
      <c r="V1176" s="92"/>
      <c r="W1176" s="90"/>
    </row>
    <row r="1177" spans="2:23" ht="13.5" customHeight="1">
      <c r="B1177" s="75"/>
      <c r="C1177" s="74">
        <v>1168</v>
      </c>
      <c r="D1177" s="87" t="s">
        <v>5452</v>
      </c>
      <c r="E1177" s="87" t="s">
        <v>1237</v>
      </c>
      <c r="F1177" s="87" t="s">
        <v>217</v>
      </c>
      <c r="G1177" s="87" t="s">
        <v>1238</v>
      </c>
      <c r="H1177" s="87" t="s">
        <v>72</v>
      </c>
      <c r="I1177" s="88">
        <v>5</v>
      </c>
      <c r="J1177" s="89"/>
      <c r="K1177" s="89"/>
      <c r="L1177" s="89"/>
      <c r="M1177" s="89"/>
      <c r="N1177" s="90"/>
      <c r="O1177" s="93"/>
      <c r="P1177" s="95"/>
      <c r="Q1177" s="89"/>
      <c r="R1177" s="89"/>
      <c r="S1177" s="89"/>
      <c r="T1177" s="91"/>
      <c r="U1177" s="91"/>
      <c r="V1177" s="92"/>
      <c r="W1177" s="90"/>
    </row>
    <row r="1178" spans="2:23" ht="13.5" customHeight="1">
      <c r="B1178" s="75"/>
      <c r="C1178" s="74">
        <v>1169</v>
      </c>
      <c r="D1178" s="87" t="s">
        <v>5452</v>
      </c>
      <c r="E1178" s="87" t="s">
        <v>1239</v>
      </c>
      <c r="F1178" s="87" t="s">
        <v>217</v>
      </c>
      <c r="G1178" s="87" t="s">
        <v>1240</v>
      </c>
      <c r="H1178" s="87" t="s">
        <v>72</v>
      </c>
      <c r="I1178" s="88">
        <v>5</v>
      </c>
      <c r="J1178" s="89"/>
      <c r="K1178" s="89"/>
      <c r="L1178" s="89"/>
      <c r="M1178" s="89"/>
      <c r="N1178" s="90"/>
      <c r="O1178" s="93"/>
      <c r="P1178" s="95"/>
      <c r="Q1178" s="89"/>
      <c r="R1178" s="89"/>
      <c r="S1178" s="89"/>
      <c r="T1178" s="91"/>
      <c r="U1178" s="91"/>
      <c r="V1178" s="92"/>
      <c r="W1178" s="90"/>
    </row>
    <row r="1179" spans="2:23" ht="13.5" customHeight="1">
      <c r="B1179" s="75"/>
      <c r="C1179" s="74">
        <v>1170</v>
      </c>
      <c r="D1179" s="87" t="s">
        <v>5452</v>
      </c>
      <c r="E1179" s="87" t="s">
        <v>1241</v>
      </c>
      <c r="F1179" s="87" t="s">
        <v>217</v>
      </c>
      <c r="G1179" s="87" t="s">
        <v>1242</v>
      </c>
      <c r="H1179" s="87" t="s">
        <v>72</v>
      </c>
      <c r="I1179" s="88">
        <v>4</v>
      </c>
      <c r="J1179" s="89"/>
      <c r="K1179" s="89"/>
      <c r="L1179" s="89"/>
      <c r="M1179" s="89"/>
      <c r="N1179" s="90"/>
      <c r="O1179" s="93"/>
      <c r="P1179" s="95"/>
      <c r="Q1179" s="89"/>
      <c r="R1179" s="89"/>
      <c r="S1179" s="89"/>
      <c r="T1179" s="91"/>
      <c r="U1179" s="91"/>
      <c r="V1179" s="92"/>
      <c r="W1179" s="90"/>
    </row>
    <row r="1180" spans="2:23" ht="13.5" customHeight="1">
      <c r="B1180" s="75"/>
      <c r="C1180" s="74">
        <v>1171</v>
      </c>
      <c r="D1180" s="87" t="s">
        <v>5452</v>
      </c>
      <c r="E1180" s="87" t="s">
        <v>1243</v>
      </c>
      <c r="F1180" s="87" t="s">
        <v>217</v>
      </c>
      <c r="G1180" s="87" t="s">
        <v>1244</v>
      </c>
      <c r="H1180" s="87" t="s">
        <v>72</v>
      </c>
      <c r="I1180" s="88">
        <v>6</v>
      </c>
      <c r="J1180" s="89"/>
      <c r="K1180" s="89"/>
      <c r="L1180" s="89"/>
      <c r="M1180" s="89"/>
      <c r="N1180" s="90"/>
      <c r="O1180" s="93"/>
      <c r="P1180" s="95"/>
      <c r="Q1180" s="89"/>
      <c r="R1180" s="89"/>
      <c r="S1180" s="89"/>
      <c r="T1180" s="91"/>
      <c r="U1180" s="91"/>
      <c r="V1180" s="92"/>
      <c r="W1180" s="90"/>
    </row>
    <row r="1181" spans="2:23" ht="13.5" customHeight="1">
      <c r="B1181" s="75"/>
      <c r="C1181" s="74">
        <v>1172</v>
      </c>
      <c r="D1181" s="87" t="s">
        <v>5452</v>
      </c>
      <c r="E1181" s="87" t="s">
        <v>1247</v>
      </c>
      <c r="F1181" s="87" t="s">
        <v>231</v>
      </c>
      <c r="G1181" s="87" t="s">
        <v>1248</v>
      </c>
      <c r="H1181" s="87" t="s">
        <v>72</v>
      </c>
      <c r="I1181" s="88">
        <v>5</v>
      </c>
      <c r="J1181" s="89"/>
      <c r="K1181" s="89"/>
      <c r="L1181" s="89"/>
      <c r="M1181" s="89"/>
      <c r="N1181" s="90"/>
      <c r="O1181" s="93"/>
      <c r="P1181" s="95"/>
      <c r="Q1181" s="89"/>
      <c r="R1181" s="89"/>
      <c r="S1181" s="89"/>
      <c r="T1181" s="91"/>
      <c r="U1181" s="91"/>
      <c r="V1181" s="92"/>
      <c r="W1181" s="90"/>
    </row>
    <row r="1182" spans="2:23" ht="13.5" customHeight="1">
      <c r="B1182" s="75"/>
      <c r="C1182" s="74">
        <v>1173</v>
      </c>
      <c r="D1182" s="87" t="s">
        <v>5452</v>
      </c>
      <c r="E1182" s="87" t="s">
        <v>1249</v>
      </c>
      <c r="F1182" s="87" t="s">
        <v>1251</v>
      </c>
      <c r="G1182" s="87" t="s">
        <v>1250</v>
      </c>
      <c r="H1182" s="87" t="s">
        <v>72</v>
      </c>
      <c r="I1182" s="88">
        <v>45</v>
      </c>
      <c r="J1182" s="89"/>
      <c r="K1182" s="89"/>
      <c r="L1182" s="89"/>
      <c r="M1182" s="89"/>
      <c r="N1182" s="90"/>
      <c r="O1182" s="93"/>
      <c r="P1182" s="95"/>
      <c r="Q1182" s="89"/>
      <c r="R1182" s="89"/>
      <c r="S1182" s="89"/>
      <c r="T1182" s="91"/>
      <c r="U1182" s="91"/>
      <c r="V1182" s="92"/>
      <c r="W1182" s="90"/>
    </row>
    <row r="1183" spans="2:23" ht="13.5" customHeight="1">
      <c r="B1183" s="75"/>
      <c r="C1183" s="74">
        <v>1174</v>
      </c>
      <c r="D1183" s="87" t="s">
        <v>5452</v>
      </c>
      <c r="E1183" s="87" t="s">
        <v>1252</v>
      </c>
      <c r="F1183" s="87" t="s">
        <v>285</v>
      </c>
      <c r="G1183" s="87" t="s">
        <v>1253</v>
      </c>
      <c r="H1183" s="87" t="s">
        <v>72</v>
      </c>
      <c r="I1183" s="88">
        <v>10</v>
      </c>
      <c r="J1183" s="89"/>
      <c r="K1183" s="89"/>
      <c r="L1183" s="89"/>
      <c r="M1183" s="89"/>
      <c r="N1183" s="90"/>
      <c r="O1183" s="93"/>
      <c r="P1183" s="95"/>
      <c r="Q1183" s="89"/>
      <c r="R1183" s="89"/>
      <c r="S1183" s="89"/>
      <c r="T1183" s="91"/>
      <c r="U1183" s="91"/>
      <c r="V1183" s="92"/>
      <c r="W1183" s="90"/>
    </row>
    <row r="1184" spans="2:23" ht="13.5" customHeight="1">
      <c r="B1184" s="75"/>
      <c r="C1184" s="74">
        <v>1175</v>
      </c>
      <c r="D1184" s="87" t="s">
        <v>5452</v>
      </c>
      <c r="E1184" s="87" t="s">
        <v>1256</v>
      </c>
      <c r="F1184" s="87" t="s">
        <v>285</v>
      </c>
      <c r="G1184" s="87" t="s">
        <v>1257</v>
      </c>
      <c r="H1184" s="87" t="s">
        <v>72</v>
      </c>
      <c r="I1184" s="88">
        <v>4</v>
      </c>
      <c r="J1184" s="89"/>
      <c r="K1184" s="89"/>
      <c r="L1184" s="89"/>
      <c r="M1184" s="89"/>
      <c r="N1184" s="90"/>
      <c r="O1184" s="93"/>
      <c r="P1184" s="95"/>
      <c r="Q1184" s="89"/>
      <c r="R1184" s="89"/>
      <c r="S1184" s="89"/>
      <c r="T1184" s="91"/>
      <c r="U1184" s="91"/>
      <c r="V1184" s="92"/>
      <c r="W1184" s="90"/>
    </row>
    <row r="1185" spans="2:23" ht="13.5" customHeight="1">
      <c r="B1185" s="75"/>
      <c r="C1185" s="74">
        <v>1176</v>
      </c>
      <c r="D1185" s="87" t="s">
        <v>5452</v>
      </c>
      <c r="E1185" s="87" t="s">
        <v>1262</v>
      </c>
      <c r="F1185" s="87" t="s">
        <v>102</v>
      </c>
      <c r="G1185" s="87" t="s">
        <v>1263</v>
      </c>
      <c r="H1185" s="87" t="s">
        <v>72</v>
      </c>
      <c r="I1185" s="88">
        <v>3</v>
      </c>
      <c r="J1185" s="89"/>
      <c r="K1185" s="89"/>
      <c r="L1185" s="89"/>
      <c r="M1185" s="89"/>
      <c r="N1185" s="90"/>
      <c r="O1185" s="93"/>
      <c r="P1185" s="95"/>
      <c r="Q1185" s="89"/>
      <c r="R1185" s="89"/>
      <c r="S1185" s="89"/>
      <c r="T1185" s="91"/>
      <c r="U1185" s="91"/>
      <c r="V1185" s="92"/>
      <c r="W1185" s="90"/>
    </row>
    <row r="1186" spans="2:23" ht="13.5" customHeight="1">
      <c r="B1186" s="75"/>
      <c r="C1186" s="74">
        <v>1177</v>
      </c>
      <c r="D1186" s="87" t="s">
        <v>5452</v>
      </c>
      <c r="E1186" s="87" t="s">
        <v>1266</v>
      </c>
      <c r="F1186" s="87" t="s">
        <v>929</v>
      </c>
      <c r="G1186" s="87" t="s">
        <v>1267</v>
      </c>
      <c r="H1186" s="87" t="s">
        <v>72</v>
      </c>
      <c r="I1186" s="88">
        <v>6</v>
      </c>
      <c r="J1186" s="89"/>
      <c r="K1186" s="89"/>
      <c r="L1186" s="89"/>
      <c r="M1186" s="89"/>
      <c r="N1186" s="90"/>
      <c r="O1186" s="93"/>
      <c r="P1186" s="95"/>
      <c r="Q1186" s="89"/>
      <c r="R1186" s="89"/>
      <c r="S1186" s="89"/>
      <c r="T1186" s="91"/>
      <c r="U1186" s="91"/>
      <c r="V1186" s="92"/>
      <c r="W1186" s="90"/>
    </row>
    <row r="1187" spans="2:23" ht="13.5" customHeight="1">
      <c r="B1187" s="75"/>
      <c r="C1187" s="74">
        <v>1178</v>
      </c>
      <c r="D1187" s="87" t="s">
        <v>5452</v>
      </c>
      <c r="E1187" s="87" t="s">
        <v>1272</v>
      </c>
      <c r="F1187" s="87" t="s">
        <v>130</v>
      </c>
      <c r="G1187" s="87" t="s">
        <v>1273</v>
      </c>
      <c r="H1187" s="87" t="s">
        <v>72</v>
      </c>
      <c r="I1187" s="88">
        <v>5</v>
      </c>
      <c r="J1187" s="89"/>
      <c r="K1187" s="89"/>
      <c r="L1187" s="89"/>
      <c r="M1187" s="89"/>
      <c r="N1187" s="90"/>
      <c r="O1187" s="93"/>
      <c r="P1187" s="95"/>
      <c r="Q1187" s="89"/>
      <c r="R1187" s="89"/>
      <c r="S1187" s="89"/>
      <c r="T1187" s="91"/>
      <c r="U1187" s="91"/>
      <c r="V1187" s="92"/>
      <c r="W1187" s="90"/>
    </row>
    <row r="1188" spans="2:23" ht="13.5" customHeight="1">
      <c r="B1188" s="75"/>
      <c r="C1188" s="74">
        <v>1179</v>
      </c>
      <c r="D1188" s="87" t="s">
        <v>5452</v>
      </c>
      <c r="E1188" s="87" t="s">
        <v>1278</v>
      </c>
      <c r="F1188" s="87" t="s">
        <v>130</v>
      </c>
      <c r="G1188" s="87" t="s">
        <v>1279</v>
      </c>
      <c r="H1188" s="87" t="s">
        <v>72</v>
      </c>
      <c r="I1188" s="88">
        <v>10</v>
      </c>
      <c r="J1188" s="89"/>
      <c r="K1188" s="89"/>
      <c r="L1188" s="89"/>
      <c r="M1188" s="89"/>
      <c r="N1188" s="90"/>
      <c r="O1188" s="93"/>
      <c r="P1188" s="95"/>
      <c r="Q1188" s="89"/>
      <c r="R1188" s="89"/>
      <c r="S1188" s="89"/>
      <c r="T1188" s="91"/>
      <c r="U1188" s="91"/>
      <c r="V1188" s="92"/>
      <c r="W1188" s="90"/>
    </row>
    <row r="1189" spans="2:23" ht="13.5" customHeight="1">
      <c r="B1189" s="75"/>
      <c r="C1189" s="74">
        <v>1180</v>
      </c>
      <c r="D1189" s="87" t="s">
        <v>5452</v>
      </c>
      <c r="E1189" s="87" t="s">
        <v>1284</v>
      </c>
      <c r="F1189" s="87" t="s">
        <v>84</v>
      </c>
      <c r="G1189" s="87" t="s">
        <v>1285</v>
      </c>
      <c r="H1189" s="87" t="s">
        <v>72</v>
      </c>
      <c r="I1189" s="88">
        <v>6</v>
      </c>
      <c r="J1189" s="89"/>
      <c r="K1189" s="89"/>
      <c r="L1189" s="89"/>
      <c r="M1189" s="89"/>
      <c r="N1189" s="90"/>
      <c r="O1189" s="93"/>
      <c r="P1189" s="95"/>
      <c r="Q1189" s="89"/>
      <c r="R1189" s="89"/>
      <c r="S1189" s="89"/>
      <c r="T1189" s="91"/>
      <c r="U1189" s="91"/>
      <c r="V1189" s="92"/>
      <c r="W1189" s="90"/>
    </row>
    <row r="1190" spans="2:23" ht="13.5" customHeight="1">
      <c r="B1190" s="75"/>
      <c r="C1190" s="74">
        <v>1181</v>
      </c>
      <c r="D1190" s="87" t="s">
        <v>5452</v>
      </c>
      <c r="E1190" s="87" t="s">
        <v>1289</v>
      </c>
      <c r="F1190" s="87" t="s">
        <v>344</v>
      </c>
      <c r="G1190" s="87" t="s">
        <v>1290</v>
      </c>
      <c r="H1190" s="87" t="s">
        <v>23</v>
      </c>
      <c r="I1190" s="88">
        <v>34</v>
      </c>
      <c r="J1190" s="89"/>
      <c r="K1190" s="89"/>
      <c r="L1190" s="89"/>
      <c r="M1190" s="89"/>
      <c r="N1190" s="90"/>
      <c r="O1190" s="93"/>
      <c r="P1190" s="95"/>
      <c r="Q1190" s="89"/>
      <c r="R1190" s="89"/>
      <c r="S1190" s="89"/>
      <c r="T1190" s="91"/>
      <c r="U1190" s="91"/>
      <c r="V1190" s="92"/>
      <c r="W1190" s="90"/>
    </row>
    <row r="1191" spans="2:23" ht="13.5" customHeight="1">
      <c r="B1191" s="75"/>
      <c r="C1191" s="74">
        <v>1182</v>
      </c>
      <c r="D1191" s="87" t="s">
        <v>5452</v>
      </c>
      <c r="E1191" s="87" t="s">
        <v>1294</v>
      </c>
      <c r="F1191" s="87" t="s">
        <v>84</v>
      </c>
      <c r="G1191" s="87" t="s">
        <v>1295</v>
      </c>
      <c r="H1191" s="87" t="s">
        <v>72</v>
      </c>
      <c r="I1191" s="88">
        <v>4</v>
      </c>
      <c r="J1191" s="89"/>
      <c r="K1191" s="89"/>
      <c r="L1191" s="89"/>
      <c r="M1191" s="89"/>
      <c r="N1191" s="90"/>
      <c r="O1191" s="93"/>
      <c r="P1191" s="95"/>
      <c r="Q1191" s="89"/>
      <c r="R1191" s="89"/>
      <c r="S1191" s="89"/>
      <c r="T1191" s="91"/>
      <c r="U1191" s="91"/>
      <c r="V1191" s="92"/>
      <c r="W1191" s="90"/>
    </row>
    <row r="1192" spans="2:23" ht="13.5" customHeight="1">
      <c r="B1192" s="75"/>
      <c r="C1192" s="74">
        <v>1183</v>
      </c>
      <c r="D1192" s="87" t="s">
        <v>5452</v>
      </c>
      <c r="E1192" s="87" t="s">
        <v>1301</v>
      </c>
      <c r="F1192" s="87" t="s">
        <v>55</v>
      </c>
      <c r="G1192" s="87" t="s">
        <v>1302</v>
      </c>
      <c r="H1192" s="87" t="s">
        <v>22</v>
      </c>
      <c r="I1192" s="88">
        <v>29.781550802139037</v>
      </c>
      <c r="J1192" s="89"/>
      <c r="K1192" s="89"/>
      <c r="L1192" s="89"/>
      <c r="M1192" s="89"/>
      <c r="N1192" s="90"/>
      <c r="O1192" s="93"/>
      <c r="P1192" s="95"/>
      <c r="Q1192" s="89"/>
      <c r="R1192" s="89"/>
      <c r="S1192" s="89"/>
      <c r="T1192" s="91"/>
      <c r="U1192" s="91"/>
      <c r="V1192" s="92"/>
      <c r="W1192" s="90"/>
    </row>
    <row r="1193" spans="2:23" ht="13.5" customHeight="1">
      <c r="B1193" s="75"/>
      <c r="C1193" s="74">
        <v>1184</v>
      </c>
      <c r="D1193" s="87" t="s">
        <v>5452</v>
      </c>
      <c r="E1193" s="87" t="s">
        <v>1313</v>
      </c>
      <c r="F1193" s="87" t="s">
        <v>1315</v>
      </c>
      <c r="G1193" s="87" t="s">
        <v>1314</v>
      </c>
      <c r="H1193" s="87" t="s">
        <v>22</v>
      </c>
      <c r="I1193" s="88">
        <v>8</v>
      </c>
      <c r="J1193" s="89"/>
      <c r="K1193" s="89"/>
      <c r="L1193" s="89"/>
      <c r="M1193" s="89"/>
      <c r="N1193" s="90"/>
      <c r="O1193" s="93"/>
      <c r="P1193" s="95"/>
      <c r="Q1193" s="89"/>
      <c r="R1193" s="89"/>
      <c r="S1193" s="89"/>
      <c r="T1193" s="91"/>
      <c r="U1193" s="91"/>
      <c r="V1193" s="92"/>
      <c r="W1193" s="90"/>
    </row>
    <row r="1194" spans="2:23" ht="13.5" customHeight="1">
      <c r="B1194" s="75"/>
      <c r="C1194" s="74">
        <v>1185</v>
      </c>
      <c r="D1194" s="87" t="s">
        <v>5452</v>
      </c>
      <c r="E1194" s="87" t="s">
        <v>1316</v>
      </c>
      <c r="F1194" s="87" t="s">
        <v>231</v>
      </c>
      <c r="G1194" s="87" t="s">
        <v>1317</v>
      </c>
      <c r="H1194" s="87" t="s">
        <v>72</v>
      </c>
      <c r="I1194" s="88">
        <v>14.999999999999998</v>
      </c>
      <c r="J1194" s="89"/>
      <c r="K1194" s="89"/>
      <c r="L1194" s="89"/>
      <c r="M1194" s="89"/>
      <c r="N1194" s="90"/>
      <c r="O1194" s="93"/>
      <c r="P1194" s="95"/>
      <c r="Q1194" s="89"/>
      <c r="R1194" s="89"/>
      <c r="S1194" s="89"/>
      <c r="T1194" s="91"/>
      <c r="U1194" s="91"/>
      <c r="V1194" s="92"/>
      <c r="W1194" s="90"/>
    </row>
    <row r="1195" spans="2:23" ht="13.5" customHeight="1">
      <c r="B1195" s="75"/>
      <c r="C1195" s="74">
        <v>1186</v>
      </c>
      <c r="D1195" s="87" t="s">
        <v>5452</v>
      </c>
      <c r="E1195" s="87" t="s">
        <v>1331</v>
      </c>
      <c r="F1195" s="87" t="s">
        <v>1333</v>
      </c>
      <c r="G1195" s="87" t="s">
        <v>1332</v>
      </c>
      <c r="H1195" s="87" t="s">
        <v>22</v>
      </c>
      <c r="I1195" s="88">
        <v>321.8</v>
      </c>
      <c r="J1195" s="89"/>
      <c r="K1195" s="89"/>
      <c r="L1195" s="89"/>
      <c r="M1195" s="89"/>
      <c r="N1195" s="90"/>
      <c r="O1195" s="93"/>
      <c r="P1195" s="95"/>
      <c r="Q1195" s="89"/>
      <c r="R1195" s="89"/>
      <c r="S1195" s="89"/>
      <c r="T1195" s="91"/>
      <c r="U1195" s="91"/>
      <c r="V1195" s="92"/>
      <c r="W1195" s="90"/>
    </row>
    <row r="1196" spans="2:23" ht="13.5" customHeight="1">
      <c r="B1196" s="75"/>
      <c r="C1196" s="74">
        <v>1187</v>
      </c>
      <c r="D1196" s="87" t="s">
        <v>5452</v>
      </c>
      <c r="E1196" s="87" t="s">
        <v>1338</v>
      </c>
      <c r="F1196" s="87" t="s">
        <v>231</v>
      </c>
      <c r="G1196" s="87" t="s">
        <v>1339</v>
      </c>
      <c r="H1196" s="87" t="s">
        <v>72</v>
      </c>
      <c r="I1196" s="88">
        <v>8</v>
      </c>
      <c r="J1196" s="89"/>
      <c r="K1196" s="89"/>
      <c r="L1196" s="89"/>
      <c r="M1196" s="89"/>
      <c r="N1196" s="90"/>
      <c r="O1196" s="93"/>
      <c r="P1196" s="95"/>
      <c r="Q1196" s="89"/>
      <c r="R1196" s="89"/>
      <c r="S1196" s="89"/>
      <c r="T1196" s="91"/>
      <c r="U1196" s="91"/>
      <c r="V1196" s="92"/>
      <c r="W1196" s="90"/>
    </row>
    <row r="1197" spans="2:23" ht="13.5" customHeight="1">
      <c r="B1197" s="75"/>
      <c r="C1197" s="74">
        <v>1188</v>
      </c>
      <c r="D1197" s="87" t="s">
        <v>5452</v>
      </c>
      <c r="E1197" s="87" t="s">
        <v>1340</v>
      </c>
      <c r="F1197" s="87" t="s">
        <v>250</v>
      </c>
      <c r="G1197" s="87" t="s">
        <v>1341</v>
      </c>
      <c r="H1197" s="87" t="s">
        <v>23</v>
      </c>
      <c r="I1197" s="88">
        <v>7</v>
      </c>
      <c r="J1197" s="89"/>
      <c r="K1197" s="89"/>
      <c r="L1197" s="89"/>
      <c r="M1197" s="89"/>
      <c r="N1197" s="90"/>
      <c r="O1197" s="93"/>
      <c r="P1197" s="95"/>
      <c r="Q1197" s="89"/>
      <c r="R1197" s="89"/>
      <c r="S1197" s="89"/>
      <c r="T1197" s="91"/>
      <c r="U1197" s="91"/>
      <c r="V1197" s="92"/>
      <c r="W1197" s="90"/>
    </row>
    <row r="1198" spans="2:23" ht="13.5" customHeight="1">
      <c r="B1198" s="75"/>
      <c r="C1198" s="74">
        <v>1189</v>
      </c>
      <c r="D1198" s="87" t="s">
        <v>5452</v>
      </c>
      <c r="E1198" s="87" t="s">
        <v>1342</v>
      </c>
      <c r="F1198" s="87" t="s">
        <v>840</v>
      </c>
      <c r="G1198" s="87" t="s">
        <v>1343</v>
      </c>
      <c r="H1198" s="87" t="s">
        <v>72</v>
      </c>
      <c r="I1198" s="88">
        <v>5</v>
      </c>
      <c r="J1198" s="89"/>
      <c r="K1198" s="89"/>
      <c r="L1198" s="89"/>
      <c r="M1198" s="89"/>
      <c r="N1198" s="90"/>
      <c r="O1198" s="93"/>
      <c r="P1198" s="95"/>
      <c r="Q1198" s="89"/>
      <c r="R1198" s="89"/>
      <c r="S1198" s="89"/>
      <c r="T1198" s="91"/>
      <c r="U1198" s="91"/>
      <c r="V1198" s="92"/>
      <c r="W1198" s="90"/>
    </row>
    <row r="1199" spans="2:23" ht="13.5" customHeight="1">
      <c r="B1199" s="75"/>
      <c r="C1199" s="74">
        <v>1190</v>
      </c>
      <c r="D1199" s="87" t="s">
        <v>5452</v>
      </c>
      <c r="E1199" s="87" t="s">
        <v>1347</v>
      </c>
      <c r="F1199" s="87" t="s">
        <v>84</v>
      </c>
      <c r="G1199" s="87" t="s">
        <v>1348</v>
      </c>
      <c r="H1199" s="87" t="s">
        <v>72</v>
      </c>
      <c r="I1199" s="88">
        <v>3</v>
      </c>
      <c r="J1199" s="89"/>
      <c r="K1199" s="89"/>
      <c r="L1199" s="89"/>
      <c r="M1199" s="89"/>
      <c r="N1199" s="90"/>
      <c r="O1199" s="93"/>
      <c r="P1199" s="95"/>
      <c r="Q1199" s="89"/>
      <c r="R1199" s="89"/>
      <c r="S1199" s="89"/>
      <c r="T1199" s="91"/>
      <c r="U1199" s="91"/>
      <c r="V1199" s="92"/>
      <c r="W1199" s="90"/>
    </row>
    <row r="1200" spans="2:23" ht="13.5" customHeight="1">
      <c r="B1200" s="75"/>
      <c r="C1200" s="74">
        <v>1191</v>
      </c>
      <c r="D1200" s="87" t="s">
        <v>5452</v>
      </c>
      <c r="E1200" s="87" t="s">
        <v>1353</v>
      </c>
      <c r="F1200" s="87" t="s">
        <v>55</v>
      </c>
      <c r="G1200" s="87" t="s">
        <v>1354</v>
      </c>
      <c r="H1200" s="87" t="s">
        <v>22</v>
      </c>
      <c r="I1200" s="88">
        <v>58.148164054112087</v>
      </c>
      <c r="J1200" s="89"/>
      <c r="K1200" s="89"/>
      <c r="L1200" s="89"/>
      <c r="M1200" s="89"/>
      <c r="N1200" s="90"/>
      <c r="O1200" s="93"/>
      <c r="P1200" s="95"/>
      <c r="Q1200" s="89"/>
      <c r="R1200" s="89"/>
      <c r="S1200" s="89"/>
      <c r="T1200" s="91"/>
      <c r="U1200" s="91"/>
      <c r="V1200" s="92"/>
      <c r="W1200" s="90"/>
    </row>
    <row r="1201" spans="2:23" ht="13.5" customHeight="1">
      <c r="B1201" s="75"/>
      <c r="C1201" s="74">
        <v>1192</v>
      </c>
      <c r="D1201" s="87" t="s">
        <v>5452</v>
      </c>
      <c r="E1201" s="87" t="s">
        <v>1355</v>
      </c>
      <c r="F1201" s="87" t="s">
        <v>55</v>
      </c>
      <c r="G1201" s="87" t="s">
        <v>1356</v>
      </c>
      <c r="H1201" s="87" t="s">
        <v>22</v>
      </c>
      <c r="I1201" s="88">
        <v>54.84272997032641</v>
      </c>
      <c r="J1201" s="89"/>
      <c r="K1201" s="89"/>
      <c r="L1201" s="89"/>
      <c r="M1201" s="89"/>
      <c r="N1201" s="90"/>
      <c r="O1201" s="93"/>
      <c r="P1201" s="95"/>
      <c r="Q1201" s="89"/>
      <c r="R1201" s="89"/>
      <c r="S1201" s="89"/>
      <c r="T1201" s="91"/>
      <c r="U1201" s="91"/>
      <c r="V1201" s="92"/>
      <c r="W1201" s="90"/>
    </row>
    <row r="1202" spans="2:23" ht="13.5" customHeight="1">
      <c r="B1202" s="75"/>
      <c r="C1202" s="74">
        <v>1193</v>
      </c>
      <c r="D1202" s="87" t="s">
        <v>5452</v>
      </c>
      <c r="E1202" s="87" t="s">
        <v>1357</v>
      </c>
      <c r="F1202" s="87" t="s">
        <v>231</v>
      </c>
      <c r="G1202" s="87" t="s">
        <v>1358</v>
      </c>
      <c r="H1202" s="87" t="s">
        <v>23</v>
      </c>
      <c r="I1202" s="88">
        <v>3</v>
      </c>
      <c r="J1202" s="89"/>
      <c r="K1202" s="89"/>
      <c r="L1202" s="89"/>
      <c r="M1202" s="89"/>
      <c r="N1202" s="90"/>
      <c r="O1202" s="93"/>
      <c r="P1202" s="95"/>
      <c r="Q1202" s="89"/>
      <c r="R1202" s="89"/>
      <c r="S1202" s="89"/>
      <c r="T1202" s="91"/>
      <c r="U1202" s="91"/>
      <c r="V1202" s="92"/>
      <c r="W1202" s="90"/>
    </row>
    <row r="1203" spans="2:23" ht="13.5" customHeight="1">
      <c r="B1203" s="75"/>
      <c r="C1203" s="74">
        <v>1194</v>
      </c>
      <c r="D1203" s="87" t="s">
        <v>5452</v>
      </c>
      <c r="E1203" s="87" t="s">
        <v>1359</v>
      </c>
      <c r="F1203" s="87" t="s">
        <v>84</v>
      </c>
      <c r="G1203" s="87" t="s">
        <v>1360</v>
      </c>
      <c r="H1203" s="87" t="s">
        <v>72</v>
      </c>
      <c r="I1203" s="88">
        <v>6.0000000000000009</v>
      </c>
      <c r="J1203" s="89"/>
      <c r="K1203" s="89"/>
      <c r="L1203" s="89"/>
      <c r="M1203" s="89"/>
      <c r="N1203" s="90"/>
      <c r="O1203" s="93"/>
      <c r="P1203" s="95"/>
      <c r="Q1203" s="89"/>
      <c r="R1203" s="89"/>
      <c r="S1203" s="89"/>
      <c r="T1203" s="91"/>
      <c r="U1203" s="91"/>
      <c r="V1203" s="92"/>
      <c r="W1203" s="90"/>
    </row>
    <row r="1204" spans="2:23" ht="13.5" customHeight="1">
      <c r="B1204" s="75"/>
      <c r="C1204" s="74">
        <v>1195</v>
      </c>
      <c r="D1204" s="87" t="s">
        <v>5452</v>
      </c>
      <c r="E1204" s="87" t="s">
        <v>1367</v>
      </c>
      <c r="F1204" s="87" t="s">
        <v>642</v>
      </c>
      <c r="G1204" s="87" t="s">
        <v>1368</v>
      </c>
      <c r="H1204" s="87" t="s">
        <v>72</v>
      </c>
      <c r="I1204" s="88">
        <v>4</v>
      </c>
      <c r="J1204" s="89"/>
      <c r="K1204" s="89"/>
      <c r="L1204" s="89"/>
      <c r="M1204" s="89"/>
      <c r="N1204" s="90"/>
      <c r="O1204" s="93"/>
      <c r="P1204" s="95"/>
      <c r="Q1204" s="89"/>
      <c r="R1204" s="89"/>
      <c r="S1204" s="89"/>
      <c r="T1204" s="91"/>
      <c r="U1204" s="91"/>
      <c r="V1204" s="92"/>
      <c r="W1204" s="90"/>
    </row>
    <row r="1205" spans="2:23" ht="13.5" customHeight="1">
      <c r="B1205" s="75"/>
      <c r="C1205" s="74">
        <v>1196</v>
      </c>
      <c r="D1205" s="87" t="s">
        <v>5452</v>
      </c>
      <c r="E1205" s="87" t="s">
        <v>1369</v>
      </c>
      <c r="F1205" s="87" t="s">
        <v>1371</v>
      </c>
      <c r="G1205" s="87" t="s">
        <v>1370</v>
      </c>
      <c r="H1205" s="87" t="s">
        <v>22</v>
      </c>
      <c r="I1205" s="88">
        <v>10</v>
      </c>
      <c r="J1205" s="89"/>
      <c r="K1205" s="89"/>
      <c r="L1205" s="89"/>
      <c r="M1205" s="89"/>
      <c r="N1205" s="90"/>
      <c r="O1205" s="93"/>
      <c r="P1205" s="95"/>
      <c r="Q1205" s="89"/>
      <c r="R1205" s="89"/>
      <c r="S1205" s="89"/>
      <c r="T1205" s="91"/>
      <c r="U1205" s="91"/>
      <c r="V1205" s="92"/>
      <c r="W1205" s="90"/>
    </row>
    <row r="1206" spans="2:23" ht="13.5" customHeight="1">
      <c r="B1206" s="75"/>
      <c r="C1206" s="74">
        <v>1197</v>
      </c>
      <c r="D1206" s="87" t="s">
        <v>5452</v>
      </c>
      <c r="E1206" s="87" t="s">
        <v>1374</v>
      </c>
      <c r="F1206" s="87" t="s">
        <v>285</v>
      </c>
      <c r="G1206" s="87" t="s">
        <v>1375</v>
      </c>
      <c r="H1206" s="87" t="s">
        <v>72</v>
      </c>
      <c r="I1206" s="88">
        <v>11</v>
      </c>
      <c r="J1206" s="89"/>
      <c r="K1206" s="89"/>
      <c r="L1206" s="89"/>
      <c r="M1206" s="89"/>
      <c r="N1206" s="90"/>
      <c r="O1206" s="93"/>
      <c r="P1206" s="95"/>
      <c r="Q1206" s="89"/>
      <c r="R1206" s="89"/>
      <c r="S1206" s="89"/>
      <c r="T1206" s="91"/>
      <c r="U1206" s="91"/>
      <c r="V1206" s="92"/>
      <c r="W1206" s="90"/>
    </row>
    <row r="1207" spans="2:23" ht="13.5" customHeight="1">
      <c r="B1207" s="75"/>
      <c r="C1207" s="74">
        <v>1198</v>
      </c>
      <c r="D1207" s="87" t="s">
        <v>5452</v>
      </c>
      <c r="E1207" s="87" t="s">
        <v>1387</v>
      </c>
      <c r="F1207" s="87" t="s">
        <v>344</v>
      </c>
      <c r="G1207" s="87" t="s">
        <v>1388</v>
      </c>
      <c r="H1207" s="87" t="s">
        <v>23</v>
      </c>
      <c r="I1207" s="88">
        <v>16</v>
      </c>
      <c r="J1207" s="89"/>
      <c r="K1207" s="89"/>
      <c r="L1207" s="89"/>
      <c r="M1207" s="89"/>
      <c r="N1207" s="90"/>
      <c r="O1207" s="93"/>
      <c r="P1207" s="95"/>
      <c r="Q1207" s="89"/>
      <c r="R1207" s="89"/>
      <c r="S1207" s="89"/>
      <c r="T1207" s="91"/>
      <c r="U1207" s="91"/>
      <c r="V1207" s="92"/>
      <c r="W1207" s="90"/>
    </row>
    <row r="1208" spans="2:23" ht="13.5" customHeight="1">
      <c r="B1208" s="75"/>
      <c r="C1208" s="74">
        <v>1199</v>
      </c>
      <c r="D1208" s="87" t="s">
        <v>5452</v>
      </c>
      <c r="E1208" s="87" t="s">
        <v>1409</v>
      </c>
      <c r="F1208" s="87" t="s">
        <v>130</v>
      </c>
      <c r="G1208" s="87" t="s">
        <v>311</v>
      </c>
      <c r="H1208" s="87" t="s">
        <v>72</v>
      </c>
      <c r="I1208" s="88">
        <v>5</v>
      </c>
      <c r="J1208" s="89"/>
      <c r="K1208" s="89"/>
      <c r="L1208" s="89"/>
      <c r="M1208" s="89"/>
      <c r="N1208" s="90"/>
      <c r="O1208" s="93"/>
      <c r="P1208" s="95"/>
      <c r="Q1208" s="89"/>
      <c r="R1208" s="89"/>
      <c r="S1208" s="89"/>
      <c r="T1208" s="91"/>
      <c r="U1208" s="91"/>
      <c r="V1208" s="92"/>
      <c r="W1208" s="90"/>
    </row>
    <row r="1209" spans="2:23" ht="13.5" customHeight="1">
      <c r="B1209" s="75"/>
      <c r="C1209" s="74">
        <v>1200</v>
      </c>
      <c r="D1209" s="87" t="s">
        <v>5452</v>
      </c>
      <c r="E1209" s="87" t="s">
        <v>1415</v>
      </c>
      <c r="F1209" s="87" t="s">
        <v>130</v>
      </c>
      <c r="G1209" s="87" t="s">
        <v>1416</v>
      </c>
      <c r="H1209" s="87" t="s">
        <v>22</v>
      </c>
      <c r="I1209" s="88">
        <v>8</v>
      </c>
      <c r="J1209" s="89"/>
      <c r="K1209" s="89"/>
      <c r="L1209" s="89"/>
      <c r="M1209" s="89"/>
      <c r="N1209" s="90"/>
      <c r="O1209" s="93"/>
      <c r="P1209" s="95"/>
      <c r="Q1209" s="89"/>
      <c r="R1209" s="89"/>
      <c r="S1209" s="89"/>
      <c r="T1209" s="91"/>
      <c r="U1209" s="91"/>
      <c r="V1209" s="92"/>
      <c r="W1209" s="90"/>
    </row>
    <row r="1210" spans="2:23" ht="13.5" customHeight="1">
      <c r="B1210" s="75"/>
      <c r="C1210" s="74">
        <v>1201</v>
      </c>
      <c r="D1210" s="87" t="s">
        <v>5452</v>
      </c>
      <c r="E1210" s="87" t="s">
        <v>1417</v>
      </c>
      <c r="F1210" s="87" t="s">
        <v>231</v>
      </c>
      <c r="G1210" s="87" t="s">
        <v>1418</v>
      </c>
      <c r="H1210" s="87" t="s">
        <v>72</v>
      </c>
      <c r="I1210" s="88">
        <v>8</v>
      </c>
      <c r="J1210" s="89"/>
      <c r="K1210" s="89"/>
      <c r="L1210" s="89"/>
      <c r="M1210" s="89"/>
      <c r="N1210" s="90"/>
      <c r="O1210" s="93"/>
      <c r="P1210" s="95"/>
      <c r="Q1210" s="89"/>
      <c r="R1210" s="89"/>
      <c r="S1210" s="89"/>
      <c r="T1210" s="91"/>
      <c r="U1210" s="91"/>
      <c r="V1210" s="92"/>
      <c r="W1210" s="90"/>
    </row>
    <row r="1211" spans="2:23" ht="13.5" customHeight="1">
      <c r="B1211" s="75"/>
      <c r="C1211" s="74">
        <v>1202</v>
      </c>
      <c r="D1211" s="87" t="s">
        <v>5452</v>
      </c>
      <c r="E1211" s="87" t="s">
        <v>1419</v>
      </c>
      <c r="F1211" s="87" t="s">
        <v>231</v>
      </c>
      <c r="G1211" s="87" t="s">
        <v>1420</v>
      </c>
      <c r="H1211" s="87" t="s">
        <v>22</v>
      </c>
      <c r="I1211" s="88">
        <v>6</v>
      </c>
      <c r="J1211" s="89"/>
      <c r="K1211" s="89"/>
      <c r="L1211" s="89"/>
      <c r="M1211" s="89"/>
      <c r="N1211" s="90"/>
      <c r="O1211" s="93"/>
      <c r="P1211" s="95"/>
      <c r="Q1211" s="89"/>
      <c r="R1211" s="89"/>
      <c r="S1211" s="89"/>
      <c r="T1211" s="91"/>
      <c r="U1211" s="91"/>
      <c r="V1211" s="92"/>
      <c r="W1211" s="90"/>
    </row>
    <row r="1212" spans="2:23" ht="13.5" customHeight="1">
      <c r="B1212" s="75"/>
      <c r="C1212" s="74">
        <v>1203</v>
      </c>
      <c r="D1212" s="87" t="s">
        <v>5452</v>
      </c>
      <c r="E1212" s="87" t="s">
        <v>1423</v>
      </c>
      <c r="F1212" s="87" t="s">
        <v>55</v>
      </c>
      <c r="G1212" s="87" t="s">
        <v>1424</v>
      </c>
      <c r="H1212" s="87" t="s">
        <v>22</v>
      </c>
      <c r="I1212" s="88">
        <v>72.750000000000014</v>
      </c>
      <c r="J1212" s="89"/>
      <c r="K1212" s="89"/>
      <c r="L1212" s="89"/>
      <c r="M1212" s="89"/>
      <c r="N1212" s="90"/>
      <c r="O1212" s="93"/>
      <c r="P1212" s="95"/>
      <c r="Q1212" s="89"/>
      <c r="R1212" s="89"/>
      <c r="S1212" s="89"/>
      <c r="T1212" s="91"/>
      <c r="U1212" s="91"/>
      <c r="V1212" s="92"/>
      <c r="W1212" s="90"/>
    </row>
    <row r="1213" spans="2:23" ht="13.5" customHeight="1">
      <c r="B1213" s="75"/>
      <c r="C1213" s="74">
        <v>1204</v>
      </c>
      <c r="D1213" s="87" t="s">
        <v>5452</v>
      </c>
      <c r="E1213" s="87" t="s">
        <v>1427</v>
      </c>
      <c r="F1213" s="87" t="s">
        <v>587</v>
      </c>
      <c r="G1213" s="87" t="s">
        <v>1428</v>
      </c>
      <c r="H1213" s="87" t="s">
        <v>72</v>
      </c>
      <c r="I1213" s="88">
        <v>3</v>
      </c>
      <c r="J1213" s="89"/>
      <c r="K1213" s="89"/>
      <c r="L1213" s="89"/>
      <c r="M1213" s="89"/>
      <c r="N1213" s="90"/>
      <c r="O1213" s="93"/>
      <c r="P1213" s="95"/>
      <c r="Q1213" s="89"/>
      <c r="R1213" s="89"/>
      <c r="S1213" s="89"/>
      <c r="T1213" s="91"/>
      <c r="U1213" s="91"/>
      <c r="V1213" s="92"/>
      <c r="W1213" s="90"/>
    </row>
    <row r="1214" spans="2:23" ht="13.5" customHeight="1">
      <c r="B1214" s="75"/>
      <c r="C1214" s="74">
        <v>1205</v>
      </c>
      <c r="D1214" s="87" t="s">
        <v>5452</v>
      </c>
      <c r="E1214" s="87" t="s">
        <v>1429</v>
      </c>
      <c r="F1214" s="87" t="s">
        <v>130</v>
      </c>
      <c r="G1214" s="87" t="s">
        <v>461</v>
      </c>
      <c r="H1214" s="87" t="s">
        <v>72</v>
      </c>
      <c r="I1214" s="88">
        <v>2</v>
      </c>
      <c r="J1214" s="89"/>
      <c r="K1214" s="89"/>
      <c r="L1214" s="89"/>
      <c r="M1214" s="89"/>
      <c r="N1214" s="90"/>
      <c r="O1214" s="93"/>
      <c r="P1214" s="95"/>
      <c r="Q1214" s="89"/>
      <c r="R1214" s="89"/>
      <c r="S1214" s="89"/>
      <c r="T1214" s="91"/>
      <c r="U1214" s="91"/>
      <c r="V1214" s="92"/>
      <c r="W1214" s="90"/>
    </row>
    <row r="1215" spans="2:23" ht="13.5" customHeight="1">
      <c r="B1215" s="75"/>
      <c r="C1215" s="74">
        <v>1206</v>
      </c>
      <c r="D1215" s="87" t="s">
        <v>5452</v>
      </c>
      <c r="E1215" s="87" t="s">
        <v>1433</v>
      </c>
      <c r="F1215" s="87" t="s">
        <v>55</v>
      </c>
      <c r="G1215" s="87" t="s">
        <v>1434</v>
      </c>
      <c r="H1215" s="87" t="s">
        <v>22</v>
      </c>
      <c r="I1215" s="88">
        <v>20</v>
      </c>
      <c r="J1215" s="89"/>
      <c r="K1215" s="89"/>
      <c r="L1215" s="89"/>
      <c r="M1215" s="89"/>
      <c r="N1215" s="90"/>
      <c r="O1215" s="93"/>
      <c r="P1215" s="95"/>
      <c r="Q1215" s="89"/>
      <c r="R1215" s="89"/>
      <c r="S1215" s="89"/>
      <c r="T1215" s="91"/>
      <c r="U1215" s="91"/>
      <c r="V1215" s="92"/>
      <c r="W1215" s="90"/>
    </row>
    <row r="1216" spans="2:23" ht="13.5" customHeight="1">
      <c r="B1216" s="75"/>
      <c r="C1216" s="74">
        <v>1207</v>
      </c>
      <c r="D1216" s="87" t="s">
        <v>5452</v>
      </c>
      <c r="E1216" s="87" t="s">
        <v>1435</v>
      </c>
      <c r="F1216" s="87" t="s">
        <v>1437</v>
      </c>
      <c r="G1216" s="87" t="s">
        <v>1436</v>
      </c>
      <c r="H1216" s="87" t="s">
        <v>72</v>
      </c>
      <c r="I1216" s="88">
        <v>31.767686129131913</v>
      </c>
      <c r="J1216" s="89"/>
      <c r="K1216" s="89"/>
      <c r="L1216" s="89"/>
      <c r="M1216" s="89"/>
      <c r="N1216" s="90"/>
      <c r="O1216" s="93"/>
      <c r="P1216" s="95"/>
      <c r="Q1216" s="89"/>
      <c r="R1216" s="89"/>
      <c r="S1216" s="89"/>
      <c r="T1216" s="91"/>
      <c r="U1216" s="91"/>
      <c r="V1216" s="92"/>
      <c r="W1216" s="90"/>
    </row>
    <row r="1217" spans="2:23" ht="13.5" customHeight="1">
      <c r="B1217" s="75"/>
      <c r="C1217" s="74">
        <v>1208</v>
      </c>
      <c r="D1217" s="87" t="s">
        <v>5452</v>
      </c>
      <c r="E1217" s="87" t="s">
        <v>1438</v>
      </c>
      <c r="F1217" s="87" t="s">
        <v>84</v>
      </c>
      <c r="G1217" s="87" t="s">
        <v>1439</v>
      </c>
      <c r="H1217" s="87" t="s">
        <v>72</v>
      </c>
      <c r="I1217" s="88">
        <v>6</v>
      </c>
      <c r="J1217" s="89"/>
      <c r="K1217" s="89"/>
      <c r="L1217" s="89"/>
      <c r="M1217" s="89"/>
      <c r="N1217" s="90"/>
      <c r="O1217" s="93"/>
      <c r="P1217" s="95"/>
      <c r="Q1217" s="89"/>
      <c r="R1217" s="89"/>
      <c r="S1217" s="89"/>
      <c r="T1217" s="91"/>
      <c r="U1217" s="91"/>
      <c r="V1217" s="92"/>
      <c r="W1217" s="90"/>
    </row>
    <row r="1218" spans="2:23" ht="13.5" customHeight="1">
      <c r="B1218" s="75"/>
      <c r="C1218" s="74">
        <v>1209</v>
      </c>
      <c r="D1218" s="87" t="s">
        <v>5452</v>
      </c>
      <c r="E1218" s="87" t="s">
        <v>1440</v>
      </c>
      <c r="F1218" s="87" t="s">
        <v>49</v>
      </c>
      <c r="G1218" s="87" t="s">
        <v>1441</v>
      </c>
      <c r="H1218" s="87" t="s">
        <v>72</v>
      </c>
      <c r="I1218" s="88">
        <v>7</v>
      </c>
      <c r="J1218" s="89"/>
      <c r="K1218" s="89"/>
      <c r="L1218" s="89"/>
      <c r="M1218" s="89"/>
      <c r="N1218" s="90"/>
      <c r="O1218" s="93"/>
      <c r="P1218" s="95"/>
      <c r="Q1218" s="89"/>
      <c r="R1218" s="89"/>
      <c r="S1218" s="89"/>
      <c r="T1218" s="91"/>
      <c r="U1218" s="91"/>
      <c r="V1218" s="92"/>
      <c r="W1218" s="90"/>
    </row>
    <row r="1219" spans="2:23" ht="13.5" customHeight="1">
      <c r="B1219" s="75"/>
      <c r="C1219" s="74">
        <v>1210</v>
      </c>
      <c r="D1219" s="87" t="s">
        <v>5452</v>
      </c>
      <c r="E1219" s="87" t="s">
        <v>1442</v>
      </c>
      <c r="F1219" s="87" t="s">
        <v>84</v>
      </c>
      <c r="G1219" s="87" t="s">
        <v>1443</v>
      </c>
      <c r="H1219" s="87" t="s">
        <v>72</v>
      </c>
      <c r="I1219" s="88">
        <v>4</v>
      </c>
      <c r="J1219" s="89"/>
      <c r="K1219" s="89"/>
      <c r="L1219" s="89"/>
      <c r="M1219" s="89"/>
      <c r="N1219" s="90"/>
      <c r="O1219" s="93"/>
      <c r="P1219" s="95"/>
      <c r="Q1219" s="89"/>
      <c r="R1219" s="89"/>
      <c r="S1219" s="89"/>
      <c r="T1219" s="91"/>
      <c r="U1219" s="91"/>
      <c r="V1219" s="92"/>
      <c r="W1219" s="90"/>
    </row>
    <row r="1220" spans="2:23" ht="13.5" customHeight="1">
      <c r="B1220" s="75"/>
      <c r="C1220" s="74">
        <v>1211</v>
      </c>
      <c r="D1220" s="87" t="s">
        <v>5452</v>
      </c>
      <c r="E1220" s="87" t="s">
        <v>1454</v>
      </c>
      <c r="F1220" s="87" t="s">
        <v>130</v>
      </c>
      <c r="G1220" s="87" t="s">
        <v>1455</v>
      </c>
      <c r="H1220" s="87" t="s">
        <v>72</v>
      </c>
      <c r="I1220" s="88">
        <v>7</v>
      </c>
      <c r="J1220" s="89"/>
      <c r="K1220" s="89"/>
      <c r="L1220" s="89"/>
      <c r="M1220" s="89"/>
      <c r="N1220" s="90"/>
      <c r="O1220" s="93"/>
      <c r="P1220" s="95"/>
      <c r="Q1220" s="89"/>
      <c r="R1220" s="89"/>
      <c r="S1220" s="89"/>
      <c r="T1220" s="91"/>
      <c r="U1220" s="91"/>
      <c r="V1220" s="92"/>
      <c r="W1220" s="90"/>
    </row>
    <row r="1221" spans="2:23" ht="13.5" customHeight="1">
      <c r="B1221" s="75"/>
      <c r="C1221" s="74">
        <v>1212</v>
      </c>
      <c r="D1221" s="87" t="s">
        <v>5452</v>
      </c>
      <c r="E1221" s="87" t="s">
        <v>1456</v>
      </c>
      <c r="F1221" s="87" t="s">
        <v>642</v>
      </c>
      <c r="G1221" s="87" t="s">
        <v>1457</v>
      </c>
      <c r="H1221" s="87" t="s">
        <v>72</v>
      </c>
      <c r="I1221" s="88">
        <v>8</v>
      </c>
      <c r="J1221" s="89"/>
      <c r="K1221" s="89"/>
      <c r="L1221" s="89"/>
      <c r="M1221" s="89"/>
      <c r="N1221" s="90"/>
      <c r="O1221" s="93"/>
      <c r="P1221" s="95"/>
      <c r="Q1221" s="89"/>
      <c r="R1221" s="89"/>
      <c r="S1221" s="89"/>
      <c r="T1221" s="91"/>
      <c r="U1221" s="91"/>
      <c r="V1221" s="92"/>
      <c r="W1221" s="90"/>
    </row>
    <row r="1222" spans="2:23" ht="13.5" customHeight="1">
      <c r="B1222" s="75"/>
      <c r="C1222" s="74">
        <v>1213</v>
      </c>
      <c r="D1222" s="87" t="s">
        <v>5452</v>
      </c>
      <c r="E1222" s="87" t="s">
        <v>1458</v>
      </c>
      <c r="F1222" s="87" t="s">
        <v>1251</v>
      </c>
      <c r="G1222" s="87" t="s">
        <v>1459</v>
      </c>
      <c r="H1222" s="87" t="s">
        <v>72</v>
      </c>
      <c r="I1222" s="88">
        <v>28</v>
      </c>
      <c r="J1222" s="89"/>
      <c r="K1222" s="89"/>
      <c r="L1222" s="89"/>
      <c r="M1222" s="89"/>
      <c r="N1222" s="90"/>
      <c r="O1222" s="93"/>
      <c r="P1222" s="95"/>
      <c r="Q1222" s="89"/>
      <c r="R1222" s="89"/>
      <c r="S1222" s="89"/>
      <c r="T1222" s="91"/>
      <c r="U1222" s="91"/>
      <c r="V1222" s="92"/>
      <c r="W1222" s="90"/>
    </row>
    <row r="1223" spans="2:23" ht="13.5" customHeight="1">
      <c r="B1223" s="75"/>
      <c r="C1223" s="74">
        <v>1214</v>
      </c>
      <c r="D1223" s="87" t="s">
        <v>5452</v>
      </c>
      <c r="E1223" s="87" t="s">
        <v>1460</v>
      </c>
      <c r="F1223" s="87" t="s">
        <v>285</v>
      </c>
      <c r="G1223" s="87" t="s">
        <v>1461</v>
      </c>
      <c r="H1223" s="87" t="s">
        <v>72</v>
      </c>
      <c r="I1223" s="88">
        <v>13</v>
      </c>
      <c r="J1223" s="89"/>
      <c r="K1223" s="89"/>
      <c r="L1223" s="89"/>
      <c r="M1223" s="89"/>
      <c r="N1223" s="90"/>
      <c r="O1223" s="93"/>
      <c r="P1223" s="95"/>
      <c r="Q1223" s="89"/>
      <c r="R1223" s="89"/>
      <c r="S1223" s="89"/>
      <c r="T1223" s="91"/>
      <c r="U1223" s="91"/>
      <c r="V1223" s="92"/>
      <c r="W1223" s="90"/>
    </row>
    <row r="1224" spans="2:23" ht="13.5" customHeight="1">
      <c r="B1224" s="75"/>
      <c r="C1224" s="74">
        <v>1215</v>
      </c>
      <c r="D1224" s="87" t="s">
        <v>5452</v>
      </c>
      <c r="E1224" s="87" t="s">
        <v>1462</v>
      </c>
      <c r="F1224" s="87" t="s">
        <v>84</v>
      </c>
      <c r="G1224" s="87" t="s">
        <v>1463</v>
      </c>
      <c r="H1224" s="87" t="s">
        <v>72</v>
      </c>
      <c r="I1224" s="88">
        <v>5</v>
      </c>
      <c r="J1224" s="89"/>
      <c r="K1224" s="89"/>
      <c r="L1224" s="89"/>
      <c r="M1224" s="89"/>
      <c r="N1224" s="90"/>
      <c r="O1224" s="93"/>
      <c r="P1224" s="95"/>
      <c r="Q1224" s="89"/>
      <c r="R1224" s="89"/>
      <c r="S1224" s="89"/>
      <c r="T1224" s="91"/>
      <c r="U1224" s="91"/>
      <c r="V1224" s="92"/>
      <c r="W1224" s="90"/>
    </row>
    <row r="1225" spans="2:23" ht="13.5" customHeight="1">
      <c r="B1225" s="75"/>
      <c r="C1225" s="74">
        <v>1216</v>
      </c>
      <c r="D1225" s="87" t="s">
        <v>5452</v>
      </c>
      <c r="E1225" s="87" t="s">
        <v>1466</v>
      </c>
      <c r="F1225" s="87" t="s">
        <v>58</v>
      </c>
      <c r="G1225" s="87" t="s">
        <v>1467</v>
      </c>
      <c r="H1225" s="87" t="s">
        <v>22</v>
      </c>
      <c r="I1225" s="88">
        <v>53</v>
      </c>
      <c r="J1225" s="89"/>
      <c r="K1225" s="89"/>
      <c r="L1225" s="89"/>
      <c r="M1225" s="89"/>
      <c r="N1225" s="90"/>
      <c r="O1225" s="93"/>
      <c r="P1225" s="95"/>
      <c r="Q1225" s="89"/>
      <c r="R1225" s="89"/>
      <c r="S1225" s="89"/>
      <c r="T1225" s="91"/>
      <c r="U1225" s="91"/>
      <c r="V1225" s="92"/>
      <c r="W1225" s="90"/>
    </row>
    <row r="1226" spans="2:23" ht="13.5" customHeight="1">
      <c r="B1226" s="75"/>
      <c r="C1226" s="74">
        <v>1217</v>
      </c>
      <c r="D1226" s="87" t="s">
        <v>5452</v>
      </c>
      <c r="E1226" s="87" t="s">
        <v>1468</v>
      </c>
      <c r="F1226" s="87" t="s">
        <v>84</v>
      </c>
      <c r="G1226" s="87" t="s">
        <v>1469</v>
      </c>
      <c r="H1226" s="87" t="s">
        <v>72</v>
      </c>
      <c r="I1226" s="88">
        <v>6</v>
      </c>
      <c r="J1226" s="89"/>
      <c r="K1226" s="89"/>
      <c r="L1226" s="89"/>
      <c r="M1226" s="89"/>
      <c r="N1226" s="90"/>
      <c r="O1226" s="93"/>
      <c r="P1226" s="95"/>
      <c r="Q1226" s="89"/>
      <c r="R1226" s="89"/>
      <c r="S1226" s="89"/>
      <c r="T1226" s="91"/>
      <c r="U1226" s="91"/>
      <c r="V1226" s="92"/>
      <c r="W1226" s="90"/>
    </row>
    <row r="1227" spans="2:23" ht="13.5" customHeight="1">
      <c r="B1227" s="75"/>
      <c r="C1227" s="74">
        <v>1218</v>
      </c>
      <c r="D1227" s="87" t="s">
        <v>5452</v>
      </c>
      <c r="E1227" s="87" t="s">
        <v>1472</v>
      </c>
      <c r="F1227" s="87" t="s">
        <v>84</v>
      </c>
      <c r="G1227" s="87" t="s">
        <v>1473</v>
      </c>
      <c r="H1227" s="87" t="s">
        <v>72</v>
      </c>
      <c r="I1227" s="88">
        <v>6</v>
      </c>
      <c r="J1227" s="89"/>
      <c r="K1227" s="89"/>
      <c r="L1227" s="89"/>
      <c r="M1227" s="89"/>
      <c r="N1227" s="90"/>
      <c r="O1227" s="93"/>
      <c r="P1227" s="95"/>
      <c r="Q1227" s="89"/>
      <c r="R1227" s="89"/>
      <c r="S1227" s="89"/>
      <c r="T1227" s="91"/>
      <c r="U1227" s="91"/>
      <c r="V1227" s="92"/>
      <c r="W1227" s="90"/>
    </row>
    <row r="1228" spans="2:23" ht="13.5" customHeight="1">
      <c r="B1228" s="75"/>
      <c r="C1228" s="74">
        <v>1219</v>
      </c>
      <c r="D1228" s="87" t="s">
        <v>5452</v>
      </c>
      <c r="E1228" s="87" t="s">
        <v>1474</v>
      </c>
      <c r="F1228" s="87" t="s">
        <v>130</v>
      </c>
      <c r="G1228" s="87" t="s">
        <v>1475</v>
      </c>
      <c r="H1228" s="87" t="s">
        <v>72</v>
      </c>
      <c r="I1228" s="88">
        <v>6</v>
      </c>
      <c r="J1228" s="89"/>
      <c r="K1228" s="89"/>
      <c r="L1228" s="89"/>
      <c r="M1228" s="89"/>
      <c r="N1228" s="90"/>
      <c r="O1228" s="93"/>
      <c r="P1228" s="95"/>
      <c r="Q1228" s="89"/>
      <c r="R1228" s="89"/>
      <c r="S1228" s="89"/>
      <c r="T1228" s="91"/>
      <c r="U1228" s="91"/>
      <c r="V1228" s="92"/>
      <c r="W1228" s="90"/>
    </row>
    <row r="1229" spans="2:23" ht="13.5" customHeight="1">
      <c r="B1229" s="75"/>
      <c r="C1229" s="74">
        <v>1220</v>
      </c>
      <c r="D1229" s="87" t="s">
        <v>5452</v>
      </c>
      <c r="E1229" s="87" t="s">
        <v>1480</v>
      </c>
      <c r="F1229" s="87" t="s">
        <v>189</v>
      </c>
      <c r="G1229" s="87" t="s">
        <v>1481</v>
      </c>
      <c r="H1229" s="87" t="s">
        <v>22</v>
      </c>
      <c r="I1229" s="88">
        <v>6.0000000000000009</v>
      </c>
      <c r="J1229" s="89"/>
      <c r="K1229" s="89"/>
      <c r="L1229" s="89"/>
      <c r="M1229" s="89"/>
      <c r="N1229" s="90"/>
      <c r="O1229" s="93"/>
      <c r="P1229" s="95"/>
      <c r="Q1229" s="89"/>
      <c r="R1229" s="89"/>
      <c r="S1229" s="89"/>
      <c r="T1229" s="91"/>
      <c r="U1229" s="91"/>
      <c r="V1229" s="92"/>
      <c r="W1229" s="90"/>
    </row>
    <row r="1230" spans="2:23" ht="13.5" customHeight="1">
      <c r="B1230" s="75"/>
      <c r="C1230" s="74">
        <v>1221</v>
      </c>
      <c r="D1230" s="87" t="s">
        <v>5452</v>
      </c>
      <c r="E1230" s="87" t="s">
        <v>1482</v>
      </c>
      <c r="F1230" s="87" t="s">
        <v>84</v>
      </c>
      <c r="G1230" s="87" t="s">
        <v>1483</v>
      </c>
      <c r="H1230" s="87" t="s">
        <v>72</v>
      </c>
      <c r="I1230" s="88">
        <v>6</v>
      </c>
      <c r="J1230" s="89"/>
      <c r="K1230" s="89"/>
      <c r="L1230" s="89"/>
      <c r="M1230" s="89"/>
      <c r="N1230" s="90"/>
      <c r="O1230" s="93"/>
      <c r="P1230" s="95"/>
      <c r="Q1230" s="89"/>
      <c r="R1230" s="89"/>
      <c r="S1230" s="89"/>
      <c r="T1230" s="91"/>
      <c r="U1230" s="91"/>
      <c r="V1230" s="92"/>
      <c r="W1230" s="90"/>
    </row>
    <row r="1231" spans="2:23" ht="13.5" customHeight="1">
      <c r="B1231" s="75"/>
      <c r="C1231" s="74">
        <v>1222</v>
      </c>
      <c r="D1231" s="87" t="s">
        <v>5452</v>
      </c>
      <c r="E1231" s="87" t="s">
        <v>1484</v>
      </c>
      <c r="F1231" s="87" t="s">
        <v>130</v>
      </c>
      <c r="G1231" s="87" t="s">
        <v>311</v>
      </c>
      <c r="H1231" s="87" t="s">
        <v>72</v>
      </c>
      <c r="I1231" s="88">
        <v>13</v>
      </c>
      <c r="J1231" s="89"/>
      <c r="K1231" s="89"/>
      <c r="L1231" s="89"/>
      <c r="M1231" s="89"/>
      <c r="N1231" s="90"/>
      <c r="O1231" s="93"/>
      <c r="P1231" s="95"/>
      <c r="Q1231" s="89"/>
      <c r="R1231" s="89"/>
      <c r="S1231" s="89"/>
      <c r="T1231" s="91"/>
      <c r="U1231" s="91"/>
      <c r="V1231" s="92"/>
      <c r="W1231" s="90"/>
    </row>
    <row r="1232" spans="2:23" ht="13.5" customHeight="1">
      <c r="B1232" s="75"/>
      <c r="C1232" s="74">
        <v>1223</v>
      </c>
      <c r="D1232" s="87" t="s">
        <v>5452</v>
      </c>
      <c r="E1232" s="87" t="s">
        <v>1488</v>
      </c>
      <c r="F1232" s="87" t="s">
        <v>130</v>
      </c>
      <c r="G1232" s="87" t="s">
        <v>1489</v>
      </c>
      <c r="H1232" s="87" t="s">
        <v>72</v>
      </c>
      <c r="I1232" s="88">
        <v>2</v>
      </c>
      <c r="J1232" s="89"/>
      <c r="K1232" s="89"/>
      <c r="L1232" s="89"/>
      <c r="M1232" s="89"/>
      <c r="N1232" s="90"/>
      <c r="O1232" s="93"/>
      <c r="P1232" s="95"/>
      <c r="Q1232" s="89"/>
      <c r="R1232" s="89"/>
      <c r="S1232" s="89"/>
      <c r="T1232" s="91"/>
      <c r="U1232" s="91"/>
      <c r="V1232" s="92"/>
      <c r="W1232" s="90"/>
    </row>
    <row r="1233" spans="2:23" ht="13.5" customHeight="1">
      <c r="B1233" s="75"/>
      <c r="C1233" s="74">
        <v>1224</v>
      </c>
      <c r="D1233" s="87" t="s">
        <v>5452</v>
      </c>
      <c r="E1233" s="87" t="s">
        <v>1494</v>
      </c>
      <c r="F1233" s="87" t="s">
        <v>55</v>
      </c>
      <c r="G1233" s="87" t="s">
        <v>1495</v>
      </c>
      <c r="H1233" s="87" t="s">
        <v>22</v>
      </c>
      <c r="I1233" s="88">
        <v>241.67726161369194</v>
      </c>
      <c r="J1233" s="89"/>
      <c r="K1233" s="89"/>
      <c r="L1233" s="89"/>
      <c r="M1233" s="89"/>
      <c r="N1233" s="90"/>
      <c r="O1233" s="93"/>
      <c r="P1233" s="95"/>
      <c r="Q1233" s="89"/>
      <c r="R1233" s="89"/>
      <c r="S1233" s="89"/>
      <c r="T1233" s="91"/>
      <c r="U1233" s="91"/>
      <c r="V1233" s="92"/>
      <c r="W1233" s="90"/>
    </row>
    <row r="1234" spans="2:23" ht="13.5" customHeight="1">
      <c r="B1234" s="75"/>
      <c r="C1234" s="74">
        <v>1225</v>
      </c>
      <c r="D1234" s="87" t="s">
        <v>5452</v>
      </c>
      <c r="E1234" s="87" t="s">
        <v>1498</v>
      </c>
      <c r="F1234" s="87" t="s">
        <v>125</v>
      </c>
      <c r="G1234" s="87" t="s">
        <v>1499</v>
      </c>
      <c r="H1234" s="87" t="s">
        <v>22</v>
      </c>
      <c r="I1234" s="88">
        <v>11</v>
      </c>
      <c r="J1234" s="89"/>
      <c r="K1234" s="89"/>
      <c r="L1234" s="89"/>
      <c r="M1234" s="89"/>
      <c r="N1234" s="90"/>
      <c r="O1234" s="93"/>
      <c r="P1234" s="95"/>
      <c r="Q1234" s="89"/>
      <c r="R1234" s="89"/>
      <c r="S1234" s="89"/>
      <c r="T1234" s="91"/>
      <c r="U1234" s="91"/>
      <c r="V1234" s="92"/>
      <c r="W1234" s="90"/>
    </row>
    <row r="1235" spans="2:23" ht="13.5" customHeight="1">
      <c r="B1235" s="75"/>
      <c r="C1235" s="74">
        <v>1226</v>
      </c>
      <c r="D1235" s="87" t="s">
        <v>5452</v>
      </c>
      <c r="E1235" s="87" t="s">
        <v>1504</v>
      </c>
      <c r="F1235" s="87" t="s">
        <v>285</v>
      </c>
      <c r="G1235" s="87" t="s">
        <v>1505</v>
      </c>
      <c r="H1235" s="87" t="s">
        <v>72</v>
      </c>
      <c r="I1235" s="88">
        <v>4</v>
      </c>
      <c r="J1235" s="89"/>
      <c r="K1235" s="89"/>
      <c r="L1235" s="89"/>
      <c r="M1235" s="89"/>
      <c r="N1235" s="90"/>
      <c r="O1235" s="93"/>
      <c r="P1235" s="95"/>
      <c r="Q1235" s="89"/>
      <c r="R1235" s="89"/>
      <c r="S1235" s="89"/>
      <c r="T1235" s="91"/>
      <c r="U1235" s="91"/>
      <c r="V1235" s="92"/>
      <c r="W1235" s="90"/>
    </row>
    <row r="1236" spans="2:23" ht="13.5" customHeight="1">
      <c r="B1236" s="75"/>
      <c r="C1236" s="74">
        <v>1227</v>
      </c>
      <c r="D1236" s="87" t="s">
        <v>5452</v>
      </c>
      <c r="E1236" s="87" t="s">
        <v>1506</v>
      </c>
      <c r="F1236" s="87" t="s">
        <v>130</v>
      </c>
      <c r="G1236" s="87" t="s">
        <v>1507</v>
      </c>
      <c r="H1236" s="87" t="s">
        <v>72</v>
      </c>
      <c r="I1236" s="88">
        <v>15</v>
      </c>
      <c r="J1236" s="89"/>
      <c r="K1236" s="89"/>
      <c r="L1236" s="89"/>
      <c r="M1236" s="89"/>
      <c r="N1236" s="90"/>
      <c r="O1236" s="93"/>
      <c r="P1236" s="95"/>
      <c r="Q1236" s="89"/>
      <c r="R1236" s="89"/>
      <c r="S1236" s="89"/>
      <c r="T1236" s="91"/>
      <c r="U1236" s="91"/>
      <c r="V1236" s="92"/>
      <c r="W1236" s="90"/>
    </row>
    <row r="1237" spans="2:23" ht="13.5" customHeight="1">
      <c r="B1237" s="75"/>
      <c r="C1237" s="74">
        <v>1228</v>
      </c>
      <c r="D1237" s="87" t="s">
        <v>5452</v>
      </c>
      <c r="E1237" s="87" t="s">
        <v>1508</v>
      </c>
      <c r="F1237" s="87" t="s">
        <v>285</v>
      </c>
      <c r="G1237" s="87" t="s">
        <v>1509</v>
      </c>
      <c r="H1237" s="87" t="s">
        <v>72</v>
      </c>
      <c r="I1237" s="88">
        <v>3</v>
      </c>
      <c r="J1237" s="89"/>
      <c r="K1237" s="89"/>
      <c r="L1237" s="89"/>
      <c r="M1237" s="89"/>
      <c r="N1237" s="90"/>
      <c r="O1237" s="93"/>
      <c r="P1237" s="95"/>
      <c r="Q1237" s="89"/>
      <c r="R1237" s="89"/>
      <c r="S1237" s="89"/>
      <c r="T1237" s="91"/>
      <c r="U1237" s="91"/>
      <c r="V1237" s="92"/>
      <c r="W1237" s="90"/>
    </row>
    <row r="1238" spans="2:23" ht="13.5" customHeight="1">
      <c r="B1238" s="75"/>
      <c r="C1238" s="74">
        <v>1229</v>
      </c>
      <c r="D1238" s="87" t="s">
        <v>5452</v>
      </c>
      <c r="E1238" s="87" t="s">
        <v>1514</v>
      </c>
      <c r="F1238" s="87" t="s">
        <v>250</v>
      </c>
      <c r="G1238" s="87" t="s">
        <v>1515</v>
      </c>
      <c r="H1238" s="87" t="s">
        <v>23</v>
      </c>
      <c r="I1238" s="88">
        <v>10</v>
      </c>
      <c r="J1238" s="89"/>
      <c r="K1238" s="89"/>
      <c r="L1238" s="89"/>
      <c r="M1238" s="89"/>
      <c r="N1238" s="90"/>
      <c r="O1238" s="93"/>
      <c r="P1238" s="95"/>
      <c r="Q1238" s="89"/>
      <c r="R1238" s="89"/>
      <c r="S1238" s="89"/>
      <c r="T1238" s="91"/>
      <c r="U1238" s="91"/>
      <c r="V1238" s="92"/>
      <c r="W1238" s="90"/>
    </row>
    <row r="1239" spans="2:23" ht="13.5" customHeight="1">
      <c r="B1239" s="75"/>
      <c r="C1239" s="74">
        <v>1230</v>
      </c>
      <c r="D1239" s="87" t="s">
        <v>5452</v>
      </c>
      <c r="E1239" s="87" t="s">
        <v>1518</v>
      </c>
      <c r="F1239" s="87" t="s">
        <v>285</v>
      </c>
      <c r="G1239" s="87" t="s">
        <v>1519</v>
      </c>
      <c r="H1239" s="87" t="s">
        <v>72</v>
      </c>
      <c r="I1239" s="88">
        <v>3</v>
      </c>
      <c r="J1239" s="89"/>
      <c r="K1239" s="89"/>
      <c r="L1239" s="89"/>
      <c r="M1239" s="89"/>
      <c r="N1239" s="90"/>
      <c r="O1239" s="93"/>
      <c r="P1239" s="95"/>
      <c r="Q1239" s="89"/>
      <c r="R1239" s="89"/>
      <c r="S1239" s="89"/>
      <c r="T1239" s="91"/>
      <c r="U1239" s="91"/>
      <c r="V1239" s="92"/>
      <c r="W1239" s="90"/>
    </row>
    <row r="1240" spans="2:23" ht="13.5" customHeight="1">
      <c r="B1240" s="75"/>
      <c r="C1240" s="74">
        <v>1231</v>
      </c>
      <c r="D1240" s="87" t="s">
        <v>5452</v>
      </c>
      <c r="E1240" s="87" t="s">
        <v>1523</v>
      </c>
      <c r="F1240" s="87" t="s">
        <v>84</v>
      </c>
      <c r="G1240" s="87" t="s">
        <v>1524</v>
      </c>
      <c r="H1240" s="87" t="s">
        <v>72</v>
      </c>
      <c r="I1240" s="88">
        <v>1</v>
      </c>
      <c r="J1240" s="89"/>
      <c r="K1240" s="89"/>
      <c r="L1240" s="89"/>
      <c r="M1240" s="89"/>
      <c r="N1240" s="90"/>
      <c r="O1240" s="93"/>
      <c r="P1240" s="95"/>
      <c r="Q1240" s="89"/>
      <c r="R1240" s="89"/>
      <c r="S1240" s="89"/>
      <c r="T1240" s="91"/>
      <c r="U1240" s="91"/>
      <c r="V1240" s="92"/>
      <c r="W1240" s="90"/>
    </row>
    <row r="1241" spans="2:23" ht="13.5" customHeight="1">
      <c r="B1241" s="75"/>
      <c r="C1241" s="74">
        <v>1232</v>
      </c>
      <c r="D1241" s="87" t="s">
        <v>5452</v>
      </c>
      <c r="E1241" s="87" t="s">
        <v>1527</v>
      </c>
      <c r="F1241" s="87" t="s">
        <v>344</v>
      </c>
      <c r="G1241" s="87" t="s">
        <v>1528</v>
      </c>
      <c r="H1241" s="87" t="s">
        <v>23</v>
      </c>
      <c r="I1241" s="88">
        <v>40</v>
      </c>
      <c r="J1241" s="89"/>
      <c r="K1241" s="89"/>
      <c r="L1241" s="89"/>
      <c r="M1241" s="89"/>
      <c r="N1241" s="90"/>
      <c r="O1241" s="93"/>
      <c r="P1241" s="95"/>
      <c r="Q1241" s="89"/>
      <c r="R1241" s="89"/>
      <c r="S1241" s="89"/>
      <c r="T1241" s="91"/>
      <c r="U1241" s="91"/>
      <c r="V1241" s="92"/>
      <c r="W1241" s="90"/>
    </row>
    <row r="1242" spans="2:23" ht="13.5" customHeight="1">
      <c r="B1242" s="75"/>
      <c r="C1242" s="74">
        <v>1233</v>
      </c>
      <c r="D1242" s="87" t="s">
        <v>5452</v>
      </c>
      <c r="E1242" s="87" t="s">
        <v>1529</v>
      </c>
      <c r="F1242" s="87" t="s">
        <v>189</v>
      </c>
      <c r="G1242" s="87" t="s">
        <v>1530</v>
      </c>
      <c r="H1242" s="87" t="s">
        <v>22</v>
      </c>
      <c r="I1242" s="88">
        <v>5</v>
      </c>
      <c r="J1242" s="89"/>
      <c r="K1242" s="89"/>
      <c r="L1242" s="89"/>
      <c r="M1242" s="89"/>
      <c r="N1242" s="90"/>
      <c r="O1242" s="93"/>
      <c r="P1242" s="95"/>
      <c r="Q1242" s="89"/>
      <c r="R1242" s="89"/>
      <c r="S1242" s="89"/>
      <c r="T1242" s="91"/>
      <c r="U1242" s="91"/>
      <c r="V1242" s="92"/>
      <c r="W1242" s="90"/>
    </row>
    <row r="1243" spans="2:23" ht="13.5" customHeight="1">
      <c r="B1243" s="75"/>
      <c r="C1243" s="74">
        <v>1234</v>
      </c>
      <c r="D1243" s="87" t="s">
        <v>5452</v>
      </c>
      <c r="E1243" s="87" t="s">
        <v>1537</v>
      </c>
      <c r="F1243" s="87" t="s">
        <v>231</v>
      </c>
      <c r="G1243" s="87" t="s">
        <v>1538</v>
      </c>
      <c r="H1243" s="87" t="s">
        <v>72</v>
      </c>
      <c r="I1243" s="88">
        <v>16</v>
      </c>
      <c r="J1243" s="89"/>
      <c r="K1243" s="89"/>
      <c r="L1243" s="89"/>
      <c r="M1243" s="89"/>
      <c r="N1243" s="90"/>
      <c r="O1243" s="93"/>
      <c r="P1243" s="95"/>
      <c r="Q1243" s="89"/>
      <c r="R1243" s="89"/>
      <c r="S1243" s="89"/>
      <c r="T1243" s="91"/>
      <c r="U1243" s="91"/>
      <c r="V1243" s="92"/>
      <c r="W1243" s="90"/>
    </row>
    <row r="1244" spans="2:23" ht="13.5" customHeight="1">
      <c r="B1244" s="75"/>
      <c r="C1244" s="74">
        <v>1235</v>
      </c>
      <c r="D1244" s="87" t="s">
        <v>5452</v>
      </c>
      <c r="E1244" s="87" t="s">
        <v>1539</v>
      </c>
      <c r="F1244" s="87" t="s">
        <v>250</v>
      </c>
      <c r="G1244" s="87" t="s">
        <v>1540</v>
      </c>
      <c r="H1244" s="87" t="s">
        <v>72</v>
      </c>
      <c r="I1244" s="88">
        <v>62</v>
      </c>
      <c r="J1244" s="89"/>
      <c r="K1244" s="89"/>
      <c r="L1244" s="89"/>
      <c r="M1244" s="89"/>
      <c r="N1244" s="90"/>
      <c r="O1244" s="93"/>
      <c r="P1244" s="95"/>
      <c r="Q1244" s="89"/>
      <c r="R1244" s="89"/>
      <c r="S1244" s="89"/>
      <c r="T1244" s="91"/>
      <c r="U1244" s="91"/>
      <c r="V1244" s="92"/>
      <c r="W1244" s="90"/>
    </row>
    <row r="1245" spans="2:23" ht="13.5" customHeight="1">
      <c r="B1245" s="75"/>
      <c r="C1245" s="74">
        <v>1236</v>
      </c>
      <c r="D1245" s="87" t="s">
        <v>5452</v>
      </c>
      <c r="E1245" s="87" t="s">
        <v>1541</v>
      </c>
      <c r="F1245" s="87" t="s">
        <v>231</v>
      </c>
      <c r="G1245" s="87" t="s">
        <v>1542</v>
      </c>
      <c r="H1245" s="87" t="s">
        <v>72</v>
      </c>
      <c r="I1245" s="88">
        <v>4</v>
      </c>
      <c r="J1245" s="89"/>
      <c r="K1245" s="89"/>
      <c r="L1245" s="89"/>
      <c r="M1245" s="89"/>
      <c r="N1245" s="90"/>
      <c r="O1245" s="93"/>
      <c r="P1245" s="95"/>
      <c r="Q1245" s="89"/>
      <c r="R1245" s="89"/>
      <c r="S1245" s="89"/>
      <c r="T1245" s="91"/>
      <c r="U1245" s="91"/>
      <c r="V1245" s="92"/>
      <c r="W1245" s="90"/>
    </row>
    <row r="1246" spans="2:23" ht="13.5" customHeight="1">
      <c r="B1246" s="75"/>
      <c r="C1246" s="74">
        <v>1237</v>
      </c>
      <c r="D1246" s="87" t="s">
        <v>5452</v>
      </c>
      <c r="E1246" s="87" t="s">
        <v>1543</v>
      </c>
      <c r="F1246" s="87" t="s">
        <v>285</v>
      </c>
      <c r="G1246" s="87" t="s">
        <v>1544</v>
      </c>
      <c r="H1246" s="87" t="s">
        <v>72</v>
      </c>
      <c r="I1246" s="88">
        <v>10</v>
      </c>
      <c r="J1246" s="89"/>
      <c r="K1246" s="89"/>
      <c r="L1246" s="89"/>
      <c r="M1246" s="89"/>
      <c r="N1246" s="90"/>
      <c r="O1246" s="93"/>
      <c r="P1246" s="95"/>
      <c r="Q1246" s="89"/>
      <c r="R1246" s="89"/>
      <c r="S1246" s="89"/>
      <c r="T1246" s="91"/>
      <c r="U1246" s="91"/>
      <c r="V1246" s="92"/>
      <c r="W1246" s="90"/>
    </row>
    <row r="1247" spans="2:23" ht="13.5" customHeight="1">
      <c r="B1247" s="75"/>
      <c r="C1247" s="74">
        <v>1238</v>
      </c>
      <c r="D1247" s="87" t="s">
        <v>5452</v>
      </c>
      <c r="E1247" s="87" t="s">
        <v>1545</v>
      </c>
      <c r="F1247" s="87" t="s">
        <v>217</v>
      </c>
      <c r="G1247" s="87" t="s">
        <v>1546</v>
      </c>
      <c r="H1247" s="87" t="s">
        <v>72</v>
      </c>
      <c r="I1247" s="88">
        <v>6</v>
      </c>
      <c r="J1247" s="89"/>
      <c r="K1247" s="89"/>
      <c r="L1247" s="89"/>
      <c r="M1247" s="89"/>
      <c r="N1247" s="90"/>
      <c r="O1247" s="93"/>
      <c r="P1247" s="95"/>
      <c r="Q1247" s="89"/>
      <c r="R1247" s="89"/>
      <c r="S1247" s="89"/>
      <c r="T1247" s="91"/>
      <c r="U1247" s="91"/>
      <c r="V1247" s="92"/>
      <c r="W1247" s="90"/>
    </row>
    <row r="1248" spans="2:23" ht="13.5" customHeight="1">
      <c r="B1248" s="75"/>
      <c r="C1248" s="74">
        <v>1239</v>
      </c>
      <c r="D1248" s="87" t="s">
        <v>5452</v>
      </c>
      <c r="E1248" s="87" t="s">
        <v>1547</v>
      </c>
      <c r="F1248" s="87" t="s">
        <v>231</v>
      </c>
      <c r="G1248" s="87" t="s">
        <v>1548</v>
      </c>
      <c r="H1248" s="87" t="s">
        <v>72</v>
      </c>
      <c r="I1248" s="88">
        <v>9</v>
      </c>
      <c r="J1248" s="89"/>
      <c r="K1248" s="89"/>
      <c r="L1248" s="89"/>
      <c r="M1248" s="89"/>
      <c r="N1248" s="90"/>
      <c r="O1248" s="93"/>
      <c r="P1248" s="95"/>
      <c r="Q1248" s="89"/>
      <c r="R1248" s="89"/>
      <c r="S1248" s="89"/>
      <c r="T1248" s="91"/>
      <c r="U1248" s="91"/>
      <c r="V1248" s="92"/>
      <c r="W1248" s="90"/>
    </row>
    <row r="1249" spans="2:23" ht="13.5" customHeight="1">
      <c r="B1249" s="75"/>
      <c r="C1249" s="74">
        <v>1240</v>
      </c>
      <c r="D1249" s="87" t="s">
        <v>5452</v>
      </c>
      <c r="E1249" s="87" t="s">
        <v>1553</v>
      </c>
      <c r="F1249" s="87" t="s">
        <v>231</v>
      </c>
      <c r="G1249" s="87" t="s">
        <v>1554</v>
      </c>
      <c r="H1249" s="87" t="s">
        <v>72</v>
      </c>
      <c r="I1249" s="88">
        <v>30</v>
      </c>
      <c r="J1249" s="89"/>
      <c r="K1249" s="89"/>
      <c r="L1249" s="89"/>
      <c r="M1249" s="89"/>
      <c r="N1249" s="90"/>
      <c r="O1249" s="93"/>
      <c r="P1249" s="95"/>
      <c r="Q1249" s="89"/>
      <c r="R1249" s="89"/>
      <c r="S1249" s="89"/>
      <c r="T1249" s="91"/>
      <c r="U1249" s="91"/>
      <c r="V1249" s="92"/>
      <c r="W1249" s="90"/>
    </row>
    <row r="1250" spans="2:23" ht="13.5" customHeight="1">
      <c r="B1250" s="75"/>
      <c r="C1250" s="74">
        <v>1241</v>
      </c>
      <c r="D1250" s="87" t="s">
        <v>5452</v>
      </c>
      <c r="E1250" s="87" t="s">
        <v>1555</v>
      </c>
      <c r="F1250" s="87" t="s">
        <v>130</v>
      </c>
      <c r="G1250" s="87" t="s">
        <v>1556</v>
      </c>
      <c r="H1250" s="87" t="s">
        <v>72</v>
      </c>
      <c r="I1250" s="88">
        <v>7</v>
      </c>
      <c r="J1250" s="89"/>
      <c r="K1250" s="89"/>
      <c r="L1250" s="89"/>
      <c r="M1250" s="89"/>
      <c r="N1250" s="90"/>
      <c r="O1250" s="93"/>
      <c r="P1250" s="95"/>
      <c r="Q1250" s="89"/>
      <c r="R1250" s="89"/>
      <c r="S1250" s="89"/>
      <c r="T1250" s="91"/>
      <c r="U1250" s="91"/>
      <c r="V1250" s="92"/>
      <c r="W1250" s="90"/>
    </row>
    <row r="1251" spans="2:23" ht="13.5" customHeight="1">
      <c r="B1251" s="75"/>
      <c r="C1251" s="74">
        <v>1242</v>
      </c>
      <c r="D1251" s="87" t="s">
        <v>5452</v>
      </c>
      <c r="E1251" s="87" t="s">
        <v>1564</v>
      </c>
      <c r="F1251" s="87" t="s">
        <v>49</v>
      </c>
      <c r="G1251" s="87" t="s">
        <v>1565</v>
      </c>
      <c r="H1251" s="87" t="s">
        <v>23</v>
      </c>
      <c r="I1251" s="88">
        <v>2</v>
      </c>
      <c r="J1251" s="89"/>
      <c r="K1251" s="89"/>
      <c r="L1251" s="89"/>
      <c r="M1251" s="89"/>
      <c r="N1251" s="90"/>
      <c r="O1251" s="93"/>
      <c r="P1251" s="95"/>
      <c r="Q1251" s="89"/>
      <c r="R1251" s="89"/>
      <c r="S1251" s="89"/>
      <c r="T1251" s="91"/>
      <c r="U1251" s="91"/>
      <c r="V1251" s="92"/>
      <c r="W1251" s="90"/>
    </row>
    <row r="1252" spans="2:23" ht="13.5" customHeight="1">
      <c r="B1252" s="75"/>
      <c r="C1252" s="74">
        <v>1243</v>
      </c>
      <c r="D1252" s="87" t="s">
        <v>5452</v>
      </c>
      <c r="E1252" s="87" t="s">
        <v>1566</v>
      </c>
      <c r="F1252" s="87" t="s">
        <v>49</v>
      </c>
      <c r="G1252" s="87" t="s">
        <v>1567</v>
      </c>
      <c r="H1252" s="87" t="s">
        <v>22</v>
      </c>
      <c r="I1252" s="88">
        <v>3</v>
      </c>
      <c r="J1252" s="89"/>
      <c r="K1252" s="89"/>
      <c r="L1252" s="89"/>
      <c r="M1252" s="89"/>
      <c r="N1252" s="90"/>
      <c r="O1252" s="93"/>
      <c r="P1252" s="95"/>
      <c r="Q1252" s="89"/>
      <c r="R1252" s="89"/>
      <c r="S1252" s="89"/>
      <c r="T1252" s="91"/>
      <c r="U1252" s="91"/>
      <c r="V1252" s="92"/>
      <c r="W1252" s="90"/>
    </row>
    <row r="1253" spans="2:23" ht="13.5" customHeight="1">
      <c r="B1253" s="75"/>
      <c r="C1253" s="74">
        <v>1244</v>
      </c>
      <c r="D1253" s="87" t="s">
        <v>5452</v>
      </c>
      <c r="E1253" s="87" t="s">
        <v>1568</v>
      </c>
      <c r="F1253" s="87" t="s">
        <v>1077</v>
      </c>
      <c r="G1253" s="87" t="s">
        <v>1569</v>
      </c>
      <c r="H1253" s="87" t="s">
        <v>72</v>
      </c>
      <c r="I1253" s="88">
        <v>8</v>
      </c>
      <c r="J1253" s="89"/>
      <c r="K1253" s="89"/>
      <c r="L1253" s="89"/>
      <c r="M1253" s="89"/>
      <c r="N1253" s="90"/>
      <c r="O1253" s="93"/>
      <c r="P1253" s="95"/>
      <c r="Q1253" s="89"/>
      <c r="R1253" s="89"/>
      <c r="S1253" s="89"/>
      <c r="T1253" s="91"/>
      <c r="U1253" s="91"/>
      <c r="V1253" s="92"/>
      <c r="W1253" s="90"/>
    </row>
    <row r="1254" spans="2:23" ht="13.5" customHeight="1">
      <c r="B1254" s="75"/>
      <c r="C1254" s="74">
        <v>1245</v>
      </c>
      <c r="D1254" s="87" t="s">
        <v>5452</v>
      </c>
      <c r="E1254" s="87" t="s">
        <v>1570</v>
      </c>
      <c r="F1254" s="87" t="s">
        <v>285</v>
      </c>
      <c r="G1254" s="87" t="s">
        <v>1571</v>
      </c>
      <c r="H1254" s="87" t="s">
        <v>72</v>
      </c>
      <c r="I1254" s="88">
        <v>2</v>
      </c>
      <c r="J1254" s="89"/>
      <c r="K1254" s="89"/>
      <c r="L1254" s="89"/>
      <c r="M1254" s="89"/>
      <c r="N1254" s="90"/>
      <c r="O1254" s="93"/>
      <c r="P1254" s="95"/>
      <c r="Q1254" s="89"/>
      <c r="R1254" s="89"/>
      <c r="S1254" s="89"/>
      <c r="T1254" s="91"/>
      <c r="U1254" s="91"/>
      <c r="V1254" s="92"/>
      <c r="W1254" s="90"/>
    </row>
    <row r="1255" spans="2:23" ht="13.5" customHeight="1">
      <c r="B1255" s="75"/>
      <c r="C1255" s="74">
        <v>1246</v>
      </c>
      <c r="D1255" s="87" t="s">
        <v>5452</v>
      </c>
      <c r="E1255" s="87" t="s">
        <v>1572</v>
      </c>
      <c r="F1255" s="87" t="s">
        <v>55</v>
      </c>
      <c r="G1255" s="87" t="s">
        <v>1573</v>
      </c>
      <c r="H1255" s="87" t="s">
        <v>22</v>
      </c>
      <c r="I1255" s="88">
        <v>176.41299477221807</v>
      </c>
      <c r="J1255" s="89"/>
      <c r="K1255" s="89"/>
      <c r="L1255" s="89"/>
      <c r="M1255" s="89"/>
      <c r="N1255" s="90"/>
      <c r="O1255" s="93"/>
      <c r="P1255" s="95"/>
      <c r="Q1255" s="89"/>
      <c r="R1255" s="89"/>
      <c r="S1255" s="89"/>
      <c r="T1255" s="91"/>
      <c r="U1255" s="91"/>
      <c r="V1255" s="92"/>
      <c r="W1255" s="90"/>
    </row>
    <row r="1256" spans="2:23" ht="13.5" customHeight="1">
      <c r="B1256" s="75"/>
      <c r="C1256" s="74">
        <v>1247</v>
      </c>
      <c r="D1256" s="87" t="s">
        <v>5452</v>
      </c>
      <c r="E1256" s="87" t="s">
        <v>1577</v>
      </c>
      <c r="F1256" s="87" t="s">
        <v>55</v>
      </c>
      <c r="G1256" s="87" t="s">
        <v>1578</v>
      </c>
      <c r="H1256" s="87" t="s">
        <v>22</v>
      </c>
      <c r="I1256" s="88">
        <v>47.176148796498893</v>
      </c>
      <c r="J1256" s="89"/>
      <c r="K1256" s="89"/>
      <c r="L1256" s="89"/>
      <c r="M1256" s="89"/>
      <c r="N1256" s="90"/>
      <c r="O1256" s="93"/>
      <c r="P1256" s="95"/>
      <c r="Q1256" s="89"/>
      <c r="R1256" s="89"/>
      <c r="S1256" s="89"/>
      <c r="T1256" s="91"/>
      <c r="U1256" s="91"/>
      <c r="V1256" s="92"/>
      <c r="W1256" s="90"/>
    </row>
    <row r="1257" spans="2:23" ht="13.5" customHeight="1">
      <c r="B1257" s="75"/>
      <c r="C1257" s="74">
        <v>1248</v>
      </c>
      <c r="D1257" s="87" t="s">
        <v>5452</v>
      </c>
      <c r="E1257" s="87" t="s">
        <v>1585</v>
      </c>
      <c r="F1257" s="87" t="s">
        <v>130</v>
      </c>
      <c r="G1257" s="87" t="s">
        <v>1586</v>
      </c>
      <c r="H1257" s="87" t="s">
        <v>72</v>
      </c>
      <c r="I1257" s="88">
        <v>11</v>
      </c>
      <c r="J1257" s="89"/>
      <c r="K1257" s="89"/>
      <c r="L1257" s="89"/>
      <c r="M1257" s="89"/>
      <c r="N1257" s="90"/>
      <c r="O1257" s="93"/>
      <c r="P1257" s="95"/>
      <c r="Q1257" s="89"/>
      <c r="R1257" s="89"/>
      <c r="S1257" s="89"/>
      <c r="T1257" s="91"/>
      <c r="U1257" s="91"/>
      <c r="V1257" s="92"/>
      <c r="W1257" s="90"/>
    </row>
    <row r="1258" spans="2:23" ht="13.5" customHeight="1">
      <c r="B1258" s="75"/>
      <c r="C1258" s="74">
        <v>1249</v>
      </c>
      <c r="D1258" s="87" t="s">
        <v>5452</v>
      </c>
      <c r="E1258" s="87" t="s">
        <v>1589</v>
      </c>
      <c r="F1258" s="87" t="s">
        <v>84</v>
      </c>
      <c r="G1258" s="87" t="s">
        <v>1590</v>
      </c>
      <c r="H1258" s="87" t="s">
        <v>72</v>
      </c>
      <c r="I1258" s="88">
        <v>2</v>
      </c>
      <c r="J1258" s="89"/>
      <c r="K1258" s="89"/>
      <c r="L1258" s="89"/>
      <c r="M1258" s="89"/>
      <c r="N1258" s="90"/>
      <c r="O1258" s="93"/>
      <c r="P1258" s="95"/>
      <c r="Q1258" s="89"/>
      <c r="R1258" s="89"/>
      <c r="S1258" s="89"/>
      <c r="T1258" s="91"/>
      <c r="U1258" s="91"/>
      <c r="V1258" s="92"/>
      <c r="W1258" s="90"/>
    </row>
    <row r="1259" spans="2:23" ht="13.5" customHeight="1">
      <c r="B1259" s="75"/>
      <c r="C1259" s="74">
        <v>1250</v>
      </c>
      <c r="D1259" s="87" t="s">
        <v>5452</v>
      </c>
      <c r="E1259" s="87" t="s">
        <v>1593</v>
      </c>
      <c r="F1259" s="87" t="s">
        <v>130</v>
      </c>
      <c r="G1259" s="87" t="s">
        <v>1594</v>
      </c>
      <c r="H1259" s="87" t="s">
        <v>72</v>
      </c>
      <c r="I1259" s="88">
        <v>5</v>
      </c>
      <c r="J1259" s="89"/>
      <c r="K1259" s="89"/>
      <c r="L1259" s="89"/>
      <c r="M1259" s="89"/>
      <c r="N1259" s="90"/>
      <c r="O1259" s="93"/>
      <c r="P1259" s="95"/>
      <c r="Q1259" s="89"/>
      <c r="R1259" s="89"/>
      <c r="S1259" s="89"/>
      <c r="T1259" s="91"/>
      <c r="U1259" s="91"/>
      <c r="V1259" s="92"/>
      <c r="W1259" s="90"/>
    </row>
    <row r="1260" spans="2:23" ht="13.5" customHeight="1">
      <c r="B1260" s="75"/>
      <c r="C1260" s="74">
        <v>1251</v>
      </c>
      <c r="D1260" s="87" t="s">
        <v>5452</v>
      </c>
      <c r="E1260" s="87" t="s">
        <v>1598</v>
      </c>
      <c r="F1260" s="87" t="s">
        <v>55</v>
      </c>
      <c r="G1260" s="87" t="s">
        <v>1599</v>
      </c>
      <c r="H1260" s="87" t="s">
        <v>22</v>
      </c>
      <c r="I1260" s="88">
        <v>171.23294509151418</v>
      </c>
      <c r="J1260" s="89"/>
      <c r="K1260" s="89"/>
      <c r="L1260" s="89"/>
      <c r="M1260" s="89"/>
      <c r="N1260" s="90"/>
      <c r="O1260" s="93"/>
      <c r="P1260" s="95"/>
      <c r="Q1260" s="89"/>
      <c r="R1260" s="89"/>
      <c r="S1260" s="89"/>
      <c r="T1260" s="91"/>
      <c r="U1260" s="91"/>
      <c r="V1260" s="92"/>
      <c r="W1260" s="90"/>
    </row>
    <row r="1261" spans="2:23" ht="13.5" customHeight="1">
      <c r="B1261" s="75"/>
      <c r="C1261" s="74">
        <v>1252</v>
      </c>
      <c r="D1261" s="87" t="s">
        <v>5452</v>
      </c>
      <c r="E1261" s="87" t="s">
        <v>1600</v>
      </c>
      <c r="F1261" s="87" t="s">
        <v>285</v>
      </c>
      <c r="G1261" s="87" t="s">
        <v>1601</v>
      </c>
      <c r="H1261" s="87" t="s">
        <v>72</v>
      </c>
      <c r="I1261" s="88">
        <v>8</v>
      </c>
      <c r="J1261" s="89"/>
      <c r="K1261" s="89"/>
      <c r="L1261" s="89"/>
      <c r="M1261" s="89"/>
      <c r="N1261" s="90"/>
      <c r="O1261" s="93"/>
      <c r="P1261" s="95"/>
      <c r="Q1261" s="89"/>
      <c r="R1261" s="89"/>
      <c r="S1261" s="89"/>
      <c r="T1261" s="91"/>
      <c r="U1261" s="91"/>
      <c r="V1261" s="92"/>
      <c r="W1261" s="90"/>
    </row>
    <row r="1262" spans="2:23" ht="13.5" customHeight="1">
      <c r="B1262" s="75"/>
      <c r="C1262" s="74">
        <v>1253</v>
      </c>
      <c r="D1262" s="87" t="s">
        <v>5452</v>
      </c>
      <c r="E1262" s="87" t="s">
        <v>1602</v>
      </c>
      <c r="F1262" s="87" t="s">
        <v>102</v>
      </c>
      <c r="G1262" s="87" t="s">
        <v>1603</v>
      </c>
      <c r="H1262" s="87" t="s">
        <v>72</v>
      </c>
      <c r="I1262" s="88">
        <v>13.000000000000002</v>
      </c>
      <c r="J1262" s="89"/>
      <c r="K1262" s="89"/>
      <c r="L1262" s="89"/>
      <c r="M1262" s="89"/>
      <c r="N1262" s="90"/>
      <c r="O1262" s="93"/>
      <c r="P1262" s="95"/>
      <c r="Q1262" s="89"/>
      <c r="R1262" s="89"/>
      <c r="S1262" s="89"/>
      <c r="T1262" s="91"/>
      <c r="U1262" s="91"/>
      <c r="V1262" s="92"/>
      <c r="W1262" s="90"/>
    </row>
    <row r="1263" spans="2:23" ht="13.5" customHeight="1">
      <c r="B1263" s="75"/>
      <c r="C1263" s="74">
        <v>1254</v>
      </c>
      <c r="D1263" s="87" t="s">
        <v>5452</v>
      </c>
      <c r="E1263" s="87" t="s">
        <v>1604</v>
      </c>
      <c r="F1263" s="87" t="s">
        <v>96</v>
      </c>
      <c r="G1263" s="87" t="s">
        <v>1605</v>
      </c>
      <c r="H1263" s="87" t="s">
        <v>72</v>
      </c>
      <c r="I1263" s="88">
        <v>12</v>
      </c>
      <c r="J1263" s="89"/>
      <c r="K1263" s="89"/>
      <c r="L1263" s="89"/>
      <c r="M1263" s="89"/>
      <c r="N1263" s="90"/>
      <c r="O1263" s="93"/>
      <c r="P1263" s="95"/>
      <c r="Q1263" s="89"/>
      <c r="R1263" s="89"/>
      <c r="S1263" s="89"/>
      <c r="T1263" s="91"/>
      <c r="U1263" s="91"/>
      <c r="V1263" s="92"/>
      <c r="W1263" s="90"/>
    </row>
    <row r="1264" spans="2:23" ht="13.5" customHeight="1">
      <c r="B1264" s="75"/>
      <c r="C1264" s="74">
        <v>1255</v>
      </c>
      <c r="D1264" s="87" t="s">
        <v>5452</v>
      </c>
      <c r="E1264" s="87" t="s">
        <v>1608</v>
      </c>
      <c r="F1264" s="87" t="s">
        <v>603</v>
      </c>
      <c r="G1264" s="87" t="s">
        <v>1609</v>
      </c>
      <c r="H1264" s="87" t="s">
        <v>72</v>
      </c>
      <c r="I1264" s="88">
        <v>3</v>
      </c>
      <c r="J1264" s="89"/>
      <c r="K1264" s="89"/>
      <c r="L1264" s="89"/>
      <c r="M1264" s="89"/>
      <c r="N1264" s="90"/>
      <c r="O1264" s="93"/>
      <c r="P1264" s="95"/>
      <c r="Q1264" s="89"/>
      <c r="R1264" s="89"/>
      <c r="S1264" s="89"/>
      <c r="T1264" s="91"/>
      <c r="U1264" s="91"/>
      <c r="V1264" s="92"/>
      <c r="W1264" s="90"/>
    </row>
    <row r="1265" spans="2:23" ht="13.5" customHeight="1">
      <c r="B1265" s="75"/>
      <c r="C1265" s="74">
        <v>1256</v>
      </c>
      <c r="D1265" s="87" t="s">
        <v>5452</v>
      </c>
      <c r="E1265" s="87" t="s">
        <v>1616</v>
      </c>
      <c r="F1265" s="87" t="s">
        <v>250</v>
      </c>
      <c r="G1265" s="87" t="s">
        <v>1617</v>
      </c>
      <c r="H1265" s="87" t="s">
        <v>72</v>
      </c>
      <c r="I1265" s="88">
        <v>11</v>
      </c>
      <c r="J1265" s="89"/>
      <c r="K1265" s="89"/>
      <c r="L1265" s="89"/>
      <c r="M1265" s="89"/>
      <c r="N1265" s="90"/>
      <c r="O1265" s="93"/>
      <c r="P1265" s="95"/>
      <c r="Q1265" s="89"/>
      <c r="R1265" s="89"/>
      <c r="S1265" s="89"/>
      <c r="T1265" s="91"/>
      <c r="U1265" s="91"/>
      <c r="V1265" s="92"/>
      <c r="W1265" s="90"/>
    </row>
    <row r="1266" spans="2:23" ht="13.5" customHeight="1">
      <c r="B1266" s="75"/>
      <c r="C1266" s="74">
        <v>1257</v>
      </c>
      <c r="D1266" s="87" t="s">
        <v>5452</v>
      </c>
      <c r="E1266" s="87" t="s">
        <v>1621</v>
      </c>
      <c r="F1266" s="87" t="s">
        <v>49</v>
      </c>
      <c r="G1266" s="87" t="s">
        <v>1622</v>
      </c>
      <c r="H1266" s="87" t="s">
        <v>22</v>
      </c>
      <c r="I1266" s="88">
        <v>10</v>
      </c>
      <c r="J1266" s="89"/>
      <c r="K1266" s="89"/>
      <c r="L1266" s="89"/>
      <c r="M1266" s="89"/>
      <c r="N1266" s="90"/>
      <c r="O1266" s="93"/>
      <c r="P1266" s="95"/>
      <c r="Q1266" s="89"/>
      <c r="R1266" s="89"/>
      <c r="S1266" s="89"/>
      <c r="T1266" s="91"/>
      <c r="U1266" s="91"/>
      <c r="V1266" s="92"/>
      <c r="W1266" s="90"/>
    </row>
    <row r="1267" spans="2:23" ht="13.5" customHeight="1">
      <c r="B1267" s="75"/>
      <c r="C1267" s="74">
        <v>1258</v>
      </c>
      <c r="D1267" s="87" t="s">
        <v>5452</v>
      </c>
      <c r="E1267" s="87" t="s">
        <v>1623</v>
      </c>
      <c r="F1267" s="87" t="s">
        <v>55</v>
      </c>
      <c r="G1267" s="87" t="s">
        <v>1624</v>
      </c>
      <c r="H1267" s="87" t="s">
        <v>22</v>
      </c>
      <c r="I1267" s="88">
        <v>41.037616229923927</v>
      </c>
      <c r="J1267" s="89"/>
      <c r="K1267" s="89"/>
      <c r="L1267" s="89"/>
      <c r="M1267" s="89"/>
      <c r="N1267" s="90"/>
      <c r="O1267" s="93"/>
      <c r="P1267" s="95"/>
      <c r="Q1267" s="89"/>
      <c r="R1267" s="89"/>
      <c r="S1267" s="89"/>
      <c r="T1267" s="91"/>
      <c r="U1267" s="91"/>
      <c r="V1267" s="92"/>
      <c r="W1267" s="90"/>
    </row>
    <row r="1268" spans="2:23" ht="13.5" customHeight="1">
      <c r="B1268" s="75"/>
      <c r="C1268" s="74">
        <v>1259</v>
      </c>
      <c r="D1268" s="87" t="s">
        <v>5452</v>
      </c>
      <c r="E1268" s="87" t="s">
        <v>1627</v>
      </c>
      <c r="F1268" s="87" t="s">
        <v>84</v>
      </c>
      <c r="G1268" s="87" t="s">
        <v>1628</v>
      </c>
      <c r="H1268" s="87" t="s">
        <v>72</v>
      </c>
      <c r="I1268" s="88">
        <v>6</v>
      </c>
      <c r="J1268" s="89"/>
      <c r="K1268" s="89"/>
      <c r="L1268" s="89"/>
      <c r="M1268" s="89"/>
      <c r="N1268" s="90"/>
      <c r="O1268" s="93"/>
      <c r="P1268" s="95"/>
      <c r="Q1268" s="89"/>
      <c r="R1268" s="89"/>
      <c r="S1268" s="89"/>
      <c r="T1268" s="91"/>
      <c r="U1268" s="91"/>
      <c r="V1268" s="92"/>
      <c r="W1268" s="90"/>
    </row>
    <row r="1269" spans="2:23" ht="13.5" customHeight="1">
      <c r="B1269" s="75"/>
      <c r="C1269" s="74">
        <v>1260</v>
      </c>
      <c r="D1269" s="87" t="s">
        <v>5452</v>
      </c>
      <c r="E1269" s="87" t="s">
        <v>1629</v>
      </c>
      <c r="F1269" s="87" t="s">
        <v>285</v>
      </c>
      <c r="G1269" s="87" t="s">
        <v>1630</v>
      </c>
      <c r="H1269" s="87" t="s">
        <v>72</v>
      </c>
      <c r="I1269" s="88">
        <v>5</v>
      </c>
      <c r="J1269" s="89"/>
      <c r="K1269" s="89"/>
      <c r="L1269" s="89"/>
      <c r="M1269" s="89"/>
      <c r="N1269" s="90"/>
      <c r="O1269" s="93"/>
      <c r="P1269" s="95"/>
      <c r="Q1269" s="89"/>
      <c r="R1269" s="89"/>
      <c r="S1269" s="89"/>
      <c r="T1269" s="91"/>
      <c r="U1269" s="91"/>
      <c r="V1269" s="92"/>
      <c r="W1269" s="90"/>
    </row>
    <row r="1270" spans="2:23" ht="13.5" customHeight="1">
      <c r="B1270" s="75"/>
      <c r="C1270" s="74">
        <v>1261</v>
      </c>
      <c r="D1270" s="87" t="s">
        <v>5452</v>
      </c>
      <c r="E1270" s="87" t="s">
        <v>1631</v>
      </c>
      <c r="F1270" s="87" t="s">
        <v>96</v>
      </c>
      <c r="G1270" s="87" t="s">
        <v>1632</v>
      </c>
      <c r="H1270" s="87" t="s">
        <v>22</v>
      </c>
      <c r="I1270" s="88">
        <v>5</v>
      </c>
      <c r="J1270" s="89"/>
      <c r="K1270" s="89"/>
      <c r="L1270" s="89"/>
      <c r="M1270" s="89"/>
      <c r="N1270" s="90"/>
      <c r="O1270" s="93"/>
      <c r="P1270" s="95"/>
      <c r="Q1270" s="89"/>
      <c r="R1270" s="89"/>
      <c r="S1270" s="89"/>
      <c r="T1270" s="91"/>
      <c r="U1270" s="91"/>
      <c r="V1270" s="92"/>
      <c r="W1270" s="90"/>
    </row>
    <row r="1271" spans="2:23" ht="13.5" customHeight="1">
      <c r="B1271" s="75"/>
      <c r="C1271" s="74">
        <v>1262</v>
      </c>
      <c r="D1271" s="87" t="s">
        <v>5452</v>
      </c>
      <c r="E1271" s="87" t="s">
        <v>1633</v>
      </c>
      <c r="F1271" s="87" t="s">
        <v>96</v>
      </c>
      <c r="G1271" s="87" t="s">
        <v>1634</v>
      </c>
      <c r="H1271" s="87" t="s">
        <v>22</v>
      </c>
      <c r="I1271" s="88">
        <v>10</v>
      </c>
      <c r="J1271" s="89"/>
      <c r="K1271" s="89"/>
      <c r="L1271" s="89"/>
      <c r="M1271" s="89"/>
      <c r="N1271" s="90"/>
      <c r="O1271" s="93"/>
      <c r="P1271" s="95"/>
      <c r="Q1271" s="89"/>
      <c r="R1271" s="89"/>
      <c r="S1271" s="89"/>
      <c r="T1271" s="91"/>
      <c r="U1271" s="91"/>
      <c r="V1271" s="92"/>
      <c r="W1271" s="90"/>
    </row>
    <row r="1272" spans="2:23" ht="13.5" customHeight="1">
      <c r="B1272" s="75"/>
      <c r="C1272" s="74">
        <v>1263</v>
      </c>
      <c r="D1272" s="87" t="s">
        <v>5452</v>
      </c>
      <c r="E1272" s="87" t="s">
        <v>1635</v>
      </c>
      <c r="F1272" s="87" t="s">
        <v>102</v>
      </c>
      <c r="G1272" s="87" t="s">
        <v>1636</v>
      </c>
      <c r="H1272" s="87" t="s">
        <v>72</v>
      </c>
      <c r="I1272" s="88">
        <v>3</v>
      </c>
      <c r="J1272" s="89"/>
      <c r="K1272" s="89"/>
      <c r="L1272" s="89"/>
      <c r="M1272" s="89"/>
      <c r="N1272" s="90"/>
      <c r="O1272" s="93"/>
      <c r="P1272" s="95"/>
      <c r="Q1272" s="89"/>
      <c r="R1272" s="89"/>
      <c r="S1272" s="89"/>
      <c r="T1272" s="91"/>
      <c r="U1272" s="91"/>
      <c r="V1272" s="92"/>
      <c r="W1272" s="90"/>
    </row>
    <row r="1273" spans="2:23" ht="13.5" customHeight="1">
      <c r="B1273" s="75"/>
      <c r="C1273" s="74">
        <v>1264</v>
      </c>
      <c r="D1273" s="87" t="s">
        <v>5452</v>
      </c>
      <c r="E1273" s="87" t="s">
        <v>1641</v>
      </c>
      <c r="F1273" s="87" t="s">
        <v>217</v>
      </c>
      <c r="G1273" s="87" t="s">
        <v>1642</v>
      </c>
      <c r="H1273" s="87" t="s">
        <v>72</v>
      </c>
      <c r="I1273" s="88">
        <v>3</v>
      </c>
      <c r="J1273" s="89"/>
      <c r="K1273" s="89"/>
      <c r="L1273" s="89"/>
      <c r="M1273" s="89"/>
      <c r="N1273" s="90"/>
      <c r="O1273" s="93"/>
      <c r="P1273" s="95"/>
      <c r="Q1273" s="89"/>
      <c r="R1273" s="89"/>
      <c r="S1273" s="89"/>
      <c r="T1273" s="91"/>
      <c r="U1273" s="91"/>
      <c r="V1273" s="92"/>
      <c r="W1273" s="90"/>
    </row>
    <row r="1274" spans="2:23" ht="13.5" customHeight="1">
      <c r="B1274" s="75"/>
      <c r="C1274" s="74">
        <v>1265</v>
      </c>
      <c r="D1274" s="87" t="s">
        <v>5452</v>
      </c>
      <c r="E1274" s="87" t="s">
        <v>1643</v>
      </c>
      <c r="F1274" s="87" t="s">
        <v>217</v>
      </c>
      <c r="G1274" s="87" t="s">
        <v>1644</v>
      </c>
      <c r="H1274" s="87" t="s">
        <v>72</v>
      </c>
      <c r="I1274" s="88">
        <v>2.9999999999999996</v>
      </c>
      <c r="J1274" s="89"/>
      <c r="K1274" s="89"/>
      <c r="L1274" s="89"/>
      <c r="M1274" s="89"/>
      <c r="N1274" s="90"/>
      <c r="O1274" s="93"/>
      <c r="P1274" s="95"/>
      <c r="Q1274" s="89"/>
      <c r="R1274" s="89"/>
      <c r="S1274" s="89"/>
      <c r="T1274" s="91"/>
      <c r="U1274" s="91"/>
      <c r="V1274" s="92"/>
      <c r="W1274" s="90"/>
    </row>
    <row r="1275" spans="2:23" ht="13.5" customHeight="1">
      <c r="B1275" s="75"/>
      <c r="C1275" s="74">
        <v>1266</v>
      </c>
      <c r="D1275" s="87" t="s">
        <v>5452</v>
      </c>
      <c r="E1275" s="87" t="s">
        <v>1645</v>
      </c>
      <c r="F1275" s="87" t="s">
        <v>217</v>
      </c>
      <c r="G1275" s="87" t="s">
        <v>1646</v>
      </c>
      <c r="H1275" s="87" t="s">
        <v>72</v>
      </c>
      <c r="I1275" s="88">
        <v>4</v>
      </c>
      <c r="J1275" s="89"/>
      <c r="K1275" s="89"/>
      <c r="L1275" s="89"/>
      <c r="M1275" s="89"/>
      <c r="N1275" s="90"/>
      <c r="O1275" s="93"/>
      <c r="P1275" s="95"/>
      <c r="Q1275" s="89"/>
      <c r="R1275" s="89"/>
      <c r="S1275" s="89"/>
      <c r="T1275" s="91"/>
      <c r="U1275" s="91"/>
      <c r="V1275" s="92"/>
      <c r="W1275" s="90"/>
    </row>
    <row r="1276" spans="2:23" ht="13.5" customHeight="1">
      <c r="B1276" s="75"/>
      <c r="C1276" s="74">
        <v>1267</v>
      </c>
      <c r="D1276" s="87" t="s">
        <v>5452</v>
      </c>
      <c r="E1276" s="87" t="s">
        <v>1651</v>
      </c>
      <c r="F1276" s="87" t="s">
        <v>96</v>
      </c>
      <c r="G1276" s="87" t="s">
        <v>1652</v>
      </c>
      <c r="H1276" s="87" t="s">
        <v>72</v>
      </c>
      <c r="I1276" s="88">
        <v>8</v>
      </c>
      <c r="J1276" s="89"/>
      <c r="K1276" s="89"/>
      <c r="L1276" s="89"/>
      <c r="M1276" s="89"/>
      <c r="N1276" s="90"/>
      <c r="O1276" s="93"/>
      <c r="P1276" s="95"/>
      <c r="Q1276" s="89"/>
      <c r="R1276" s="89"/>
      <c r="S1276" s="89"/>
      <c r="T1276" s="91"/>
      <c r="U1276" s="91"/>
      <c r="V1276" s="92"/>
      <c r="W1276" s="90"/>
    </row>
    <row r="1277" spans="2:23" ht="13.5" customHeight="1">
      <c r="B1277" s="75"/>
      <c r="C1277" s="74">
        <v>1268</v>
      </c>
      <c r="D1277" s="87" t="s">
        <v>5452</v>
      </c>
      <c r="E1277" s="87" t="s">
        <v>1653</v>
      </c>
      <c r="F1277" s="87" t="s">
        <v>1655</v>
      </c>
      <c r="G1277" s="87" t="s">
        <v>1654</v>
      </c>
      <c r="H1277" s="87" t="s">
        <v>72</v>
      </c>
      <c r="I1277" s="88">
        <v>9728</v>
      </c>
      <c r="J1277" s="89"/>
      <c r="K1277" s="89"/>
      <c r="L1277" s="89"/>
      <c r="M1277" s="89"/>
      <c r="N1277" s="90"/>
      <c r="O1277" s="93"/>
      <c r="P1277" s="95"/>
      <c r="Q1277" s="89"/>
      <c r="R1277" s="89"/>
      <c r="S1277" s="89"/>
      <c r="T1277" s="91"/>
      <c r="U1277" s="91"/>
      <c r="V1277" s="92"/>
      <c r="W1277" s="90"/>
    </row>
    <row r="1278" spans="2:23" ht="13.5" customHeight="1">
      <c r="B1278" s="75"/>
      <c r="C1278" s="74">
        <v>1269</v>
      </c>
      <c r="D1278" s="87" t="s">
        <v>5452</v>
      </c>
      <c r="E1278" s="87" t="s">
        <v>1662</v>
      </c>
      <c r="F1278" s="87" t="s">
        <v>84</v>
      </c>
      <c r="G1278" s="87" t="s">
        <v>1663</v>
      </c>
      <c r="H1278" s="87" t="s">
        <v>72</v>
      </c>
      <c r="I1278" s="88">
        <v>6</v>
      </c>
      <c r="J1278" s="89"/>
      <c r="K1278" s="89"/>
      <c r="L1278" s="89"/>
      <c r="M1278" s="89"/>
      <c r="N1278" s="90"/>
      <c r="O1278" s="93"/>
      <c r="P1278" s="95"/>
      <c r="Q1278" s="89"/>
      <c r="R1278" s="89"/>
      <c r="S1278" s="89"/>
      <c r="T1278" s="91"/>
      <c r="U1278" s="91"/>
      <c r="V1278" s="92"/>
      <c r="W1278" s="90"/>
    </row>
    <row r="1279" spans="2:23" ht="13.5" customHeight="1">
      <c r="B1279" s="75"/>
      <c r="C1279" s="74">
        <v>1270</v>
      </c>
      <c r="D1279" s="87" t="s">
        <v>5452</v>
      </c>
      <c r="E1279" s="87" t="s">
        <v>1668</v>
      </c>
      <c r="F1279" s="87" t="s">
        <v>642</v>
      </c>
      <c r="G1279" s="87" t="s">
        <v>1669</v>
      </c>
      <c r="H1279" s="87" t="s">
        <v>72</v>
      </c>
      <c r="I1279" s="88">
        <v>5</v>
      </c>
      <c r="J1279" s="89"/>
      <c r="K1279" s="89"/>
      <c r="L1279" s="89"/>
      <c r="M1279" s="89"/>
      <c r="N1279" s="90"/>
      <c r="O1279" s="93"/>
      <c r="P1279" s="95"/>
      <c r="Q1279" s="89"/>
      <c r="R1279" s="89"/>
      <c r="S1279" s="89"/>
      <c r="T1279" s="91"/>
      <c r="U1279" s="91"/>
      <c r="V1279" s="92"/>
      <c r="W1279" s="90"/>
    </row>
    <row r="1280" spans="2:23" ht="13.5" customHeight="1">
      <c r="B1280" s="75"/>
      <c r="C1280" s="74">
        <v>1271</v>
      </c>
      <c r="D1280" s="87" t="s">
        <v>5452</v>
      </c>
      <c r="E1280" s="87" t="s">
        <v>1683</v>
      </c>
      <c r="F1280" s="87" t="s">
        <v>84</v>
      </c>
      <c r="G1280" s="87" t="s">
        <v>1684</v>
      </c>
      <c r="H1280" s="87" t="s">
        <v>72</v>
      </c>
      <c r="I1280" s="88">
        <v>6</v>
      </c>
      <c r="J1280" s="89"/>
      <c r="K1280" s="89"/>
      <c r="L1280" s="89"/>
      <c r="M1280" s="89"/>
      <c r="N1280" s="90"/>
      <c r="O1280" s="93"/>
      <c r="P1280" s="95"/>
      <c r="Q1280" s="89"/>
      <c r="R1280" s="89"/>
      <c r="S1280" s="89"/>
      <c r="T1280" s="91"/>
      <c r="U1280" s="91"/>
      <c r="V1280" s="92"/>
      <c r="W1280" s="90"/>
    </row>
    <row r="1281" spans="2:23" ht="13.5" customHeight="1">
      <c r="B1281" s="75"/>
      <c r="C1281" s="74">
        <v>1272</v>
      </c>
      <c r="D1281" s="87" t="s">
        <v>5452</v>
      </c>
      <c r="E1281" s="87" t="s">
        <v>1685</v>
      </c>
      <c r="F1281" s="87" t="s">
        <v>130</v>
      </c>
      <c r="G1281" s="87" t="s">
        <v>1686</v>
      </c>
      <c r="H1281" s="87" t="s">
        <v>72</v>
      </c>
      <c r="I1281" s="88">
        <v>2</v>
      </c>
      <c r="J1281" s="89"/>
      <c r="K1281" s="89"/>
      <c r="L1281" s="89"/>
      <c r="M1281" s="89"/>
      <c r="N1281" s="90"/>
      <c r="O1281" s="93"/>
      <c r="P1281" s="95"/>
      <c r="Q1281" s="89"/>
      <c r="R1281" s="89"/>
      <c r="S1281" s="89"/>
      <c r="T1281" s="91"/>
      <c r="U1281" s="91"/>
      <c r="V1281" s="92"/>
      <c r="W1281" s="90"/>
    </row>
    <row r="1282" spans="2:23" ht="13.5" customHeight="1">
      <c r="B1282" s="75"/>
      <c r="C1282" s="74">
        <v>1273</v>
      </c>
      <c r="D1282" s="87" t="s">
        <v>5452</v>
      </c>
      <c r="E1282" s="87" t="s">
        <v>1689</v>
      </c>
      <c r="F1282" s="87" t="s">
        <v>58</v>
      </c>
      <c r="G1282" s="87" t="s">
        <v>1690</v>
      </c>
      <c r="H1282" s="87" t="s">
        <v>72</v>
      </c>
      <c r="I1282" s="88">
        <v>7.0000000000000009</v>
      </c>
      <c r="J1282" s="89"/>
      <c r="K1282" s="89"/>
      <c r="L1282" s="89"/>
      <c r="M1282" s="89"/>
      <c r="N1282" s="90"/>
      <c r="O1282" s="93"/>
      <c r="P1282" s="95"/>
      <c r="Q1282" s="89"/>
      <c r="R1282" s="89"/>
      <c r="S1282" s="89"/>
      <c r="T1282" s="91"/>
      <c r="U1282" s="91"/>
      <c r="V1282" s="92"/>
      <c r="W1282" s="90"/>
    </row>
    <row r="1283" spans="2:23" ht="13.5" customHeight="1">
      <c r="B1283" s="75"/>
      <c r="C1283" s="74">
        <v>1274</v>
      </c>
      <c r="D1283" s="87" t="s">
        <v>5452</v>
      </c>
      <c r="E1283" s="87" t="s">
        <v>1695</v>
      </c>
      <c r="F1283" s="87" t="s">
        <v>84</v>
      </c>
      <c r="G1283" s="87" t="s">
        <v>1696</v>
      </c>
      <c r="H1283" s="87" t="s">
        <v>72</v>
      </c>
      <c r="I1283" s="88">
        <v>6</v>
      </c>
      <c r="J1283" s="89"/>
      <c r="K1283" s="89"/>
      <c r="L1283" s="89"/>
      <c r="M1283" s="89"/>
      <c r="N1283" s="90"/>
      <c r="O1283" s="93"/>
      <c r="P1283" s="95"/>
      <c r="Q1283" s="89"/>
      <c r="R1283" s="89"/>
      <c r="S1283" s="89"/>
      <c r="T1283" s="91"/>
      <c r="U1283" s="91"/>
      <c r="V1283" s="92"/>
      <c r="W1283" s="90"/>
    </row>
    <row r="1284" spans="2:23" ht="13.5" customHeight="1">
      <c r="B1284" s="75"/>
      <c r="C1284" s="74">
        <v>1275</v>
      </c>
      <c r="D1284" s="87" t="s">
        <v>5452</v>
      </c>
      <c r="E1284" s="87" t="s">
        <v>1699</v>
      </c>
      <c r="F1284" s="87" t="s">
        <v>285</v>
      </c>
      <c r="G1284" s="87" t="s">
        <v>1700</v>
      </c>
      <c r="H1284" s="87" t="s">
        <v>72</v>
      </c>
      <c r="I1284" s="88">
        <v>6</v>
      </c>
      <c r="J1284" s="89"/>
      <c r="K1284" s="89"/>
      <c r="L1284" s="89"/>
      <c r="M1284" s="89"/>
      <c r="N1284" s="90"/>
      <c r="O1284" s="93"/>
      <c r="P1284" s="95"/>
      <c r="Q1284" s="89"/>
      <c r="R1284" s="89"/>
      <c r="S1284" s="89"/>
      <c r="T1284" s="91"/>
      <c r="U1284" s="91"/>
      <c r="V1284" s="92"/>
      <c r="W1284" s="90"/>
    </row>
    <row r="1285" spans="2:23" ht="13.5" customHeight="1">
      <c r="B1285" s="75"/>
      <c r="C1285" s="74">
        <v>1276</v>
      </c>
      <c r="D1285" s="87" t="s">
        <v>5452</v>
      </c>
      <c r="E1285" s="87" t="s">
        <v>1709</v>
      </c>
      <c r="F1285" s="87" t="s">
        <v>189</v>
      </c>
      <c r="G1285" s="87" t="s">
        <v>1710</v>
      </c>
      <c r="H1285" s="87" t="s">
        <v>72</v>
      </c>
      <c r="I1285" s="88">
        <v>19</v>
      </c>
      <c r="J1285" s="89"/>
      <c r="K1285" s="89"/>
      <c r="L1285" s="89"/>
      <c r="M1285" s="89"/>
      <c r="N1285" s="90"/>
      <c r="O1285" s="93"/>
      <c r="P1285" s="95"/>
      <c r="Q1285" s="89"/>
      <c r="R1285" s="89"/>
      <c r="S1285" s="89"/>
      <c r="T1285" s="91"/>
      <c r="U1285" s="91"/>
      <c r="V1285" s="92"/>
      <c r="W1285" s="90"/>
    </row>
    <row r="1286" spans="2:23" ht="13.5" customHeight="1">
      <c r="B1286" s="75"/>
      <c r="C1286" s="74">
        <v>1277</v>
      </c>
      <c r="D1286" s="87" t="s">
        <v>5452</v>
      </c>
      <c r="E1286" s="87" t="s">
        <v>1711</v>
      </c>
      <c r="F1286" s="87" t="s">
        <v>587</v>
      </c>
      <c r="G1286" s="87" t="s">
        <v>1712</v>
      </c>
      <c r="H1286" s="87" t="s">
        <v>72</v>
      </c>
      <c r="I1286" s="88">
        <v>6</v>
      </c>
      <c r="J1286" s="89"/>
      <c r="K1286" s="89"/>
      <c r="L1286" s="89"/>
      <c r="M1286" s="89"/>
      <c r="N1286" s="90"/>
      <c r="O1286" s="93"/>
      <c r="P1286" s="95"/>
      <c r="Q1286" s="89"/>
      <c r="R1286" s="89"/>
      <c r="S1286" s="89"/>
      <c r="T1286" s="91"/>
      <c r="U1286" s="91"/>
      <c r="V1286" s="92"/>
      <c r="W1286" s="90"/>
    </row>
    <row r="1287" spans="2:23" ht="13.5" customHeight="1">
      <c r="B1287" s="75"/>
      <c r="C1287" s="74">
        <v>1278</v>
      </c>
      <c r="D1287" s="87" t="s">
        <v>5452</v>
      </c>
      <c r="E1287" s="87" t="s">
        <v>1715</v>
      </c>
      <c r="F1287" s="87" t="s">
        <v>130</v>
      </c>
      <c r="G1287" s="87" t="s">
        <v>1716</v>
      </c>
      <c r="H1287" s="87" t="s">
        <v>22</v>
      </c>
      <c r="I1287" s="88">
        <v>11</v>
      </c>
      <c r="J1287" s="89"/>
      <c r="K1287" s="89"/>
      <c r="L1287" s="89"/>
      <c r="M1287" s="89"/>
      <c r="N1287" s="90"/>
      <c r="O1287" s="93"/>
      <c r="P1287" s="95"/>
      <c r="Q1287" s="89"/>
      <c r="R1287" s="89"/>
      <c r="S1287" s="89"/>
      <c r="T1287" s="91"/>
      <c r="U1287" s="91"/>
      <c r="V1287" s="92"/>
      <c r="W1287" s="90"/>
    </row>
    <row r="1288" spans="2:23" ht="13.5" customHeight="1">
      <c r="B1288" s="75"/>
      <c r="C1288" s="74">
        <v>1279</v>
      </c>
      <c r="D1288" s="87" t="s">
        <v>5452</v>
      </c>
      <c r="E1288" s="87" t="s">
        <v>1725</v>
      </c>
      <c r="F1288" s="87" t="s">
        <v>96</v>
      </c>
      <c r="G1288" s="87" t="s">
        <v>1726</v>
      </c>
      <c r="H1288" s="87" t="s">
        <v>72</v>
      </c>
      <c r="I1288" s="88">
        <v>2</v>
      </c>
      <c r="J1288" s="89"/>
      <c r="K1288" s="89"/>
      <c r="L1288" s="89"/>
      <c r="M1288" s="89"/>
      <c r="N1288" s="90"/>
      <c r="O1288" s="93"/>
      <c r="P1288" s="95"/>
      <c r="Q1288" s="89"/>
      <c r="R1288" s="89"/>
      <c r="S1288" s="89"/>
      <c r="T1288" s="91"/>
      <c r="U1288" s="91"/>
      <c r="V1288" s="92"/>
      <c r="W1288" s="90"/>
    </row>
    <row r="1289" spans="2:23" ht="13.5" customHeight="1">
      <c r="B1289" s="75"/>
      <c r="C1289" s="74">
        <v>1280</v>
      </c>
      <c r="D1289" s="87" t="s">
        <v>5452</v>
      </c>
      <c r="E1289" s="87" t="s">
        <v>1727</v>
      </c>
      <c r="F1289" s="87" t="s">
        <v>285</v>
      </c>
      <c r="G1289" s="87" t="s">
        <v>690</v>
      </c>
      <c r="H1289" s="87" t="s">
        <v>72</v>
      </c>
      <c r="I1289" s="88">
        <v>12</v>
      </c>
      <c r="J1289" s="89"/>
      <c r="K1289" s="89"/>
      <c r="L1289" s="89"/>
      <c r="M1289" s="89"/>
      <c r="N1289" s="90"/>
      <c r="O1289" s="93"/>
      <c r="P1289" s="95"/>
      <c r="Q1289" s="89"/>
      <c r="R1289" s="89"/>
      <c r="S1289" s="89"/>
      <c r="T1289" s="91"/>
      <c r="U1289" s="91"/>
      <c r="V1289" s="92"/>
      <c r="W1289" s="90"/>
    </row>
    <row r="1290" spans="2:23" ht="13.5" customHeight="1">
      <c r="B1290" s="75"/>
      <c r="C1290" s="74">
        <v>1281</v>
      </c>
      <c r="D1290" s="87" t="s">
        <v>5452</v>
      </c>
      <c r="E1290" s="87" t="s">
        <v>1728</v>
      </c>
      <c r="F1290" s="87" t="s">
        <v>231</v>
      </c>
      <c r="G1290" s="87" t="s">
        <v>1729</v>
      </c>
      <c r="H1290" s="87" t="s">
        <v>72</v>
      </c>
      <c r="I1290" s="88">
        <v>7.0000000000000009</v>
      </c>
      <c r="J1290" s="89"/>
      <c r="K1290" s="89"/>
      <c r="L1290" s="89"/>
      <c r="M1290" s="89"/>
      <c r="N1290" s="90"/>
      <c r="O1290" s="93"/>
      <c r="P1290" s="95"/>
      <c r="Q1290" s="89"/>
      <c r="R1290" s="89"/>
      <c r="S1290" s="89"/>
      <c r="T1290" s="91"/>
      <c r="U1290" s="91"/>
      <c r="V1290" s="92"/>
      <c r="W1290" s="90"/>
    </row>
    <row r="1291" spans="2:23" ht="13.5" customHeight="1">
      <c r="B1291" s="75"/>
      <c r="C1291" s="74">
        <v>1282</v>
      </c>
      <c r="D1291" s="87" t="s">
        <v>5452</v>
      </c>
      <c r="E1291" s="87" t="s">
        <v>1730</v>
      </c>
      <c r="F1291" s="87" t="s">
        <v>84</v>
      </c>
      <c r="G1291" s="87" t="s">
        <v>1731</v>
      </c>
      <c r="H1291" s="87" t="s">
        <v>72</v>
      </c>
      <c r="I1291" s="88">
        <v>6</v>
      </c>
      <c r="J1291" s="89"/>
      <c r="K1291" s="89"/>
      <c r="L1291" s="89"/>
      <c r="M1291" s="89"/>
      <c r="N1291" s="90"/>
      <c r="O1291" s="93"/>
      <c r="P1291" s="95"/>
      <c r="Q1291" s="89"/>
      <c r="R1291" s="89"/>
      <c r="S1291" s="89"/>
      <c r="T1291" s="91"/>
      <c r="U1291" s="91"/>
      <c r="V1291" s="92"/>
      <c r="W1291" s="90"/>
    </row>
    <row r="1292" spans="2:23" ht="13.5" customHeight="1">
      <c r="B1292" s="75"/>
      <c r="C1292" s="74">
        <v>1283</v>
      </c>
      <c r="D1292" s="87" t="s">
        <v>5452</v>
      </c>
      <c r="E1292" s="87" t="s">
        <v>1732</v>
      </c>
      <c r="F1292" s="87" t="s">
        <v>84</v>
      </c>
      <c r="G1292" s="87" t="s">
        <v>1733</v>
      </c>
      <c r="H1292" s="87" t="s">
        <v>72</v>
      </c>
      <c r="I1292" s="88">
        <v>5</v>
      </c>
      <c r="J1292" s="89"/>
      <c r="K1292" s="89"/>
      <c r="L1292" s="89"/>
      <c r="M1292" s="89"/>
      <c r="N1292" s="90"/>
      <c r="O1292" s="93"/>
      <c r="P1292" s="95"/>
      <c r="Q1292" s="89"/>
      <c r="R1292" s="89"/>
      <c r="S1292" s="89"/>
      <c r="T1292" s="91"/>
      <c r="U1292" s="91"/>
      <c r="V1292" s="92"/>
      <c r="W1292" s="90"/>
    </row>
    <row r="1293" spans="2:23" ht="13.5" customHeight="1">
      <c r="B1293" s="75"/>
      <c r="C1293" s="74">
        <v>1284</v>
      </c>
      <c r="D1293" s="87" t="s">
        <v>5452</v>
      </c>
      <c r="E1293" s="87" t="s">
        <v>1734</v>
      </c>
      <c r="F1293" s="87" t="s">
        <v>84</v>
      </c>
      <c r="G1293" s="87" t="s">
        <v>1735</v>
      </c>
      <c r="H1293" s="87" t="s">
        <v>72</v>
      </c>
      <c r="I1293" s="88">
        <v>5</v>
      </c>
      <c r="J1293" s="89"/>
      <c r="K1293" s="89"/>
      <c r="L1293" s="89"/>
      <c r="M1293" s="89"/>
      <c r="N1293" s="90"/>
      <c r="O1293" s="93"/>
      <c r="P1293" s="95"/>
      <c r="Q1293" s="89"/>
      <c r="R1293" s="89"/>
      <c r="S1293" s="89"/>
      <c r="T1293" s="91"/>
      <c r="U1293" s="91"/>
      <c r="V1293" s="92"/>
      <c r="W1293" s="90"/>
    </row>
    <row r="1294" spans="2:23" ht="13.5" customHeight="1">
      <c r="B1294" s="75"/>
      <c r="C1294" s="74">
        <v>1285</v>
      </c>
      <c r="D1294" s="87" t="s">
        <v>5452</v>
      </c>
      <c r="E1294" s="87" t="s">
        <v>1742</v>
      </c>
      <c r="F1294" s="87" t="s">
        <v>84</v>
      </c>
      <c r="G1294" s="87" t="s">
        <v>1743</v>
      </c>
      <c r="H1294" s="87" t="s">
        <v>72</v>
      </c>
      <c r="I1294" s="88">
        <v>3</v>
      </c>
      <c r="J1294" s="89"/>
      <c r="K1294" s="89"/>
      <c r="L1294" s="89"/>
      <c r="M1294" s="89"/>
      <c r="N1294" s="90"/>
      <c r="O1294" s="93"/>
      <c r="P1294" s="95"/>
      <c r="Q1294" s="89"/>
      <c r="R1294" s="89"/>
      <c r="S1294" s="89"/>
      <c r="T1294" s="91"/>
      <c r="U1294" s="91"/>
      <c r="V1294" s="92"/>
      <c r="W1294" s="90"/>
    </row>
    <row r="1295" spans="2:23" ht="13.5" customHeight="1">
      <c r="B1295" s="75"/>
      <c r="C1295" s="74">
        <v>1286</v>
      </c>
      <c r="D1295" s="87" t="s">
        <v>5452</v>
      </c>
      <c r="E1295" s="87" t="s">
        <v>1744</v>
      </c>
      <c r="F1295" s="87" t="s">
        <v>1746</v>
      </c>
      <c r="G1295" s="87" t="s">
        <v>1745</v>
      </c>
      <c r="H1295" s="87" t="s">
        <v>22</v>
      </c>
      <c r="I1295" s="88">
        <v>11</v>
      </c>
      <c r="J1295" s="89"/>
      <c r="K1295" s="89"/>
      <c r="L1295" s="89"/>
      <c r="M1295" s="89"/>
      <c r="N1295" s="90"/>
      <c r="O1295" s="93"/>
      <c r="P1295" s="95"/>
      <c r="Q1295" s="89"/>
      <c r="R1295" s="89"/>
      <c r="S1295" s="89"/>
      <c r="T1295" s="91"/>
      <c r="U1295" s="91"/>
      <c r="V1295" s="92"/>
      <c r="W1295" s="90"/>
    </row>
    <row r="1296" spans="2:23" ht="13.5" customHeight="1">
      <c r="B1296" s="75"/>
      <c r="C1296" s="74">
        <v>1287</v>
      </c>
      <c r="D1296" s="87" t="s">
        <v>5452</v>
      </c>
      <c r="E1296" s="87" t="s">
        <v>1747</v>
      </c>
      <c r="F1296" s="87" t="s">
        <v>285</v>
      </c>
      <c r="G1296" s="87" t="s">
        <v>1748</v>
      </c>
      <c r="H1296" s="87" t="s">
        <v>72</v>
      </c>
      <c r="I1296" s="88">
        <v>2</v>
      </c>
      <c r="J1296" s="89"/>
      <c r="K1296" s="89"/>
      <c r="L1296" s="89"/>
      <c r="M1296" s="89"/>
      <c r="N1296" s="90"/>
      <c r="O1296" s="93"/>
      <c r="P1296" s="95"/>
      <c r="Q1296" s="89"/>
      <c r="R1296" s="89"/>
      <c r="S1296" s="89"/>
      <c r="T1296" s="91"/>
      <c r="U1296" s="91"/>
      <c r="V1296" s="92"/>
      <c r="W1296" s="90"/>
    </row>
    <row r="1297" spans="2:23" ht="13.5" customHeight="1">
      <c r="B1297" s="75"/>
      <c r="C1297" s="74">
        <v>1288</v>
      </c>
      <c r="D1297" s="87" t="s">
        <v>5452</v>
      </c>
      <c r="E1297" s="87" t="s">
        <v>1751</v>
      </c>
      <c r="F1297" s="87" t="s">
        <v>55</v>
      </c>
      <c r="G1297" s="87" t="s">
        <v>1752</v>
      </c>
      <c r="H1297" s="87" t="s">
        <v>22</v>
      </c>
      <c r="I1297" s="88">
        <v>16.622985074626868</v>
      </c>
      <c r="J1297" s="89"/>
      <c r="K1297" s="89"/>
      <c r="L1297" s="89"/>
      <c r="M1297" s="89"/>
      <c r="N1297" s="90"/>
      <c r="O1297" s="93"/>
      <c r="P1297" s="95"/>
      <c r="Q1297" s="89"/>
      <c r="R1297" s="89"/>
      <c r="S1297" s="89"/>
      <c r="T1297" s="91"/>
      <c r="U1297" s="91"/>
      <c r="V1297" s="92"/>
      <c r="W1297" s="90"/>
    </row>
    <row r="1298" spans="2:23" ht="13.5" customHeight="1">
      <c r="B1298" s="75"/>
      <c r="C1298" s="74">
        <v>1289</v>
      </c>
      <c r="D1298" s="87" t="s">
        <v>5452</v>
      </c>
      <c r="E1298" s="87" t="s">
        <v>1755</v>
      </c>
      <c r="F1298" s="87" t="s">
        <v>96</v>
      </c>
      <c r="G1298" s="87" t="s">
        <v>1756</v>
      </c>
      <c r="H1298" s="87" t="s">
        <v>22</v>
      </c>
      <c r="I1298" s="88">
        <v>8</v>
      </c>
      <c r="J1298" s="89"/>
      <c r="K1298" s="89"/>
      <c r="L1298" s="89"/>
      <c r="M1298" s="89"/>
      <c r="N1298" s="90"/>
      <c r="O1298" s="93"/>
      <c r="P1298" s="95"/>
      <c r="Q1298" s="89"/>
      <c r="R1298" s="89"/>
      <c r="S1298" s="89"/>
      <c r="T1298" s="91"/>
      <c r="U1298" s="91"/>
      <c r="V1298" s="92"/>
      <c r="W1298" s="90"/>
    </row>
    <row r="1299" spans="2:23" ht="13.5" customHeight="1">
      <c r="B1299" s="75"/>
      <c r="C1299" s="74">
        <v>1290</v>
      </c>
      <c r="D1299" s="87" t="s">
        <v>5452</v>
      </c>
      <c r="E1299" s="87" t="s">
        <v>1759</v>
      </c>
      <c r="F1299" s="87" t="s">
        <v>1176</v>
      </c>
      <c r="G1299" s="87" t="s">
        <v>1760</v>
      </c>
      <c r="H1299" s="87" t="s">
        <v>23</v>
      </c>
      <c r="I1299" s="88">
        <v>9</v>
      </c>
      <c r="J1299" s="89"/>
      <c r="K1299" s="89"/>
      <c r="L1299" s="89"/>
      <c r="M1299" s="89"/>
      <c r="N1299" s="90"/>
      <c r="O1299" s="93"/>
      <c r="P1299" s="95"/>
      <c r="Q1299" s="89"/>
      <c r="R1299" s="89"/>
      <c r="S1299" s="89"/>
      <c r="T1299" s="91"/>
      <c r="U1299" s="91"/>
      <c r="V1299" s="92"/>
      <c r="W1299" s="90"/>
    </row>
    <row r="1300" spans="2:23" ht="13.5" customHeight="1">
      <c r="B1300" s="75"/>
      <c r="C1300" s="74">
        <v>1291</v>
      </c>
      <c r="D1300" s="87" t="s">
        <v>5452</v>
      </c>
      <c r="E1300" s="87" t="s">
        <v>1761</v>
      </c>
      <c r="F1300" s="87" t="s">
        <v>102</v>
      </c>
      <c r="G1300" s="87" t="s">
        <v>1762</v>
      </c>
      <c r="H1300" s="87" t="s">
        <v>72</v>
      </c>
      <c r="I1300" s="88">
        <v>20</v>
      </c>
      <c r="J1300" s="89"/>
      <c r="K1300" s="89"/>
      <c r="L1300" s="89"/>
      <c r="M1300" s="89"/>
      <c r="N1300" s="90"/>
      <c r="O1300" s="93"/>
      <c r="P1300" s="95"/>
      <c r="Q1300" s="89"/>
      <c r="R1300" s="89"/>
      <c r="S1300" s="89"/>
      <c r="T1300" s="91"/>
      <c r="U1300" s="91"/>
      <c r="V1300" s="92"/>
      <c r="W1300" s="90"/>
    </row>
    <row r="1301" spans="2:23" ht="13.5" customHeight="1">
      <c r="B1301" s="75"/>
      <c r="C1301" s="74">
        <v>1292</v>
      </c>
      <c r="D1301" s="87" t="s">
        <v>5452</v>
      </c>
      <c r="E1301" s="87" t="s">
        <v>1763</v>
      </c>
      <c r="F1301" s="87" t="s">
        <v>49</v>
      </c>
      <c r="G1301" s="87" t="s">
        <v>1764</v>
      </c>
      <c r="H1301" s="87" t="s">
        <v>22</v>
      </c>
      <c r="I1301" s="88">
        <v>3</v>
      </c>
      <c r="J1301" s="89"/>
      <c r="K1301" s="89"/>
      <c r="L1301" s="89"/>
      <c r="M1301" s="89"/>
      <c r="N1301" s="90"/>
      <c r="O1301" s="93"/>
      <c r="P1301" s="95"/>
      <c r="Q1301" s="89"/>
      <c r="R1301" s="89"/>
      <c r="S1301" s="89"/>
      <c r="T1301" s="91"/>
      <c r="U1301" s="91"/>
      <c r="V1301" s="92"/>
      <c r="W1301" s="90"/>
    </row>
    <row r="1302" spans="2:23" ht="13.5" customHeight="1">
      <c r="B1302" s="75"/>
      <c r="C1302" s="74">
        <v>1293</v>
      </c>
      <c r="D1302" s="87" t="s">
        <v>5452</v>
      </c>
      <c r="E1302" s="87" t="s">
        <v>1765</v>
      </c>
      <c r="F1302" s="87" t="s">
        <v>96</v>
      </c>
      <c r="G1302" s="87" t="s">
        <v>1766</v>
      </c>
      <c r="H1302" s="87" t="s">
        <v>72</v>
      </c>
      <c r="I1302" s="88">
        <v>3</v>
      </c>
      <c r="J1302" s="89"/>
      <c r="K1302" s="89"/>
      <c r="L1302" s="89"/>
      <c r="M1302" s="89"/>
      <c r="N1302" s="90"/>
      <c r="O1302" s="93"/>
      <c r="P1302" s="95"/>
      <c r="Q1302" s="89"/>
      <c r="R1302" s="89"/>
      <c r="S1302" s="89"/>
      <c r="T1302" s="91"/>
      <c r="U1302" s="91"/>
      <c r="V1302" s="92"/>
      <c r="W1302" s="90"/>
    </row>
    <row r="1303" spans="2:23" ht="13.5" customHeight="1">
      <c r="B1303" s="75"/>
      <c r="C1303" s="74">
        <v>1294</v>
      </c>
      <c r="D1303" s="87" t="s">
        <v>5452</v>
      </c>
      <c r="E1303" s="87" t="s">
        <v>1773</v>
      </c>
      <c r="F1303" s="87" t="s">
        <v>226</v>
      </c>
      <c r="G1303" s="87" t="s">
        <v>1774</v>
      </c>
      <c r="H1303" s="87" t="s">
        <v>72</v>
      </c>
      <c r="I1303" s="88">
        <v>8</v>
      </c>
      <c r="J1303" s="89"/>
      <c r="K1303" s="89"/>
      <c r="L1303" s="89"/>
      <c r="M1303" s="89"/>
      <c r="N1303" s="90"/>
      <c r="O1303" s="93"/>
      <c r="P1303" s="95"/>
      <c r="Q1303" s="89"/>
      <c r="R1303" s="89"/>
      <c r="S1303" s="89"/>
      <c r="T1303" s="91"/>
      <c r="U1303" s="91"/>
      <c r="V1303" s="92"/>
      <c r="W1303" s="90"/>
    </row>
    <row r="1304" spans="2:23" ht="13.5" customHeight="1">
      <c r="B1304" s="75"/>
      <c r="C1304" s="74">
        <v>1295</v>
      </c>
      <c r="D1304" s="87" t="s">
        <v>5452</v>
      </c>
      <c r="E1304" s="87" t="s">
        <v>1775</v>
      </c>
      <c r="F1304" s="87" t="s">
        <v>226</v>
      </c>
      <c r="G1304" s="87" t="s">
        <v>1776</v>
      </c>
      <c r="H1304" s="87" t="s">
        <v>72</v>
      </c>
      <c r="I1304" s="88">
        <v>12</v>
      </c>
      <c r="J1304" s="89"/>
      <c r="K1304" s="89"/>
      <c r="L1304" s="89"/>
      <c r="M1304" s="89"/>
      <c r="N1304" s="90"/>
      <c r="O1304" s="93"/>
      <c r="P1304" s="95"/>
      <c r="Q1304" s="89"/>
      <c r="R1304" s="89"/>
      <c r="S1304" s="89"/>
      <c r="T1304" s="91"/>
      <c r="U1304" s="91"/>
      <c r="V1304" s="92"/>
      <c r="W1304" s="90"/>
    </row>
    <row r="1305" spans="2:23" ht="13.5" customHeight="1">
      <c r="B1305" s="75"/>
      <c r="C1305" s="74">
        <v>1296</v>
      </c>
      <c r="D1305" s="87" t="s">
        <v>5452</v>
      </c>
      <c r="E1305" s="87" t="s">
        <v>1779</v>
      </c>
      <c r="F1305" s="87" t="s">
        <v>55</v>
      </c>
      <c r="G1305" s="87" t="s">
        <v>1780</v>
      </c>
      <c r="H1305" s="87" t="s">
        <v>22</v>
      </c>
      <c r="I1305" s="88">
        <v>69.133698861239978</v>
      </c>
      <c r="J1305" s="89"/>
      <c r="K1305" s="89"/>
      <c r="L1305" s="89"/>
      <c r="M1305" s="89"/>
      <c r="N1305" s="90"/>
      <c r="O1305" s="93"/>
      <c r="P1305" s="95"/>
      <c r="Q1305" s="89"/>
      <c r="R1305" s="89"/>
      <c r="S1305" s="89"/>
      <c r="T1305" s="91"/>
      <c r="U1305" s="91"/>
      <c r="V1305" s="92"/>
      <c r="W1305" s="90"/>
    </row>
    <row r="1306" spans="2:23" ht="13.5" customHeight="1">
      <c r="B1306" s="75"/>
      <c r="C1306" s="74">
        <v>1297</v>
      </c>
      <c r="D1306" s="87" t="s">
        <v>5452</v>
      </c>
      <c r="E1306" s="87" t="s">
        <v>1783</v>
      </c>
      <c r="F1306" s="87" t="s">
        <v>55</v>
      </c>
      <c r="G1306" s="87" t="s">
        <v>1784</v>
      </c>
      <c r="H1306" s="87" t="s">
        <v>22</v>
      </c>
      <c r="I1306" s="88">
        <v>33.304096941719564</v>
      </c>
      <c r="J1306" s="89"/>
      <c r="K1306" s="89"/>
      <c r="L1306" s="89"/>
      <c r="M1306" s="89"/>
      <c r="N1306" s="90"/>
      <c r="O1306" s="93"/>
      <c r="P1306" s="95"/>
      <c r="Q1306" s="89"/>
      <c r="R1306" s="89"/>
      <c r="S1306" s="89"/>
      <c r="T1306" s="91"/>
      <c r="U1306" s="91"/>
      <c r="V1306" s="92"/>
      <c r="W1306" s="90"/>
    </row>
    <row r="1307" spans="2:23" ht="13.5" customHeight="1">
      <c r="B1307" s="75"/>
      <c r="C1307" s="74">
        <v>1298</v>
      </c>
      <c r="D1307" s="87" t="s">
        <v>5452</v>
      </c>
      <c r="E1307" s="87" t="s">
        <v>1790</v>
      </c>
      <c r="F1307" s="87" t="s">
        <v>55</v>
      </c>
      <c r="G1307" s="87" t="s">
        <v>1791</v>
      </c>
      <c r="H1307" s="87" t="s">
        <v>22</v>
      </c>
      <c r="I1307" s="88">
        <v>59.892392049348864</v>
      </c>
      <c r="J1307" s="89"/>
      <c r="K1307" s="89"/>
      <c r="L1307" s="89"/>
      <c r="M1307" s="89"/>
      <c r="N1307" s="90"/>
      <c r="O1307" s="93"/>
      <c r="P1307" s="95"/>
      <c r="Q1307" s="89"/>
      <c r="R1307" s="89"/>
      <c r="S1307" s="89"/>
      <c r="T1307" s="91"/>
      <c r="U1307" s="91"/>
      <c r="V1307" s="92"/>
      <c r="W1307" s="90"/>
    </row>
    <row r="1308" spans="2:23" ht="13.5" customHeight="1">
      <c r="B1308" s="75"/>
      <c r="C1308" s="74">
        <v>1299</v>
      </c>
      <c r="D1308" s="87" t="s">
        <v>5452</v>
      </c>
      <c r="E1308" s="87" t="s">
        <v>1809</v>
      </c>
      <c r="F1308" s="87" t="s">
        <v>58</v>
      </c>
      <c r="G1308" s="87" t="s">
        <v>1810</v>
      </c>
      <c r="H1308" s="87" t="s">
        <v>72</v>
      </c>
      <c r="I1308" s="88">
        <v>76</v>
      </c>
      <c r="J1308" s="89"/>
      <c r="K1308" s="89"/>
      <c r="L1308" s="89"/>
      <c r="M1308" s="89"/>
      <c r="N1308" s="90"/>
      <c r="O1308" s="93"/>
      <c r="P1308" s="95"/>
      <c r="Q1308" s="89"/>
      <c r="R1308" s="89"/>
      <c r="S1308" s="89"/>
      <c r="T1308" s="91"/>
      <c r="U1308" s="91"/>
      <c r="V1308" s="92"/>
      <c r="W1308" s="90"/>
    </row>
    <row r="1309" spans="2:23" ht="13.5" customHeight="1">
      <c r="B1309" s="75"/>
      <c r="C1309" s="74">
        <v>1300</v>
      </c>
      <c r="D1309" s="87" t="s">
        <v>5452</v>
      </c>
      <c r="E1309" s="87" t="s">
        <v>1817</v>
      </c>
      <c r="F1309" s="87" t="s">
        <v>285</v>
      </c>
      <c r="G1309" s="87" t="s">
        <v>1818</v>
      </c>
      <c r="H1309" s="87" t="s">
        <v>72</v>
      </c>
      <c r="I1309" s="88">
        <v>6</v>
      </c>
      <c r="J1309" s="89"/>
      <c r="K1309" s="89"/>
      <c r="L1309" s="89"/>
      <c r="M1309" s="89"/>
      <c r="N1309" s="90"/>
      <c r="O1309" s="93"/>
      <c r="P1309" s="95"/>
      <c r="Q1309" s="89"/>
      <c r="R1309" s="89"/>
      <c r="S1309" s="89"/>
      <c r="T1309" s="91"/>
      <c r="U1309" s="91"/>
      <c r="V1309" s="92"/>
      <c r="W1309" s="90"/>
    </row>
    <row r="1310" spans="2:23" ht="13.5" customHeight="1">
      <c r="B1310" s="75"/>
      <c r="C1310" s="74">
        <v>1301</v>
      </c>
      <c r="D1310" s="87" t="s">
        <v>5452</v>
      </c>
      <c r="E1310" s="87" t="s">
        <v>1819</v>
      </c>
      <c r="F1310" s="87" t="s">
        <v>58</v>
      </c>
      <c r="G1310" s="87" t="s">
        <v>1820</v>
      </c>
      <c r="H1310" s="87" t="s">
        <v>72</v>
      </c>
      <c r="I1310" s="88">
        <v>8</v>
      </c>
      <c r="J1310" s="89"/>
      <c r="K1310" s="89"/>
      <c r="L1310" s="89"/>
      <c r="M1310" s="89"/>
      <c r="N1310" s="90"/>
      <c r="O1310" s="93"/>
      <c r="P1310" s="95"/>
      <c r="Q1310" s="89"/>
      <c r="R1310" s="89"/>
      <c r="S1310" s="89"/>
      <c r="T1310" s="91"/>
      <c r="U1310" s="91"/>
      <c r="V1310" s="92"/>
      <c r="W1310" s="90"/>
    </row>
    <row r="1311" spans="2:23" ht="13.5" customHeight="1">
      <c r="B1311" s="75"/>
      <c r="C1311" s="74">
        <v>1302</v>
      </c>
      <c r="D1311" s="87" t="s">
        <v>5452</v>
      </c>
      <c r="E1311" s="87" t="s">
        <v>1830</v>
      </c>
      <c r="F1311" s="87" t="s">
        <v>55</v>
      </c>
      <c r="G1311" s="87" t="s">
        <v>1831</v>
      </c>
      <c r="H1311" s="87" t="s">
        <v>22</v>
      </c>
      <c r="I1311" s="88">
        <v>65.900077760497666</v>
      </c>
      <c r="J1311" s="89"/>
      <c r="K1311" s="89"/>
      <c r="L1311" s="89"/>
      <c r="M1311" s="89"/>
      <c r="N1311" s="90"/>
      <c r="O1311" s="93"/>
      <c r="P1311" s="95"/>
      <c r="Q1311" s="89"/>
      <c r="R1311" s="89"/>
      <c r="S1311" s="89"/>
      <c r="T1311" s="91"/>
      <c r="U1311" s="91"/>
      <c r="V1311" s="92"/>
      <c r="W1311" s="90"/>
    </row>
    <row r="1312" spans="2:23" ht="13.5" customHeight="1">
      <c r="B1312" s="75"/>
      <c r="C1312" s="74">
        <v>1303</v>
      </c>
      <c r="D1312" s="87" t="s">
        <v>5452</v>
      </c>
      <c r="E1312" s="87" t="s">
        <v>1832</v>
      </c>
      <c r="F1312" s="87" t="s">
        <v>84</v>
      </c>
      <c r="G1312" s="87" t="s">
        <v>1833</v>
      </c>
      <c r="H1312" s="87" t="s">
        <v>72</v>
      </c>
      <c r="I1312" s="88">
        <v>1</v>
      </c>
      <c r="J1312" s="89"/>
      <c r="K1312" s="89"/>
      <c r="L1312" s="89"/>
      <c r="M1312" s="89"/>
      <c r="N1312" s="90"/>
      <c r="O1312" s="93"/>
      <c r="P1312" s="95"/>
      <c r="Q1312" s="89"/>
      <c r="R1312" s="89"/>
      <c r="S1312" s="89"/>
      <c r="T1312" s="91"/>
      <c r="U1312" s="91"/>
      <c r="V1312" s="92"/>
      <c r="W1312" s="90"/>
    </row>
    <row r="1313" spans="2:23" ht="13.5" customHeight="1">
      <c r="B1313" s="75"/>
      <c r="C1313" s="74">
        <v>1304</v>
      </c>
      <c r="D1313" s="87" t="s">
        <v>5452</v>
      </c>
      <c r="E1313" s="87" t="s">
        <v>1834</v>
      </c>
      <c r="F1313" s="87" t="s">
        <v>370</v>
      </c>
      <c r="G1313" s="87" t="s">
        <v>1835</v>
      </c>
      <c r="H1313" s="87" t="s">
        <v>22</v>
      </c>
      <c r="I1313" s="88">
        <v>61.844861273935138</v>
      </c>
      <c r="J1313" s="89"/>
      <c r="K1313" s="89"/>
      <c r="L1313" s="89"/>
      <c r="M1313" s="89"/>
      <c r="N1313" s="90"/>
      <c r="O1313" s="93"/>
      <c r="P1313" s="95"/>
      <c r="Q1313" s="89"/>
      <c r="R1313" s="89"/>
      <c r="S1313" s="89"/>
      <c r="T1313" s="91"/>
      <c r="U1313" s="91"/>
      <c r="V1313" s="92"/>
      <c r="W1313" s="90"/>
    </row>
    <row r="1314" spans="2:23" ht="13.5" customHeight="1">
      <c r="B1314" s="75"/>
      <c r="C1314" s="74">
        <v>1305</v>
      </c>
      <c r="D1314" s="87" t="s">
        <v>5452</v>
      </c>
      <c r="E1314" s="87" t="s">
        <v>1836</v>
      </c>
      <c r="F1314" s="87" t="s">
        <v>130</v>
      </c>
      <c r="G1314" s="87" t="s">
        <v>1837</v>
      </c>
      <c r="H1314" s="87" t="s">
        <v>72</v>
      </c>
      <c r="I1314" s="88">
        <v>4</v>
      </c>
      <c r="J1314" s="89"/>
      <c r="K1314" s="89"/>
      <c r="L1314" s="89"/>
      <c r="M1314" s="89"/>
      <c r="N1314" s="90"/>
      <c r="O1314" s="93"/>
      <c r="P1314" s="95"/>
      <c r="Q1314" s="89"/>
      <c r="R1314" s="89"/>
      <c r="S1314" s="89"/>
      <c r="T1314" s="91"/>
      <c r="U1314" s="91"/>
      <c r="V1314" s="92"/>
      <c r="W1314" s="90"/>
    </row>
    <row r="1315" spans="2:23" ht="13.5" customHeight="1">
      <c r="B1315" s="75"/>
      <c r="C1315" s="74">
        <v>1306</v>
      </c>
      <c r="D1315" s="87" t="s">
        <v>5452</v>
      </c>
      <c r="E1315" s="87" t="s">
        <v>1838</v>
      </c>
      <c r="F1315" s="87" t="s">
        <v>96</v>
      </c>
      <c r="G1315" s="87" t="s">
        <v>1839</v>
      </c>
      <c r="H1315" s="87" t="s">
        <v>72</v>
      </c>
      <c r="I1315" s="88">
        <v>5</v>
      </c>
      <c r="J1315" s="89"/>
      <c r="K1315" s="89"/>
      <c r="L1315" s="89"/>
      <c r="M1315" s="89"/>
      <c r="N1315" s="90"/>
      <c r="O1315" s="93"/>
      <c r="P1315" s="95"/>
      <c r="Q1315" s="89"/>
      <c r="R1315" s="89"/>
      <c r="S1315" s="89"/>
      <c r="T1315" s="91"/>
      <c r="U1315" s="91"/>
      <c r="V1315" s="92"/>
      <c r="W1315" s="90"/>
    </row>
    <row r="1316" spans="2:23" ht="13.5" customHeight="1">
      <c r="B1316" s="75"/>
      <c r="C1316" s="74">
        <v>1307</v>
      </c>
      <c r="D1316" s="87" t="s">
        <v>5452</v>
      </c>
      <c r="E1316" s="87" t="s">
        <v>1840</v>
      </c>
      <c r="F1316" s="87" t="s">
        <v>217</v>
      </c>
      <c r="G1316" s="87" t="s">
        <v>1841</v>
      </c>
      <c r="H1316" s="87" t="s">
        <v>72</v>
      </c>
      <c r="I1316" s="88">
        <v>4</v>
      </c>
      <c r="J1316" s="89"/>
      <c r="K1316" s="89"/>
      <c r="L1316" s="89"/>
      <c r="M1316" s="89"/>
      <c r="N1316" s="90"/>
      <c r="O1316" s="93"/>
      <c r="P1316" s="95"/>
      <c r="Q1316" s="89"/>
      <c r="R1316" s="89"/>
      <c r="S1316" s="89"/>
      <c r="T1316" s="91"/>
      <c r="U1316" s="91"/>
      <c r="V1316" s="92"/>
      <c r="W1316" s="90"/>
    </row>
    <row r="1317" spans="2:23" ht="13.5" customHeight="1">
      <c r="B1317" s="75"/>
      <c r="C1317" s="74">
        <v>1308</v>
      </c>
      <c r="D1317" s="87" t="s">
        <v>5452</v>
      </c>
      <c r="E1317" s="87" t="s">
        <v>1846</v>
      </c>
      <c r="F1317" s="87" t="s">
        <v>96</v>
      </c>
      <c r="G1317" s="87" t="s">
        <v>1847</v>
      </c>
      <c r="H1317" s="87" t="s">
        <v>22</v>
      </c>
      <c r="I1317" s="88">
        <v>14.000000000000002</v>
      </c>
      <c r="J1317" s="89"/>
      <c r="K1317" s="89"/>
      <c r="L1317" s="89"/>
      <c r="M1317" s="89"/>
      <c r="N1317" s="90"/>
      <c r="O1317" s="93"/>
      <c r="P1317" s="95"/>
      <c r="Q1317" s="89"/>
      <c r="R1317" s="89"/>
      <c r="S1317" s="89"/>
      <c r="T1317" s="91"/>
      <c r="U1317" s="91"/>
      <c r="V1317" s="92"/>
      <c r="W1317" s="90"/>
    </row>
    <row r="1318" spans="2:23" ht="13.5" customHeight="1">
      <c r="B1318" s="75"/>
      <c r="C1318" s="74">
        <v>1309</v>
      </c>
      <c r="D1318" s="87" t="s">
        <v>5452</v>
      </c>
      <c r="E1318" s="87" t="s">
        <v>1872</v>
      </c>
      <c r="F1318" s="87" t="s">
        <v>84</v>
      </c>
      <c r="G1318" s="87" t="s">
        <v>1873</v>
      </c>
      <c r="H1318" s="87" t="s">
        <v>72</v>
      </c>
      <c r="I1318" s="88">
        <v>6</v>
      </c>
      <c r="J1318" s="89"/>
      <c r="K1318" s="89"/>
      <c r="L1318" s="89"/>
      <c r="M1318" s="89"/>
      <c r="N1318" s="90"/>
      <c r="O1318" s="93"/>
      <c r="P1318" s="95"/>
      <c r="Q1318" s="89"/>
      <c r="R1318" s="89"/>
      <c r="S1318" s="89"/>
      <c r="T1318" s="91"/>
      <c r="U1318" s="91"/>
      <c r="V1318" s="92"/>
      <c r="W1318" s="90"/>
    </row>
    <row r="1319" spans="2:23" ht="13.5" customHeight="1">
      <c r="B1319" s="75"/>
      <c r="C1319" s="74">
        <v>1310</v>
      </c>
      <c r="D1319" s="87" t="s">
        <v>5452</v>
      </c>
      <c r="E1319" s="87" t="s">
        <v>1877</v>
      </c>
      <c r="F1319" s="87" t="s">
        <v>840</v>
      </c>
      <c r="G1319" s="87" t="s">
        <v>1878</v>
      </c>
      <c r="H1319" s="87" t="s">
        <v>72</v>
      </c>
      <c r="I1319" s="88">
        <v>3</v>
      </c>
      <c r="J1319" s="89"/>
      <c r="K1319" s="89"/>
      <c r="L1319" s="89"/>
      <c r="M1319" s="89"/>
      <c r="N1319" s="90"/>
      <c r="O1319" s="93"/>
      <c r="P1319" s="95"/>
      <c r="Q1319" s="89"/>
      <c r="R1319" s="89"/>
      <c r="S1319" s="89"/>
      <c r="T1319" s="91"/>
      <c r="U1319" s="91"/>
      <c r="V1319" s="92"/>
      <c r="W1319" s="90"/>
    </row>
    <row r="1320" spans="2:23" ht="13.5" customHeight="1">
      <c r="B1320" s="75"/>
      <c r="C1320" s="74">
        <v>1311</v>
      </c>
      <c r="D1320" s="87" t="s">
        <v>5452</v>
      </c>
      <c r="E1320" s="87" t="s">
        <v>1883</v>
      </c>
      <c r="F1320" s="87" t="s">
        <v>58</v>
      </c>
      <c r="G1320" s="87" t="s">
        <v>1884</v>
      </c>
      <c r="H1320" s="87" t="s">
        <v>72</v>
      </c>
      <c r="I1320" s="88">
        <v>9</v>
      </c>
      <c r="J1320" s="89"/>
      <c r="K1320" s="89"/>
      <c r="L1320" s="89"/>
      <c r="M1320" s="89"/>
      <c r="N1320" s="90"/>
      <c r="O1320" s="93"/>
      <c r="P1320" s="95"/>
      <c r="Q1320" s="89"/>
      <c r="R1320" s="89"/>
      <c r="S1320" s="89"/>
      <c r="T1320" s="91"/>
      <c r="U1320" s="91"/>
      <c r="V1320" s="92"/>
      <c r="W1320" s="90"/>
    </row>
    <row r="1321" spans="2:23" ht="13.5" customHeight="1">
      <c r="B1321" s="75"/>
      <c r="C1321" s="74">
        <v>1312</v>
      </c>
      <c r="D1321" s="87" t="s">
        <v>5452</v>
      </c>
      <c r="E1321" s="87" t="s">
        <v>1888</v>
      </c>
      <c r="F1321" s="87" t="s">
        <v>130</v>
      </c>
      <c r="G1321" s="87" t="s">
        <v>1889</v>
      </c>
      <c r="H1321" s="87" t="s">
        <v>72</v>
      </c>
      <c r="I1321" s="88">
        <v>13.999999999999998</v>
      </c>
      <c r="J1321" s="89"/>
      <c r="K1321" s="89"/>
      <c r="L1321" s="89"/>
      <c r="M1321" s="89"/>
      <c r="N1321" s="90"/>
      <c r="O1321" s="93"/>
      <c r="P1321" s="95"/>
      <c r="Q1321" s="89"/>
      <c r="R1321" s="89"/>
      <c r="S1321" s="89"/>
      <c r="T1321" s="91"/>
      <c r="U1321" s="91"/>
      <c r="V1321" s="92"/>
      <c r="W1321" s="90"/>
    </row>
    <row r="1322" spans="2:23" ht="13.5" customHeight="1">
      <c r="B1322" s="75"/>
      <c r="C1322" s="74">
        <v>1313</v>
      </c>
      <c r="D1322" s="87" t="s">
        <v>5452</v>
      </c>
      <c r="E1322" s="87" t="s">
        <v>1890</v>
      </c>
      <c r="F1322" s="87" t="s">
        <v>84</v>
      </c>
      <c r="G1322" s="87" t="s">
        <v>1891</v>
      </c>
      <c r="H1322" s="87" t="s">
        <v>72</v>
      </c>
      <c r="I1322" s="88">
        <v>4</v>
      </c>
      <c r="J1322" s="89"/>
      <c r="K1322" s="89"/>
      <c r="L1322" s="89"/>
      <c r="M1322" s="89"/>
      <c r="N1322" s="90"/>
      <c r="O1322" s="93"/>
      <c r="P1322" s="95"/>
      <c r="Q1322" s="89"/>
      <c r="R1322" s="89"/>
      <c r="S1322" s="89"/>
      <c r="T1322" s="91"/>
      <c r="U1322" s="91"/>
      <c r="V1322" s="92"/>
      <c r="W1322" s="90"/>
    </row>
    <row r="1323" spans="2:23" ht="13.5" customHeight="1">
      <c r="B1323" s="75"/>
      <c r="C1323" s="74">
        <v>1314</v>
      </c>
      <c r="D1323" s="87" t="s">
        <v>5452</v>
      </c>
      <c r="E1323" s="87" t="s">
        <v>1898</v>
      </c>
      <c r="F1323" s="87" t="s">
        <v>587</v>
      </c>
      <c r="G1323" s="87" t="s">
        <v>1899</v>
      </c>
      <c r="H1323" s="87" t="s">
        <v>72</v>
      </c>
      <c r="I1323" s="88">
        <v>4</v>
      </c>
      <c r="J1323" s="89"/>
      <c r="K1323" s="89"/>
      <c r="L1323" s="89"/>
      <c r="M1323" s="89"/>
      <c r="N1323" s="90"/>
      <c r="O1323" s="93"/>
      <c r="P1323" s="95"/>
      <c r="Q1323" s="89"/>
      <c r="R1323" s="89"/>
      <c r="S1323" s="89"/>
      <c r="T1323" s="91"/>
      <c r="U1323" s="91"/>
      <c r="V1323" s="92"/>
      <c r="W1323" s="90"/>
    </row>
    <row r="1324" spans="2:23" ht="13.5" customHeight="1">
      <c r="B1324" s="75"/>
      <c r="C1324" s="74">
        <v>1315</v>
      </c>
      <c r="D1324" s="87" t="s">
        <v>5452</v>
      </c>
      <c r="E1324" s="87" t="s">
        <v>1926</v>
      </c>
      <c r="F1324" s="87" t="s">
        <v>250</v>
      </c>
      <c r="G1324" s="87" t="s">
        <v>1927</v>
      </c>
      <c r="H1324" s="87" t="s">
        <v>23</v>
      </c>
      <c r="I1324" s="88">
        <v>8</v>
      </c>
      <c r="J1324" s="89"/>
      <c r="K1324" s="89"/>
      <c r="L1324" s="89"/>
      <c r="M1324" s="89"/>
      <c r="N1324" s="90"/>
      <c r="O1324" s="93"/>
      <c r="P1324" s="95"/>
      <c r="Q1324" s="89"/>
      <c r="R1324" s="89"/>
      <c r="S1324" s="89"/>
      <c r="T1324" s="91"/>
      <c r="U1324" s="91"/>
      <c r="V1324" s="92"/>
      <c r="W1324" s="90"/>
    </row>
    <row r="1325" spans="2:23" ht="13.5" customHeight="1">
      <c r="B1325" s="75"/>
      <c r="C1325" s="74">
        <v>1316</v>
      </c>
      <c r="D1325" s="87" t="s">
        <v>5452</v>
      </c>
      <c r="E1325" s="87" t="s">
        <v>1937</v>
      </c>
      <c r="F1325" s="87" t="s">
        <v>84</v>
      </c>
      <c r="G1325" s="87" t="s">
        <v>1938</v>
      </c>
      <c r="H1325" s="87" t="s">
        <v>72</v>
      </c>
      <c r="I1325" s="88">
        <v>4</v>
      </c>
      <c r="J1325" s="89"/>
      <c r="K1325" s="89"/>
      <c r="L1325" s="89"/>
      <c r="M1325" s="89"/>
      <c r="N1325" s="90"/>
      <c r="O1325" s="93"/>
      <c r="P1325" s="95"/>
      <c r="Q1325" s="89"/>
      <c r="R1325" s="89"/>
      <c r="S1325" s="89"/>
      <c r="T1325" s="91"/>
      <c r="U1325" s="91"/>
      <c r="V1325" s="92"/>
      <c r="W1325" s="90"/>
    </row>
    <row r="1326" spans="2:23" ht="13.5" customHeight="1">
      <c r="B1326" s="75"/>
      <c r="C1326" s="74">
        <v>1317</v>
      </c>
      <c r="D1326" s="87" t="s">
        <v>5452</v>
      </c>
      <c r="E1326" s="87" t="s">
        <v>1941</v>
      </c>
      <c r="F1326" s="87" t="s">
        <v>231</v>
      </c>
      <c r="G1326" s="87" t="s">
        <v>1942</v>
      </c>
      <c r="H1326" s="87" t="s">
        <v>72</v>
      </c>
      <c r="I1326" s="88">
        <v>8</v>
      </c>
      <c r="J1326" s="89"/>
      <c r="K1326" s="89"/>
      <c r="L1326" s="89"/>
      <c r="M1326" s="89"/>
      <c r="N1326" s="90"/>
      <c r="O1326" s="93"/>
      <c r="P1326" s="95"/>
      <c r="Q1326" s="89"/>
      <c r="R1326" s="89"/>
      <c r="S1326" s="89"/>
      <c r="T1326" s="91"/>
      <c r="U1326" s="91"/>
      <c r="V1326" s="92"/>
      <c r="W1326" s="90"/>
    </row>
    <row r="1327" spans="2:23" ht="13.5" customHeight="1">
      <c r="B1327" s="75"/>
      <c r="C1327" s="74">
        <v>1318</v>
      </c>
      <c r="D1327" s="87" t="s">
        <v>5452</v>
      </c>
      <c r="E1327" s="87" t="s">
        <v>1945</v>
      </c>
      <c r="F1327" s="87" t="s">
        <v>84</v>
      </c>
      <c r="G1327" s="87" t="s">
        <v>1946</v>
      </c>
      <c r="H1327" s="87" t="s">
        <v>72</v>
      </c>
      <c r="I1327" s="88">
        <v>4</v>
      </c>
      <c r="J1327" s="89"/>
      <c r="K1327" s="89"/>
      <c r="L1327" s="89"/>
      <c r="M1327" s="89"/>
      <c r="N1327" s="90"/>
      <c r="O1327" s="93"/>
      <c r="P1327" s="95"/>
      <c r="Q1327" s="89"/>
      <c r="R1327" s="89"/>
      <c r="S1327" s="89"/>
      <c r="T1327" s="91"/>
      <c r="U1327" s="91"/>
      <c r="V1327" s="92"/>
      <c r="W1327" s="90"/>
    </row>
    <row r="1328" spans="2:23" ht="13.5" customHeight="1">
      <c r="B1328" s="75"/>
      <c r="C1328" s="74">
        <v>1319</v>
      </c>
      <c r="D1328" s="87" t="s">
        <v>5452</v>
      </c>
      <c r="E1328" s="87" t="s">
        <v>1947</v>
      </c>
      <c r="F1328" s="87" t="s">
        <v>130</v>
      </c>
      <c r="G1328" s="87" t="s">
        <v>1948</v>
      </c>
      <c r="H1328" s="87" t="s">
        <v>72</v>
      </c>
      <c r="I1328" s="88">
        <v>5</v>
      </c>
      <c r="J1328" s="89"/>
      <c r="K1328" s="89"/>
      <c r="L1328" s="89"/>
      <c r="M1328" s="89"/>
      <c r="N1328" s="90"/>
      <c r="O1328" s="93"/>
      <c r="P1328" s="95"/>
      <c r="Q1328" s="89"/>
      <c r="R1328" s="89"/>
      <c r="S1328" s="89"/>
      <c r="T1328" s="91"/>
      <c r="U1328" s="91"/>
      <c r="V1328" s="92"/>
      <c r="W1328" s="90"/>
    </row>
    <row r="1329" spans="2:23" ht="13.5" customHeight="1">
      <c r="B1329" s="75"/>
      <c r="C1329" s="74">
        <v>1320</v>
      </c>
      <c r="D1329" s="87" t="s">
        <v>5452</v>
      </c>
      <c r="E1329" s="87" t="s">
        <v>1957</v>
      </c>
      <c r="F1329" s="87" t="s">
        <v>102</v>
      </c>
      <c r="G1329" s="87" t="s">
        <v>1958</v>
      </c>
      <c r="H1329" s="87" t="s">
        <v>72</v>
      </c>
      <c r="I1329" s="88">
        <v>4</v>
      </c>
      <c r="J1329" s="89"/>
      <c r="K1329" s="89"/>
      <c r="L1329" s="89"/>
      <c r="M1329" s="89"/>
      <c r="N1329" s="90"/>
      <c r="O1329" s="93"/>
      <c r="P1329" s="95"/>
      <c r="Q1329" s="89"/>
      <c r="R1329" s="89"/>
      <c r="S1329" s="89"/>
      <c r="T1329" s="91"/>
      <c r="U1329" s="91"/>
      <c r="V1329" s="92"/>
      <c r="W1329" s="90"/>
    </row>
    <row r="1330" spans="2:23" ht="13.5" customHeight="1">
      <c r="B1330" s="75"/>
      <c r="C1330" s="74">
        <v>1321</v>
      </c>
      <c r="D1330" s="87" t="s">
        <v>5452</v>
      </c>
      <c r="E1330" s="87" t="s">
        <v>1959</v>
      </c>
      <c r="F1330" s="87" t="s">
        <v>84</v>
      </c>
      <c r="G1330" s="87" t="s">
        <v>1960</v>
      </c>
      <c r="H1330" s="87" t="s">
        <v>72</v>
      </c>
      <c r="I1330" s="88">
        <v>10</v>
      </c>
      <c r="J1330" s="89"/>
      <c r="K1330" s="89"/>
      <c r="L1330" s="89"/>
      <c r="M1330" s="89"/>
      <c r="N1330" s="90"/>
      <c r="O1330" s="93"/>
      <c r="P1330" s="95"/>
      <c r="Q1330" s="89"/>
      <c r="R1330" s="89"/>
      <c r="S1330" s="89"/>
      <c r="T1330" s="91"/>
      <c r="U1330" s="91"/>
      <c r="V1330" s="92"/>
      <c r="W1330" s="90"/>
    </row>
    <row r="1331" spans="2:23" ht="13.5" customHeight="1">
      <c r="B1331" s="75"/>
      <c r="C1331" s="74">
        <v>1322</v>
      </c>
      <c r="D1331" s="87" t="s">
        <v>5452</v>
      </c>
      <c r="E1331" s="87" t="s">
        <v>1961</v>
      </c>
      <c r="F1331" s="87" t="s">
        <v>84</v>
      </c>
      <c r="G1331" s="87" t="s">
        <v>1962</v>
      </c>
      <c r="H1331" s="87" t="s">
        <v>72</v>
      </c>
      <c r="I1331" s="88">
        <v>2</v>
      </c>
      <c r="J1331" s="89"/>
      <c r="K1331" s="89"/>
      <c r="L1331" s="89"/>
      <c r="M1331" s="89"/>
      <c r="N1331" s="90"/>
      <c r="O1331" s="93"/>
      <c r="P1331" s="95"/>
      <c r="Q1331" s="89"/>
      <c r="R1331" s="89"/>
      <c r="S1331" s="89"/>
      <c r="T1331" s="91"/>
      <c r="U1331" s="91"/>
      <c r="V1331" s="92"/>
      <c r="W1331" s="90"/>
    </row>
    <row r="1332" spans="2:23" ht="13.5" customHeight="1">
      <c r="B1332" s="75"/>
      <c r="C1332" s="74">
        <v>1323</v>
      </c>
      <c r="D1332" s="87" t="s">
        <v>5452</v>
      </c>
      <c r="E1332" s="87" t="s">
        <v>1963</v>
      </c>
      <c r="F1332" s="87" t="s">
        <v>1201</v>
      </c>
      <c r="G1332" s="87" t="s">
        <v>1964</v>
      </c>
      <c r="H1332" s="87" t="s">
        <v>22</v>
      </c>
      <c r="I1332" s="88">
        <v>6</v>
      </c>
      <c r="J1332" s="89"/>
      <c r="K1332" s="89"/>
      <c r="L1332" s="89"/>
      <c r="M1332" s="89"/>
      <c r="N1332" s="90"/>
      <c r="O1332" s="93"/>
      <c r="P1332" s="95"/>
      <c r="Q1332" s="89"/>
      <c r="R1332" s="89"/>
      <c r="S1332" s="89"/>
      <c r="T1332" s="91"/>
      <c r="U1332" s="91"/>
      <c r="V1332" s="92"/>
      <c r="W1332" s="90"/>
    </row>
    <row r="1333" spans="2:23" ht="13.5" customHeight="1">
      <c r="B1333" s="75"/>
      <c r="C1333" s="74">
        <v>1324</v>
      </c>
      <c r="D1333" s="87" t="s">
        <v>5452</v>
      </c>
      <c r="E1333" s="87" t="s">
        <v>1971</v>
      </c>
      <c r="F1333" s="87" t="s">
        <v>84</v>
      </c>
      <c r="G1333" s="87" t="s">
        <v>1972</v>
      </c>
      <c r="H1333" s="87" t="s">
        <v>72</v>
      </c>
      <c r="I1333" s="88">
        <v>6</v>
      </c>
      <c r="J1333" s="89"/>
      <c r="K1333" s="89"/>
      <c r="L1333" s="89"/>
      <c r="M1333" s="89"/>
      <c r="N1333" s="90"/>
      <c r="O1333" s="93"/>
      <c r="P1333" s="95"/>
      <c r="Q1333" s="89"/>
      <c r="R1333" s="89"/>
      <c r="S1333" s="89"/>
      <c r="T1333" s="91"/>
      <c r="U1333" s="91"/>
      <c r="V1333" s="92"/>
      <c r="W1333" s="90"/>
    </row>
    <row r="1334" spans="2:23" ht="13.5" customHeight="1">
      <c r="B1334" s="75"/>
      <c r="C1334" s="74">
        <v>1325</v>
      </c>
      <c r="D1334" s="87" t="s">
        <v>5452</v>
      </c>
      <c r="E1334" s="87" t="s">
        <v>1979</v>
      </c>
      <c r="F1334" s="87" t="s">
        <v>130</v>
      </c>
      <c r="G1334" s="87" t="s">
        <v>1980</v>
      </c>
      <c r="H1334" s="87" t="s">
        <v>72</v>
      </c>
      <c r="I1334" s="88">
        <v>4</v>
      </c>
      <c r="J1334" s="89"/>
      <c r="K1334" s="89"/>
      <c r="L1334" s="89"/>
      <c r="M1334" s="89"/>
      <c r="N1334" s="90"/>
      <c r="O1334" s="93"/>
      <c r="P1334" s="95"/>
      <c r="Q1334" s="89"/>
      <c r="R1334" s="89"/>
      <c r="S1334" s="89"/>
      <c r="T1334" s="91"/>
      <c r="U1334" s="91"/>
      <c r="V1334" s="92"/>
      <c r="W1334" s="90"/>
    </row>
    <row r="1335" spans="2:23" ht="13.5" customHeight="1">
      <c r="B1335" s="75"/>
      <c r="C1335" s="74">
        <v>1326</v>
      </c>
      <c r="D1335" s="87" t="s">
        <v>5452</v>
      </c>
      <c r="E1335" s="87" t="s">
        <v>1986</v>
      </c>
      <c r="F1335" s="87" t="s">
        <v>824</v>
      </c>
      <c r="G1335" s="87" t="s">
        <v>1987</v>
      </c>
      <c r="H1335" s="87" t="s">
        <v>23</v>
      </c>
      <c r="I1335" s="88">
        <v>9</v>
      </c>
      <c r="J1335" s="89"/>
      <c r="K1335" s="89"/>
      <c r="L1335" s="89"/>
      <c r="M1335" s="89"/>
      <c r="N1335" s="90"/>
      <c r="O1335" s="93"/>
      <c r="P1335" s="95"/>
      <c r="Q1335" s="89"/>
      <c r="R1335" s="89"/>
      <c r="S1335" s="89"/>
      <c r="T1335" s="91"/>
      <c r="U1335" s="91"/>
      <c r="V1335" s="92"/>
      <c r="W1335" s="90"/>
    </row>
    <row r="1336" spans="2:23" ht="13.5" customHeight="1">
      <c r="B1336" s="75"/>
      <c r="C1336" s="74">
        <v>1327</v>
      </c>
      <c r="D1336" s="87" t="s">
        <v>5452</v>
      </c>
      <c r="E1336" s="87" t="s">
        <v>1988</v>
      </c>
      <c r="F1336" s="87" t="s">
        <v>58</v>
      </c>
      <c r="G1336" s="87" t="s">
        <v>1989</v>
      </c>
      <c r="H1336" s="87" t="s">
        <v>72</v>
      </c>
      <c r="I1336" s="88">
        <v>5</v>
      </c>
      <c r="J1336" s="89"/>
      <c r="K1336" s="89"/>
      <c r="L1336" s="89"/>
      <c r="M1336" s="89"/>
      <c r="N1336" s="90"/>
      <c r="O1336" s="93"/>
      <c r="P1336" s="95"/>
      <c r="Q1336" s="89"/>
      <c r="R1336" s="89"/>
      <c r="S1336" s="89"/>
      <c r="T1336" s="91"/>
      <c r="U1336" s="91"/>
      <c r="V1336" s="92"/>
      <c r="W1336" s="90"/>
    </row>
    <row r="1337" spans="2:23" ht="13.5" customHeight="1">
      <c r="B1337" s="75"/>
      <c r="C1337" s="74">
        <v>1328</v>
      </c>
      <c r="D1337" s="87" t="s">
        <v>5452</v>
      </c>
      <c r="E1337" s="87" t="s">
        <v>1992</v>
      </c>
      <c r="F1337" s="87" t="s">
        <v>49</v>
      </c>
      <c r="G1337" s="87" t="s">
        <v>1993</v>
      </c>
      <c r="H1337" s="87" t="s">
        <v>22</v>
      </c>
      <c r="I1337" s="88">
        <v>24</v>
      </c>
      <c r="J1337" s="89"/>
      <c r="K1337" s="89"/>
      <c r="L1337" s="89"/>
      <c r="M1337" s="89"/>
      <c r="N1337" s="90"/>
      <c r="O1337" s="93"/>
      <c r="P1337" s="95"/>
      <c r="Q1337" s="89"/>
      <c r="R1337" s="89"/>
      <c r="S1337" s="89"/>
      <c r="T1337" s="91"/>
      <c r="U1337" s="91"/>
      <c r="V1337" s="92"/>
      <c r="W1337" s="90"/>
    </row>
    <row r="1338" spans="2:23" ht="13.5" customHeight="1">
      <c r="B1338" s="75"/>
      <c r="C1338" s="74">
        <v>1329</v>
      </c>
      <c r="D1338" s="87" t="s">
        <v>5452</v>
      </c>
      <c r="E1338" s="87" t="s">
        <v>1996</v>
      </c>
      <c r="F1338" s="87" t="s">
        <v>130</v>
      </c>
      <c r="G1338" s="87" t="s">
        <v>1997</v>
      </c>
      <c r="H1338" s="87" t="s">
        <v>22</v>
      </c>
      <c r="I1338" s="88">
        <v>21</v>
      </c>
      <c r="J1338" s="89"/>
      <c r="K1338" s="89"/>
      <c r="L1338" s="89"/>
      <c r="M1338" s="89"/>
      <c r="N1338" s="90"/>
      <c r="O1338" s="93"/>
      <c r="P1338" s="95"/>
      <c r="Q1338" s="89"/>
      <c r="R1338" s="89"/>
      <c r="S1338" s="89"/>
      <c r="T1338" s="91"/>
      <c r="U1338" s="91"/>
      <c r="V1338" s="92"/>
      <c r="W1338" s="90"/>
    </row>
    <row r="1339" spans="2:23" ht="13.5" customHeight="1">
      <c r="B1339" s="75"/>
      <c r="C1339" s="74">
        <v>1330</v>
      </c>
      <c r="D1339" s="87" t="s">
        <v>5452</v>
      </c>
      <c r="E1339" s="87" t="s">
        <v>1998</v>
      </c>
      <c r="F1339" s="87" t="s">
        <v>189</v>
      </c>
      <c r="G1339" s="87" t="s">
        <v>1999</v>
      </c>
      <c r="H1339" s="87" t="s">
        <v>72</v>
      </c>
      <c r="I1339" s="88">
        <v>3</v>
      </c>
      <c r="J1339" s="89"/>
      <c r="K1339" s="89"/>
      <c r="L1339" s="89"/>
      <c r="M1339" s="89"/>
      <c r="N1339" s="90"/>
      <c r="O1339" s="93"/>
      <c r="P1339" s="95"/>
      <c r="Q1339" s="89"/>
      <c r="R1339" s="89"/>
      <c r="S1339" s="89"/>
      <c r="T1339" s="91"/>
      <c r="U1339" s="91"/>
      <c r="V1339" s="92"/>
      <c r="W1339" s="90"/>
    </row>
    <row r="1340" spans="2:23" ht="13.5" customHeight="1">
      <c r="B1340" s="75"/>
      <c r="C1340" s="74">
        <v>1331</v>
      </c>
      <c r="D1340" s="87" t="s">
        <v>5452</v>
      </c>
      <c r="E1340" s="87" t="s">
        <v>2009</v>
      </c>
      <c r="F1340" s="87" t="s">
        <v>587</v>
      </c>
      <c r="G1340" s="87" t="s">
        <v>2010</v>
      </c>
      <c r="H1340" s="87" t="s">
        <v>72</v>
      </c>
      <c r="I1340" s="88">
        <v>3</v>
      </c>
      <c r="J1340" s="89"/>
      <c r="K1340" s="89"/>
      <c r="L1340" s="89"/>
      <c r="M1340" s="89"/>
      <c r="N1340" s="90"/>
      <c r="O1340" s="93"/>
      <c r="P1340" s="95"/>
      <c r="Q1340" s="89"/>
      <c r="R1340" s="89"/>
      <c r="S1340" s="89"/>
      <c r="T1340" s="91"/>
      <c r="U1340" s="91"/>
      <c r="V1340" s="92"/>
      <c r="W1340" s="90"/>
    </row>
    <row r="1341" spans="2:23" ht="13.5" customHeight="1">
      <c r="B1341" s="75"/>
      <c r="C1341" s="74">
        <v>1332</v>
      </c>
      <c r="D1341" s="87" t="s">
        <v>5452</v>
      </c>
      <c r="E1341" s="87" t="s">
        <v>2011</v>
      </c>
      <c r="F1341" s="87" t="s">
        <v>24</v>
      </c>
      <c r="G1341" s="87" t="s">
        <v>2012</v>
      </c>
      <c r="H1341" s="87" t="s">
        <v>22</v>
      </c>
      <c r="I1341" s="88">
        <v>10</v>
      </c>
      <c r="J1341" s="89"/>
      <c r="K1341" s="89"/>
      <c r="L1341" s="89"/>
      <c r="M1341" s="89"/>
      <c r="N1341" s="90"/>
      <c r="O1341" s="93"/>
      <c r="P1341" s="95"/>
      <c r="Q1341" s="89"/>
      <c r="R1341" s="89"/>
      <c r="S1341" s="89"/>
      <c r="T1341" s="91"/>
      <c r="U1341" s="91"/>
      <c r="V1341" s="92"/>
      <c r="W1341" s="90"/>
    </row>
    <row r="1342" spans="2:23" ht="13.5" customHeight="1">
      <c r="B1342" s="75"/>
      <c r="C1342" s="74">
        <v>1333</v>
      </c>
      <c r="D1342" s="87" t="s">
        <v>5452</v>
      </c>
      <c r="E1342" s="87" t="s">
        <v>2017</v>
      </c>
      <c r="F1342" s="87" t="s">
        <v>2019</v>
      </c>
      <c r="G1342" s="87" t="s">
        <v>2018</v>
      </c>
      <c r="H1342" s="87" t="s">
        <v>22</v>
      </c>
      <c r="I1342" s="88">
        <v>88</v>
      </c>
      <c r="J1342" s="89"/>
      <c r="K1342" s="89"/>
      <c r="L1342" s="89"/>
      <c r="M1342" s="89"/>
      <c r="N1342" s="90"/>
      <c r="O1342" s="93"/>
      <c r="P1342" s="95"/>
      <c r="Q1342" s="89"/>
      <c r="R1342" s="89"/>
      <c r="S1342" s="89"/>
      <c r="T1342" s="91"/>
      <c r="U1342" s="91"/>
      <c r="V1342" s="92"/>
      <c r="W1342" s="90"/>
    </row>
    <row r="1343" spans="2:23" ht="13.5" customHeight="1">
      <c r="B1343" s="75"/>
      <c r="C1343" s="74">
        <v>1334</v>
      </c>
      <c r="D1343" s="87" t="s">
        <v>5452</v>
      </c>
      <c r="E1343" s="87" t="s">
        <v>2022</v>
      </c>
      <c r="F1343" s="87" t="s">
        <v>84</v>
      </c>
      <c r="G1343" s="87" t="s">
        <v>2023</v>
      </c>
      <c r="H1343" s="87" t="s">
        <v>72</v>
      </c>
      <c r="I1343" s="88">
        <v>7.0000000000000009</v>
      </c>
      <c r="J1343" s="89"/>
      <c r="K1343" s="89"/>
      <c r="L1343" s="89"/>
      <c r="M1343" s="89"/>
      <c r="N1343" s="90"/>
      <c r="O1343" s="93"/>
      <c r="P1343" s="95"/>
      <c r="Q1343" s="89"/>
      <c r="R1343" s="89"/>
      <c r="S1343" s="89"/>
      <c r="T1343" s="91"/>
      <c r="U1343" s="91"/>
      <c r="V1343" s="92"/>
      <c r="W1343" s="90"/>
    </row>
    <row r="1344" spans="2:23" ht="13.5" customHeight="1">
      <c r="B1344" s="75"/>
      <c r="C1344" s="74">
        <v>1335</v>
      </c>
      <c r="D1344" s="87" t="s">
        <v>5452</v>
      </c>
      <c r="E1344" s="87" t="s">
        <v>2028</v>
      </c>
      <c r="F1344" s="87" t="s">
        <v>58</v>
      </c>
      <c r="G1344" s="87" t="s">
        <v>2029</v>
      </c>
      <c r="H1344" s="87" t="s">
        <v>72</v>
      </c>
      <c r="I1344" s="88">
        <v>32</v>
      </c>
      <c r="J1344" s="89"/>
      <c r="K1344" s="89"/>
      <c r="L1344" s="89"/>
      <c r="M1344" s="89"/>
      <c r="N1344" s="90"/>
      <c r="O1344" s="93"/>
      <c r="P1344" s="95"/>
      <c r="Q1344" s="89"/>
      <c r="R1344" s="89"/>
      <c r="S1344" s="89"/>
      <c r="T1344" s="91"/>
      <c r="U1344" s="91"/>
      <c r="V1344" s="92"/>
      <c r="W1344" s="90"/>
    </row>
    <row r="1345" spans="2:23" ht="13.5" customHeight="1">
      <c r="B1345" s="75"/>
      <c r="C1345" s="74">
        <v>1336</v>
      </c>
      <c r="D1345" s="87" t="s">
        <v>5452</v>
      </c>
      <c r="E1345" s="87" t="s">
        <v>2035</v>
      </c>
      <c r="F1345" s="87" t="s">
        <v>130</v>
      </c>
      <c r="G1345" s="87" t="s">
        <v>2036</v>
      </c>
      <c r="H1345" s="87" t="s">
        <v>72</v>
      </c>
      <c r="I1345" s="88">
        <v>6</v>
      </c>
      <c r="J1345" s="89"/>
      <c r="K1345" s="89"/>
      <c r="L1345" s="89"/>
      <c r="M1345" s="89"/>
      <c r="N1345" s="90"/>
      <c r="O1345" s="93"/>
      <c r="P1345" s="95"/>
      <c r="Q1345" s="89"/>
      <c r="R1345" s="89"/>
      <c r="S1345" s="89"/>
      <c r="T1345" s="91"/>
      <c r="U1345" s="91"/>
      <c r="V1345" s="92"/>
      <c r="W1345" s="90"/>
    </row>
    <row r="1346" spans="2:23" ht="13.5" customHeight="1">
      <c r="B1346" s="75"/>
      <c r="C1346" s="74">
        <v>1337</v>
      </c>
      <c r="D1346" s="87" t="s">
        <v>5452</v>
      </c>
      <c r="E1346" s="87" t="s">
        <v>2037</v>
      </c>
      <c r="F1346" s="87" t="s">
        <v>84</v>
      </c>
      <c r="G1346" s="87" t="s">
        <v>2038</v>
      </c>
      <c r="H1346" s="87" t="s">
        <v>72</v>
      </c>
      <c r="I1346" s="88">
        <v>4</v>
      </c>
      <c r="J1346" s="89"/>
      <c r="K1346" s="89"/>
      <c r="L1346" s="89"/>
      <c r="M1346" s="89"/>
      <c r="N1346" s="90"/>
      <c r="O1346" s="93"/>
      <c r="P1346" s="95"/>
      <c r="Q1346" s="89"/>
      <c r="R1346" s="89"/>
      <c r="S1346" s="89"/>
      <c r="T1346" s="91"/>
      <c r="U1346" s="91"/>
      <c r="V1346" s="92"/>
      <c r="W1346" s="90"/>
    </row>
    <row r="1347" spans="2:23" ht="13.5" customHeight="1">
      <c r="B1347" s="75"/>
      <c r="C1347" s="74">
        <v>1338</v>
      </c>
      <c r="D1347" s="87" t="s">
        <v>5452</v>
      </c>
      <c r="E1347" s="87" t="s">
        <v>2045</v>
      </c>
      <c r="F1347" s="87" t="s">
        <v>84</v>
      </c>
      <c r="G1347" s="87" t="s">
        <v>2046</v>
      </c>
      <c r="H1347" s="87" t="s">
        <v>72</v>
      </c>
      <c r="I1347" s="88">
        <v>5</v>
      </c>
      <c r="J1347" s="89"/>
      <c r="K1347" s="89"/>
      <c r="L1347" s="89"/>
      <c r="M1347" s="89"/>
      <c r="N1347" s="90"/>
      <c r="O1347" s="93"/>
      <c r="P1347" s="95"/>
      <c r="Q1347" s="89"/>
      <c r="R1347" s="89"/>
      <c r="S1347" s="89"/>
      <c r="T1347" s="91"/>
      <c r="U1347" s="91"/>
      <c r="V1347" s="92"/>
      <c r="W1347" s="90"/>
    </row>
    <row r="1348" spans="2:23" ht="13.5" customHeight="1">
      <c r="B1348" s="75"/>
      <c r="C1348" s="74">
        <v>1339</v>
      </c>
      <c r="D1348" s="87" t="s">
        <v>5452</v>
      </c>
      <c r="E1348" s="87" t="s">
        <v>2053</v>
      </c>
      <c r="F1348" s="87" t="s">
        <v>49</v>
      </c>
      <c r="G1348" s="87" t="s">
        <v>2054</v>
      </c>
      <c r="H1348" s="87" t="s">
        <v>22</v>
      </c>
      <c r="I1348" s="88">
        <v>2</v>
      </c>
      <c r="J1348" s="89"/>
      <c r="K1348" s="89"/>
      <c r="L1348" s="89"/>
      <c r="M1348" s="89"/>
      <c r="N1348" s="90"/>
      <c r="O1348" s="93"/>
      <c r="P1348" s="95"/>
      <c r="Q1348" s="89"/>
      <c r="R1348" s="89"/>
      <c r="S1348" s="89"/>
      <c r="T1348" s="91"/>
      <c r="U1348" s="91"/>
      <c r="V1348" s="92"/>
      <c r="W1348" s="90"/>
    </row>
    <row r="1349" spans="2:23" ht="13.5" customHeight="1">
      <c r="B1349" s="75"/>
      <c r="C1349" s="74">
        <v>1340</v>
      </c>
      <c r="D1349" s="87" t="s">
        <v>5452</v>
      </c>
      <c r="E1349" s="87" t="s">
        <v>2055</v>
      </c>
      <c r="F1349" s="87" t="s">
        <v>730</v>
      </c>
      <c r="G1349" s="87" t="s">
        <v>2056</v>
      </c>
      <c r="H1349" s="87" t="s">
        <v>72</v>
      </c>
      <c r="I1349" s="88">
        <v>207.89795918367346</v>
      </c>
      <c r="J1349" s="89"/>
      <c r="K1349" s="89"/>
      <c r="L1349" s="89"/>
      <c r="M1349" s="89"/>
      <c r="N1349" s="90"/>
      <c r="O1349" s="93"/>
      <c r="P1349" s="95"/>
      <c r="Q1349" s="89"/>
      <c r="R1349" s="89"/>
      <c r="S1349" s="89"/>
      <c r="T1349" s="91"/>
      <c r="U1349" s="91"/>
      <c r="V1349" s="92"/>
      <c r="W1349" s="90"/>
    </row>
    <row r="1350" spans="2:23" ht="13.5" customHeight="1">
      <c r="B1350" s="75"/>
      <c r="C1350" s="74">
        <v>1341</v>
      </c>
      <c r="D1350" s="87" t="s">
        <v>5452</v>
      </c>
      <c r="E1350" s="87" t="s">
        <v>2069</v>
      </c>
      <c r="F1350" s="87" t="s">
        <v>231</v>
      </c>
      <c r="G1350" s="87" t="s">
        <v>2070</v>
      </c>
      <c r="H1350" s="87" t="s">
        <v>72</v>
      </c>
      <c r="I1350" s="88">
        <v>14.999999999999998</v>
      </c>
      <c r="J1350" s="89"/>
      <c r="K1350" s="89"/>
      <c r="L1350" s="89"/>
      <c r="M1350" s="89"/>
      <c r="N1350" s="90"/>
      <c r="O1350" s="93"/>
      <c r="P1350" s="95"/>
      <c r="Q1350" s="89"/>
      <c r="R1350" s="89"/>
      <c r="S1350" s="89"/>
      <c r="T1350" s="91"/>
      <c r="U1350" s="91"/>
      <c r="V1350" s="92"/>
      <c r="W1350" s="90"/>
    </row>
    <row r="1351" spans="2:23" ht="13.5" customHeight="1">
      <c r="B1351" s="75"/>
      <c r="C1351" s="74">
        <v>1342</v>
      </c>
      <c r="D1351" s="87" t="s">
        <v>5452</v>
      </c>
      <c r="E1351" s="87" t="s">
        <v>2073</v>
      </c>
      <c r="F1351" s="87" t="s">
        <v>130</v>
      </c>
      <c r="G1351" s="87" t="s">
        <v>2074</v>
      </c>
      <c r="H1351" s="87" t="s">
        <v>72</v>
      </c>
      <c r="I1351" s="88">
        <v>10</v>
      </c>
      <c r="J1351" s="89"/>
      <c r="K1351" s="89"/>
      <c r="L1351" s="89"/>
      <c r="M1351" s="89"/>
      <c r="N1351" s="90"/>
      <c r="O1351" s="93"/>
      <c r="P1351" s="95"/>
      <c r="Q1351" s="89"/>
      <c r="R1351" s="89"/>
      <c r="S1351" s="89"/>
      <c r="T1351" s="91"/>
      <c r="U1351" s="91"/>
      <c r="V1351" s="92"/>
      <c r="W1351" s="90"/>
    </row>
    <row r="1352" spans="2:23" ht="13.5" customHeight="1">
      <c r="B1352" s="75"/>
      <c r="C1352" s="74">
        <v>1343</v>
      </c>
      <c r="D1352" s="87" t="s">
        <v>5452</v>
      </c>
      <c r="E1352" s="87" t="s">
        <v>2077</v>
      </c>
      <c r="F1352" s="87" t="s">
        <v>84</v>
      </c>
      <c r="G1352" s="87" t="s">
        <v>2078</v>
      </c>
      <c r="H1352" s="87" t="s">
        <v>72</v>
      </c>
      <c r="I1352" s="88">
        <v>2.9999999999999996</v>
      </c>
      <c r="J1352" s="89"/>
      <c r="K1352" s="89"/>
      <c r="L1352" s="89"/>
      <c r="M1352" s="89"/>
      <c r="N1352" s="90"/>
      <c r="O1352" s="93"/>
      <c r="P1352" s="95"/>
      <c r="Q1352" s="89"/>
      <c r="R1352" s="89"/>
      <c r="S1352" s="89"/>
      <c r="T1352" s="91"/>
      <c r="U1352" s="91"/>
      <c r="V1352" s="92"/>
      <c r="W1352" s="90"/>
    </row>
    <row r="1353" spans="2:23" ht="13.5" customHeight="1">
      <c r="B1353" s="75"/>
      <c r="C1353" s="74">
        <v>1344</v>
      </c>
      <c r="D1353" s="87" t="s">
        <v>5452</v>
      </c>
      <c r="E1353" s="87" t="s">
        <v>2084</v>
      </c>
      <c r="F1353" s="87" t="s">
        <v>84</v>
      </c>
      <c r="G1353" s="87" t="s">
        <v>2085</v>
      </c>
      <c r="H1353" s="87" t="s">
        <v>72</v>
      </c>
      <c r="I1353" s="88">
        <v>5</v>
      </c>
      <c r="J1353" s="89"/>
      <c r="K1353" s="89"/>
      <c r="L1353" s="89"/>
      <c r="M1353" s="89"/>
      <c r="N1353" s="90"/>
      <c r="O1353" s="93"/>
      <c r="P1353" s="95"/>
      <c r="Q1353" s="89"/>
      <c r="R1353" s="89"/>
      <c r="S1353" s="89"/>
      <c r="T1353" s="91"/>
      <c r="U1353" s="91"/>
      <c r="V1353" s="92"/>
      <c r="W1353" s="90"/>
    </row>
    <row r="1354" spans="2:23" ht="13.5" customHeight="1">
      <c r="B1354" s="75"/>
      <c r="C1354" s="74">
        <v>1345</v>
      </c>
      <c r="D1354" s="87" t="s">
        <v>5452</v>
      </c>
      <c r="E1354" s="87" t="s">
        <v>2094</v>
      </c>
      <c r="F1354" s="87" t="s">
        <v>84</v>
      </c>
      <c r="G1354" s="87" t="s">
        <v>2095</v>
      </c>
      <c r="H1354" s="87" t="s">
        <v>72</v>
      </c>
      <c r="I1354" s="88">
        <v>4</v>
      </c>
      <c r="J1354" s="89"/>
      <c r="K1354" s="89"/>
      <c r="L1354" s="89"/>
      <c r="M1354" s="89"/>
      <c r="N1354" s="90"/>
      <c r="O1354" s="93"/>
      <c r="P1354" s="95"/>
      <c r="Q1354" s="89"/>
      <c r="R1354" s="89"/>
      <c r="S1354" s="89"/>
      <c r="T1354" s="91"/>
      <c r="U1354" s="91"/>
      <c r="V1354" s="92"/>
      <c r="W1354" s="90"/>
    </row>
    <row r="1355" spans="2:23" ht="13.5" customHeight="1">
      <c r="B1355" s="75"/>
      <c r="C1355" s="74">
        <v>1346</v>
      </c>
      <c r="D1355" s="87" t="s">
        <v>5452</v>
      </c>
      <c r="E1355" s="87" t="s">
        <v>2096</v>
      </c>
      <c r="F1355" s="87" t="s">
        <v>130</v>
      </c>
      <c r="G1355" s="87" t="s">
        <v>2097</v>
      </c>
      <c r="H1355" s="87" t="s">
        <v>72</v>
      </c>
      <c r="I1355" s="88">
        <v>4</v>
      </c>
      <c r="J1355" s="89"/>
      <c r="K1355" s="89"/>
      <c r="L1355" s="89"/>
      <c r="M1355" s="89"/>
      <c r="N1355" s="90"/>
      <c r="O1355" s="93"/>
      <c r="P1355" s="95"/>
      <c r="Q1355" s="89"/>
      <c r="R1355" s="89"/>
      <c r="S1355" s="89"/>
      <c r="T1355" s="91"/>
      <c r="U1355" s="91"/>
      <c r="V1355" s="92"/>
      <c r="W1355" s="90"/>
    </row>
    <row r="1356" spans="2:23" ht="13.5" customHeight="1">
      <c r="B1356" s="75"/>
      <c r="C1356" s="74">
        <v>1347</v>
      </c>
      <c r="D1356" s="87" t="s">
        <v>5452</v>
      </c>
      <c r="E1356" s="87" t="s">
        <v>2104</v>
      </c>
      <c r="F1356" s="87" t="s">
        <v>49</v>
      </c>
      <c r="G1356" s="87" t="s">
        <v>2105</v>
      </c>
      <c r="H1356" s="87" t="s">
        <v>22</v>
      </c>
      <c r="I1356" s="88">
        <v>10</v>
      </c>
      <c r="J1356" s="89"/>
      <c r="K1356" s="89"/>
      <c r="L1356" s="89"/>
      <c r="M1356" s="89"/>
      <c r="N1356" s="90"/>
      <c r="O1356" s="93"/>
      <c r="P1356" s="95"/>
      <c r="Q1356" s="89"/>
      <c r="R1356" s="89"/>
      <c r="S1356" s="89"/>
      <c r="T1356" s="91"/>
      <c r="U1356" s="91"/>
      <c r="V1356" s="92"/>
      <c r="W1356" s="90"/>
    </row>
    <row r="1357" spans="2:23" ht="13.5" customHeight="1">
      <c r="B1357" s="75"/>
      <c r="C1357" s="74">
        <v>1348</v>
      </c>
      <c r="D1357" s="87" t="s">
        <v>5452</v>
      </c>
      <c r="E1357" s="87" t="s">
        <v>2108</v>
      </c>
      <c r="F1357" s="87" t="s">
        <v>55</v>
      </c>
      <c r="G1357" s="87" t="s">
        <v>2109</v>
      </c>
      <c r="H1357" s="87" t="s">
        <v>22</v>
      </c>
      <c r="I1357" s="88">
        <v>59.551012306470824</v>
      </c>
      <c r="J1357" s="89"/>
      <c r="K1357" s="89"/>
      <c r="L1357" s="89"/>
      <c r="M1357" s="89"/>
      <c r="N1357" s="90"/>
      <c r="O1357" s="93"/>
      <c r="P1357" s="95"/>
      <c r="Q1357" s="89"/>
      <c r="R1357" s="89"/>
      <c r="S1357" s="89"/>
      <c r="T1357" s="91"/>
      <c r="U1357" s="91"/>
      <c r="V1357" s="92"/>
      <c r="W1357" s="90"/>
    </row>
    <row r="1358" spans="2:23" ht="13.5" customHeight="1">
      <c r="B1358" s="75"/>
      <c r="C1358" s="74">
        <v>1349</v>
      </c>
      <c r="D1358" s="87" t="s">
        <v>5452</v>
      </c>
      <c r="E1358" s="87" t="s">
        <v>2121</v>
      </c>
      <c r="F1358" s="87" t="s">
        <v>130</v>
      </c>
      <c r="G1358" s="87" t="s">
        <v>2122</v>
      </c>
      <c r="H1358" s="87" t="s">
        <v>72</v>
      </c>
      <c r="I1358" s="88">
        <v>5</v>
      </c>
      <c r="J1358" s="89"/>
      <c r="K1358" s="89"/>
      <c r="L1358" s="89"/>
      <c r="M1358" s="89"/>
      <c r="N1358" s="90"/>
      <c r="O1358" s="93"/>
      <c r="P1358" s="95"/>
      <c r="Q1358" s="89"/>
      <c r="R1358" s="89"/>
      <c r="S1358" s="89"/>
      <c r="T1358" s="91"/>
      <c r="U1358" s="91"/>
      <c r="V1358" s="92"/>
      <c r="W1358" s="90"/>
    </row>
    <row r="1359" spans="2:23" ht="13.5" customHeight="1">
      <c r="B1359" s="75"/>
      <c r="C1359" s="74">
        <v>1350</v>
      </c>
      <c r="D1359" s="87" t="s">
        <v>5452</v>
      </c>
      <c r="E1359" s="87" t="s">
        <v>2127</v>
      </c>
      <c r="F1359" s="87" t="s">
        <v>84</v>
      </c>
      <c r="G1359" s="87" t="s">
        <v>2128</v>
      </c>
      <c r="H1359" s="87" t="s">
        <v>72</v>
      </c>
      <c r="I1359" s="88">
        <v>6</v>
      </c>
      <c r="J1359" s="89"/>
      <c r="K1359" s="89"/>
      <c r="L1359" s="89"/>
      <c r="M1359" s="89"/>
      <c r="N1359" s="90"/>
      <c r="O1359" s="93"/>
      <c r="P1359" s="95"/>
      <c r="Q1359" s="89"/>
      <c r="R1359" s="89"/>
      <c r="S1359" s="89"/>
      <c r="T1359" s="91"/>
      <c r="U1359" s="91"/>
      <c r="V1359" s="92"/>
      <c r="W1359" s="90"/>
    </row>
    <row r="1360" spans="2:23" ht="13.5" customHeight="1">
      <c r="B1360" s="75"/>
      <c r="C1360" s="74">
        <v>1351</v>
      </c>
      <c r="D1360" s="87" t="s">
        <v>5452</v>
      </c>
      <c r="E1360" s="87" t="s">
        <v>2129</v>
      </c>
      <c r="F1360" s="87" t="s">
        <v>55</v>
      </c>
      <c r="G1360" s="87" t="s">
        <v>2130</v>
      </c>
      <c r="H1360" s="87" t="s">
        <v>22</v>
      </c>
      <c r="I1360" s="88">
        <v>24.380402989925251</v>
      </c>
      <c r="J1360" s="89"/>
      <c r="K1360" s="89"/>
      <c r="L1360" s="89"/>
      <c r="M1360" s="89"/>
      <c r="N1360" s="90"/>
      <c r="O1360" s="93"/>
      <c r="P1360" s="95"/>
      <c r="Q1360" s="89"/>
      <c r="R1360" s="89"/>
      <c r="S1360" s="89"/>
      <c r="T1360" s="91"/>
      <c r="U1360" s="91"/>
      <c r="V1360" s="92"/>
      <c r="W1360" s="90"/>
    </row>
    <row r="1361" spans="2:23" ht="13.5" customHeight="1">
      <c r="B1361" s="75"/>
      <c r="C1361" s="74">
        <v>1352</v>
      </c>
      <c r="D1361" s="87" t="s">
        <v>5452</v>
      </c>
      <c r="E1361" s="87" t="s">
        <v>2131</v>
      </c>
      <c r="F1361" s="87" t="s">
        <v>84</v>
      </c>
      <c r="G1361" s="87" t="s">
        <v>2132</v>
      </c>
      <c r="H1361" s="87" t="s">
        <v>72</v>
      </c>
      <c r="I1361" s="88">
        <v>5</v>
      </c>
      <c r="J1361" s="89"/>
      <c r="K1361" s="89"/>
      <c r="L1361" s="89"/>
      <c r="M1361" s="89"/>
      <c r="N1361" s="90"/>
      <c r="O1361" s="93"/>
      <c r="P1361" s="95"/>
      <c r="Q1361" s="89"/>
      <c r="R1361" s="89"/>
      <c r="S1361" s="89"/>
      <c r="T1361" s="91"/>
      <c r="U1361" s="91"/>
      <c r="V1361" s="92"/>
      <c r="W1361" s="90"/>
    </row>
    <row r="1362" spans="2:23" ht="13.5" customHeight="1">
      <c r="B1362" s="75"/>
      <c r="C1362" s="74">
        <v>1353</v>
      </c>
      <c r="D1362" s="87" t="s">
        <v>5452</v>
      </c>
      <c r="E1362" s="87" t="s">
        <v>2133</v>
      </c>
      <c r="F1362" s="87" t="s">
        <v>102</v>
      </c>
      <c r="G1362" s="87" t="s">
        <v>2134</v>
      </c>
      <c r="H1362" s="87" t="s">
        <v>72</v>
      </c>
      <c r="I1362" s="88">
        <v>14</v>
      </c>
      <c r="J1362" s="89"/>
      <c r="K1362" s="89"/>
      <c r="L1362" s="89"/>
      <c r="M1362" s="89"/>
      <c r="N1362" s="90"/>
      <c r="O1362" s="93"/>
      <c r="P1362" s="95"/>
      <c r="Q1362" s="89"/>
      <c r="R1362" s="89"/>
      <c r="S1362" s="89"/>
      <c r="T1362" s="91"/>
      <c r="U1362" s="91"/>
      <c r="V1362" s="92"/>
      <c r="W1362" s="90"/>
    </row>
    <row r="1363" spans="2:23" ht="13.5" customHeight="1">
      <c r="B1363" s="75"/>
      <c r="C1363" s="74">
        <v>1354</v>
      </c>
      <c r="D1363" s="87" t="s">
        <v>5452</v>
      </c>
      <c r="E1363" s="87" t="s">
        <v>2147</v>
      </c>
      <c r="F1363" s="87" t="s">
        <v>96</v>
      </c>
      <c r="G1363" s="87" t="s">
        <v>2148</v>
      </c>
      <c r="H1363" s="87" t="s">
        <v>72</v>
      </c>
      <c r="I1363" s="88">
        <v>15</v>
      </c>
      <c r="J1363" s="89"/>
      <c r="K1363" s="89"/>
      <c r="L1363" s="89"/>
      <c r="M1363" s="89"/>
      <c r="N1363" s="90"/>
      <c r="O1363" s="93"/>
      <c r="P1363" s="95"/>
      <c r="Q1363" s="89"/>
      <c r="R1363" s="89"/>
      <c r="S1363" s="89"/>
      <c r="T1363" s="91"/>
      <c r="U1363" s="91"/>
      <c r="V1363" s="92"/>
      <c r="W1363" s="90"/>
    </row>
    <row r="1364" spans="2:23" ht="13.5" customHeight="1">
      <c r="B1364" s="75"/>
      <c r="C1364" s="74">
        <v>1355</v>
      </c>
      <c r="D1364" s="87" t="s">
        <v>5452</v>
      </c>
      <c r="E1364" s="87" t="s">
        <v>2155</v>
      </c>
      <c r="F1364" s="87" t="s">
        <v>130</v>
      </c>
      <c r="G1364" s="87" t="s">
        <v>2156</v>
      </c>
      <c r="H1364" s="87" t="s">
        <v>72</v>
      </c>
      <c r="I1364" s="88">
        <v>5</v>
      </c>
      <c r="J1364" s="89"/>
      <c r="K1364" s="89"/>
      <c r="L1364" s="89"/>
      <c r="M1364" s="89"/>
      <c r="N1364" s="90"/>
      <c r="O1364" s="93"/>
      <c r="P1364" s="95"/>
      <c r="Q1364" s="89"/>
      <c r="R1364" s="89"/>
      <c r="S1364" s="89"/>
      <c r="T1364" s="91"/>
      <c r="U1364" s="91"/>
      <c r="V1364" s="92"/>
      <c r="W1364" s="90"/>
    </row>
    <row r="1365" spans="2:23" ht="13.5" customHeight="1">
      <c r="B1365" s="75"/>
      <c r="C1365" s="74">
        <v>1356</v>
      </c>
      <c r="D1365" s="87" t="s">
        <v>5452</v>
      </c>
      <c r="E1365" s="87" t="s">
        <v>2159</v>
      </c>
      <c r="F1365" s="87" t="s">
        <v>125</v>
      </c>
      <c r="G1365" s="87" t="s">
        <v>2160</v>
      </c>
      <c r="H1365" s="87" t="s">
        <v>23</v>
      </c>
      <c r="I1365" s="88">
        <v>5</v>
      </c>
      <c r="J1365" s="89"/>
      <c r="K1365" s="89"/>
      <c r="L1365" s="89"/>
      <c r="M1365" s="89"/>
      <c r="N1365" s="90"/>
      <c r="O1365" s="93"/>
      <c r="P1365" s="95"/>
      <c r="Q1365" s="89"/>
      <c r="R1365" s="89"/>
      <c r="S1365" s="89"/>
      <c r="T1365" s="91"/>
      <c r="U1365" s="91"/>
      <c r="V1365" s="92"/>
      <c r="W1365" s="90"/>
    </row>
    <row r="1366" spans="2:23" ht="13.5" customHeight="1">
      <c r="B1366" s="75"/>
      <c r="C1366" s="74">
        <v>1357</v>
      </c>
      <c r="D1366" s="87" t="s">
        <v>5452</v>
      </c>
      <c r="E1366" s="87" t="s">
        <v>2161</v>
      </c>
      <c r="F1366" s="87" t="s">
        <v>285</v>
      </c>
      <c r="G1366" s="87" t="s">
        <v>2162</v>
      </c>
      <c r="H1366" s="87" t="s">
        <v>72</v>
      </c>
      <c r="I1366" s="88">
        <v>3</v>
      </c>
      <c r="J1366" s="89"/>
      <c r="K1366" s="89"/>
      <c r="L1366" s="89"/>
      <c r="M1366" s="89"/>
      <c r="N1366" s="90"/>
      <c r="O1366" s="93"/>
      <c r="P1366" s="95"/>
      <c r="Q1366" s="89"/>
      <c r="R1366" s="89"/>
      <c r="S1366" s="89"/>
      <c r="T1366" s="91"/>
      <c r="U1366" s="91"/>
      <c r="V1366" s="92"/>
      <c r="W1366" s="90"/>
    </row>
    <row r="1367" spans="2:23" ht="13.5" customHeight="1">
      <c r="B1367" s="75"/>
      <c r="C1367" s="74">
        <v>1358</v>
      </c>
      <c r="D1367" s="87" t="s">
        <v>5452</v>
      </c>
      <c r="E1367" s="87" t="s">
        <v>2165</v>
      </c>
      <c r="F1367" s="87" t="s">
        <v>285</v>
      </c>
      <c r="G1367" s="87" t="s">
        <v>2166</v>
      </c>
      <c r="H1367" s="87" t="s">
        <v>72</v>
      </c>
      <c r="I1367" s="88">
        <v>4</v>
      </c>
      <c r="J1367" s="89"/>
      <c r="K1367" s="89"/>
      <c r="L1367" s="89"/>
      <c r="M1367" s="89"/>
      <c r="N1367" s="90"/>
      <c r="O1367" s="93"/>
      <c r="P1367" s="95"/>
      <c r="Q1367" s="89"/>
      <c r="R1367" s="89"/>
      <c r="S1367" s="89"/>
      <c r="T1367" s="91"/>
      <c r="U1367" s="91"/>
      <c r="V1367" s="92"/>
      <c r="W1367" s="90"/>
    </row>
    <row r="1368" spans="2:23" ht="13.5" customHeight="1">
      <c r="B1368" s="75"/>
      <c r="C1368" s="74">
        <v>1359</v>
      </c>
      <c r="D1368" s="87" t="s">
        <v>5452</v>
      </c>
      <c r="E1368" s="87" t="s">
        <v>2178</v>
      </c>
      <c r="F1368" s="87" t="s">
        <v>231</v>
      </c>
      <c r="G1368" s="87" t="s">
        <v>2179</v>
      </c>
      <c r="H1368" s="87" t="s">
        <v>72</v>
      </c>
      <c r="I1368" s="88">
        <v>4</v>
      </c>
      <c r="J1368" s="89"/>
      <c r="K1368" s="89"/>
      <c r="L1368" s="89"/>
      <c r="M1368" s="89"/>
      <c r="N1368" s="90"/>
      <c r="O1368" s="93"/>
      <c r="P1368" s="95"/>
      <c r="Q1368" s="89"/>
      <c r="R1368" s="89"/>
      <c r="S1368" s="89"/>
      <c r="T1368" s="91"/>
      <c r="U1368" s="91"/>
      <c r="V1368" s="92"/>
      <c r="W1368" s="90"/>
    </row>
    <row r="1369" spans="2:23" ht="13.5" customHeight="1">
      <c r="B1369" s="75"/>
      <c r="C1369" s="74">
        <v>1360</v>
      </c>
      <c r="D1369" s="87" t="s">
        <v>5452</v>
      </c>
      <c r="E1369" s="87" t="s">
        <v>2182</v>
      </c>
      <c r="F1369" s="87" t="s">
        <v>84</v>
      </c>
      <c r="G1369" s="87" t="s">
        <v>2183</v>
      </c>
      <c r="H1369" s="87" t="s">
        <v>72</v>
      </c>
      <c r="I1369" s="88">
        <v>7</v>
      </c>
      <c r="J1369" s="89"/>
      <c r="K1369" s="89"/>
      <c r="L1369" s="89"/>
      <c r="M1369" s="89"/>
      <c r="N1369" s="90"/>
      <c r="O1369" s="93"/>
      <c r="P1369" s="95"/>
      <c r="Q1369" s="89"/>
      <c r="R1369" s="89"/>
      <c r="S1369" s="89"/>
      <c r="T1369" s="91"/>
      <c r="U1369" s="91"/>
      <c r="V1369" s="92"/>
      <c r="W1369" s="90"/>
    </row>
    <row r="1370" spans="2:23" ht="13.5" customHeight="1">
      <c r="B1370" s="75"/>
      <c r="C1370" s="74">
        <v>1361</v>
      </c>
      <c r="D1370" s="87" t="s">
        <v>5452</v>
      </c>
      <c r="E1370" s="87" t="s">
        <v>2184</v>
      </c>
      <c r="F1370" s="87" t="s">
        <v>730</v>
      </c>
      <c r="G1370" s="87" t="s">
        <v>2185</v>
      </c>
      <c r="H1370" s="87" t="s">
        <v>72</v>
      </c>
      <c r="I1370" s="88">
        <v>46.784462014437942</v>
      </c>
      <c r="J1370" s="89"/>
      <c r="K1370" s="89"/>
      <c r="L1370" s="89"/>
      <c r="M1370" s="89"/>
      <c r="N1370" s="90"/>
      <c r="O1370" s="93"/>
      <c r="P1370" s="95"/>
      <c r="Q1370" s="89"/>
      <c r="R1370" s="89"/>
      <c r="S1370" s="89"/>
      <c r="T1370" s="91"/>
      <c r="U1370" s="91"/>
      <c r="V1370" s="92"/>
      <c r="W1370" s="90"/>
    </row>
    <row r="1371" spans="2:23" ht="13.5" customHeight="1">
      <c r="B1371" s="75"/>
      <c r="C1371" s="74">
        <v>1362</v>
      </c>
      <c r="D1371" s="87" t="s">
        <v>5452</v>
      </c>
      <c r="E1371" s="87" t="s">
        <v>2188</v>
      </c>
      <c r="F1371" s="87" t="s">
        <v>250</v>
      </c>
      <c r="G1371" s="87" t="s">
        <v>2189</v>
      </c>
      <c r="H1371" s="87" t="s">
        <v>23</v>
      </c>
      <c r="I1371" s="88">
        <v>7</v>
      </c>
      <c r="J1371" s="89"/>
      <c r="K1371" s="89"/>
      <c r="L1371" s="89"/>
      <c r="M1371" s="89"/>
      <c r="N1371" s="90"/>
      <c r="O1371" s="93"/>
      <c r="P1371" s="95"/>
      <c r="Q1371" s="89"/>
      <c r="R1371" s="89"/>
      <c r="S1371" s="89"/>
      <c r="T1371" s="91"/>
      <c r="U1371" s="91"/>
      <c r="V1371" s="92"/>
      <c r="W1371" s="90"/>
    </row>
    <row r="1372" spans="2:23" ht="13.5" customHeight="1">
      <c r="B1372" s="75"/>
      <c r="C1372" s="74">
        <v>1363</v>
      </c>
      <c r="D1372" s="87" t="s">
        <v>5452</v>
      </c>
      <c r="E1372" s="87" t="s">
        <v>2194</v>
      </c>
      <c r="F1372" s="87" t="s">
        <v>84</v>
      </c>
      <c r="G1372" s="87" t="s">
        <v>2195</v>
      </c>
      <c r="H1372" s="87" t="s">
        <v>72</v>
      </c>
      <c r="I1372" s="88">
        <v>4</v>
      </c>
      <c r="J1372" s="89"/>
      <c r="K1372" s="89"/>
      <c r="L1372" s="89"/>
      <c r="M1372" s="89"/>
      <c r="N1372" s="90"/>
      <c r="O1372" s="93"/>
      <c r="P1372" s="95"/>
      <c r="Q1372" s="89"/>
      <c r="R1372" s="89"/>
      <c r="S1372" s="89"/>
      <c r="T1372" s="91"/>
      <c r="U1372" s="91"/>
      <c r="V1372" s="92"/>
      <c r="W1372" s="90"/>
    </row>
    <row r="1373" spans="2:23" ht="13.5" customHeight="1">
      <c r="B1373" s="75"/>
      <c r="C1373" s="74">
        <v>1364</v>
      </c>
      <c r="D1373" s="87" t="s">
        <v>5452</v>
      </c>
      <c r="E1373" s="87" t="s">
        <v>2198</v>
      </c>
      <c r="F1373" s="87" t="s">
        <v>84</v>
      </c>
      <c r="G1373" s="87" t="s">
        <v>2199</v>
      </c>
      <c r="H1373" s="87" t="s">
        <v>72</v>
      </c>
      <c r="I1373" s="88">
        <v>2</v>
      </c>
      <c r="J1373" s="89"/>
      <c r="K1373" s="89"/>
      <c r="L1373" s="89"/>
      <c r="M1373" s="89"/>
      <c r="N1373" s="90"/>
      <c r="O1373" s="93"/>
      <c r="P1373" s="95"/>
      <c r="Q1373" s="89"/>
      <c r="R1373" s="89"/>
      <c r="S1373" s="89"/>
      <c r="T1373" s="91"/>
      <c r="U1373" s="91"/>
      <c r="V1373" s="92"/>
      <c r="W1373" s="90"/>
    </row>
    <row r="1374" spans="2:23" ht="13.5" customHeight="1">
      <c r="B1374" s="75"/>
      <c r="C1374" s="74">
        <v>1365</v>
      </c>
      <c r="D1374" s="87" t="s">
        <v>5452</v>
      </c>
      <c r="E1374" s="87" t="s">
        <v>2202</v>
      </c>
      <c r="F1374" s="87" t="s">
        <v>231</v>
      </c>
      <c r="G1374" s="87" t="s">
        <v>2203</v>
      </c>
      <c r="H1374" s="87" t="s">
        <v>72</v>
      </c>
      <c r="I1374" s="88">
        <v>17</v>
      </c>
      <c r="J1374" s="89"/>
      <c r="K1374" s="89"/>
      <c r="L1374" s="89"/>
      <c r="M1374" s="89"/>
      <c r="N1374" s="90"/>
      <c r="O1374" s="93"/>
      <c r="P1374" s="95"/>
      <c r="Q1374" s="89"/>
      <c r="R1374" s="89"/>
      <c r="S1374" s="89"/>
      <c r="T1374" s="91"/>
      <c r="U1374" s="91"/>
      <c r="V1374" s="92"/>
      <c r="W1374" s="90"/>
    </row>
    <row r="1375" spans="2:23" ht="13.5" customHeight="1">
      <c r="B1375" s="75"/>
      <c r="C1375" s="74">
        <v>1366</v>
      </c>
      <c r="D1375" s="87" t="s">
        <v>5452</v>
      </c>
      <c r="E1375" s="87" t="s">
        <v>2206</v>
      </c>
      <c r="F1375" s="87" t="s">
        <v>189</v>
      </c>
      <c r="G1375" s="87" t="s">
        <v>2207</v>
      </c>
      <c r="H1375" s="87" t="s">
        <v>22</v>
      </c>
      <c r="I1375" s="88">
        <v>10</v>
      </c>
      <c r="J1375" s="89"/>
      <c r="K1375" s="89"/>
      <c r="L1375" s="89"/>
      <c r="M1375" s="89"/>
      <c r="N1375" s="90"/>
      <c r="O1375" s="93"/>
      <c r="P1375" s="95"/>
      <c r="Q1375" s="89"/>
      <c r="R1375" s="89"/>
      <c r="S1375" s="89"/>
      <c r="T1375" s="91"/>
      <c r="U1375" s="91"/>
      <c r="V1375" s="92"/>
      <c r="W1375" s="90"/>
    </row>
    <row r="1376" spans="2:23" ht="13.5" customHeight="1">
      <c r="B1376" s="75"/>
      <c r="C1376" s="74">
        <v>1367</v>
      </c>
      <c r="D1376" s="87" t="s">
        <v>5452</v>
      </c>
      <c r="E1376" s="87" t="s">
        <v>2208</v>
      </c>
      <c r="F1376" s="87" t="s">
        <v>217</v>
      </c>
      <c r="G1376" s="87" t="s">
        <v>2209</v>
      </c>
      <c r="H1376" s="87" t="s">
        <v>72</v>
      </c>
      <c r="I1376" s="88">
        <v>3</v>
      </c>
      <c r="J1376" s="89"/>
      <c r="K1376" s="89"/>
      <c r="L1376" s="89"/>
      <c r="M1376" s="89"/>
      <c r="N1376" s="90"/>
      <c r="O1376" s="93"/>
      <c r="P1376" s="95"/>
      <c r="Q1376" s="89"/>
      <c r="R1376" s="89"/>
      <c r="S1376" s="89"/>
      <c r="T1376" s="91"/>
      <c r="U1376" s="91"/>
      <c r="V1376" s="92"/>
      <c r="W1376" s="90"/>
    </row>
    <row r="1377" spans="2:23" ht="13.5" customHeight="1">
      <c r="B1377" s="75"/>
      <c r="C1377" s="74">
        <v>1368</v>
      </c>
      <c r="D1377" s="87" t="s">
        <v>5452</v>
      </c>
      <c r="E1377" s="87" t="s">
        <v>2210</v>
      </c>
      <c r="F1377" s="87" t="s">
        <v>217</v>
      </c>
      <c r="G1377" s="87" t="s">
        <v>2211</v>
      </c>
      <c r="H1377" s="87" t="s">
        <v>72</v>
      </c>
      <c r="I1377" s="88">
        <v>3</v>
      </c>
      <c r="J1377" s="89"/>
      <c r="K1377" s="89"/>
      <c r="L1377" s="89"/>
      <c r="M1377" s="89"/>
      <c r="N1377" s="90"/>
      <c r="O1377" s="93"/>
      <c r="P1377" s="95"/>
      <c r="Q1377" s="89"/>
      <c r="R1377" s="89"/>
      <c r="S1377" s="89"/>
      <c r="T1377" s="91"/>
      <c r="U1377" s="91"/>
      <c r="V1377" s="92"/>
      <c r="W1377" s="90"/>
    </row>
    <row r="1378" spans="2:23" ht="13.5" customHeight="1">
      <c r="B1378" s="75"/>
      <c r="C1378" s="74">
        <v>1369</v>
      </c>
      <c r="D1378" s="87" t="s">
        <v>5452</v>
      </c>
      <c r="E1378" s="87" t="s">
        <v>2212</v>
      </c>
      <c r="F1378" s="87" t="s">
        <v>217</v>
      </c>
      <c r="G1378" s="87" t="s">
        <v>2213</v>
      </c>
      <c r="H1378" s="87" t="s">
        <v>72</v>
      </c>
      <c r="I1378" s="88">
        <v>3</v>
      </c>
      <c r="J1378" s="89"/>
      <c r="K1378" s="89"/>
      <c r="L1378" s="89"/>
      <c r="M1378" s="89"/>
      <c r="N1378" s="90"/>
      <c r="O1378" s="93"/>
      <c r="P1378" s="95"/>
      <c r="Q1378" s="89"/>
      <c r="R1378" s="89"/>
      <c r="S1378" s="89"/>
      <c r="T1378" s="91"/>
      <c r="U1378" s="91"/>
      <c r="V1378" s="92"/>
      <c r="W1378" s="90"/>
    </row>
    <row r="1379" spans="2:23" ht="13.5" customHeight="1">
      <c r="B1379" s="75"/>
      <c r="C1379" s="74">
        <v>1370</v>
      </c>
      <c r="D1379" s="87" t="s">
        <v>5452</v>
      </c>
      <c r="E1379" s="87" t="s">
        <v>2214</v>
      </c>
      <c r="F1379" s="87" t="s">
        <v>217</v>
      </c>
      <c r="G1379" s="87" t="s">
        <v>2215</v>
      </c>
      <c r="H1379" s="87" t="s">
        <v>72</v>
      </c>
      <c r="I1379" s="88">
        <v>3</v>
      </c>
      <c r="J1379" s="89"/>
      <c r="K1379" s="89"/>
      <c r="L1379" s="89"/>
      <c r="M1379" s="89"/>
      <c r="N1379" s="90"/>
      <c r="O1379" s="93"/>
      <c r="P1379" s="95"/>
      <c r="Q1379" s="89"/>
      <c r="R1379" s="89"/>
      <c r="S1379" s="89"/>
      <c r="T1379" s="91"/>
      <c r="U1379" s="91"/>
      <c r="V1379" s="92"/>
      <c r="W1379" s="90"/>
    </row>
    <row r="1380" spans="2:23" ht="13.5" customHeight="1">
      <c r="B1380" s="75"/>
      <c r="C1380" s="74">
        <v>1371</v>
      </c>
      <c r="D1380" s="87" t="s">
        <v>5452</v>
      </c>
      <c r="E1380" s="87" t="s">
        <v>2219</v>
      </c>
      <c r="F1380" s="87" t="s">
        <v>197</v>
      </c>
      <c r="G1380" s="87" t="s">
        <v>2220</v>
      </c>
      <c r="H1380" s="87" t="s">
        <v>23</v>
      </c>
      <c r="I1380" s="88">
        <v>6</v>
      </c>
      <c r="J1380" s="89"/>
      <c r="K1380" s="89"/>
      <c r="L1380" s="89"/>
      <c r="M1380" s="89"/>
      <c r="N1380" s="90"/>
      <c r="O1380" s="93"/>
      <c r="P1380" s="95"/>
      <c r="Q1380" s="89"/>
      <c r="R1380" s="89"/>
      <c r="S1380" s="89"/>
      <c r="T1380" s="91"/>
      <c r="U1380" s="91"/>
      <c r="V1380" s="92"/>
      <c r="W1380" s="90"/>
    </row>
    <row r="1381" spans="2:23" ht="13.5" customHeight="1">
      <c r="B1381" s="75"/>
      <c r="C1381" s="74">
        <v>1372</v>
      </c>
      <c r="D1381" s="87" t="s">
        <v>5452</v>
      </c>
      <c r="E1381" s="87" t="s">
        <v>2226</v>
      </c>
      <c r="F1381" s="87" t="s">
        <v>84</v>
      </c>
      <c r="G1381" s="87" t="s">
        <v>2227</v>
      </c>
      <c r="H1381" s="87" t="s">
        <v>72</v>
      </c>
      <c r="I1381" s="88">
        <v>4</v>
      </c>
      <c r="J1381" s="89"/>
      <c r="K1381" s="89"/>
      <c r="L1381" s="89"/>
      <c r="M1381" s="89"/>
      <c r="N1381" s="90"/>
      <c r="O1381" s="93"/>
      <c r="P1381" s="95"/>
      <c r="Q1381" s="89"/>
      <c r="R1381" s="89"/>
      <c r="S1381" s="89"/>
      <c r="T1381" s="91"/>
      <c r="U1381" s="91"/>
      <c r="V1381" s="92"/>
      <c r="W1381" s="90"/>
    </row>
    <row r="1382" spans="2:23" ht="13.5" customHeight="1">
      <c r="B1382" s="75"/>
      <c r="C1382" s="74">
        <v>1373</v>
      </c>
      <c r="D1382" s="87" t="s">
        <v>5452</v>
      </c>
      <c r="E1382" s="87" t="s">
        <v>2228</v>
      </c>
      <c r="F1382" s="87" t="s">
        <v>130</v>
      </c>
      <c r="G1382" s="87" t="s">
        <v>461</v>
      </c>
      <c r="H1382" s="87" t="s">
        <v>72</v>
      </c>
      <c r="I1382" s="88">
        <v>2</v>
      </c>
      <c r="J1382" s="89"/>
      <c r="K1382" s="89"/>
      <c r="L1382" s="89"/>
      <c r="M1382" s="89"/>
      <c r="N1382" s="90"/>
      <c r="O1382" s="93"/>
      <c r="P1382" s="95"/>
      <c r="Q1382" s="89"/>
      <c r="R1382" s="89"/>
      <c r="S1382" s="89"/>
      <c r="T1382" s="91"/>
      <c r="U1382" s="91"/>
      <c r="V1382" s="92"/>
      <c r="W1382" s="90"/>
    </row>
    <row r="1383" spans="2:23" ht="13.5" customHeight="1">
      <c r="B1383" s="75"/>
      <c r="C1383" s="74">
        <v>1374</v>
      </c>
      <c r="D1383" s="87" t="s">
        <v>5452</v>
      </c>
      <c r="E1383" s="87" t="s">
        <v>2235</v>
      </c>
      <c r="F1383" s="87" t="s">
        <v>84</v>
      </c>
      <c r="G1383" s="87" t="s">
        <v>2236</v>
      </c>
      <c r="H1383" s="87" t="s">
        <v>72</v>
      </c>
      <c r="I1383" s="88">
        <v>4</v>
      </c>
      <c r="J1383" s="89"/>
      <c r="K1383" s="89"/>
      <c r="L1383" s="89"/>
      <c r="M1383" s="89"/>
      <c r="N1383" s="90"/>
      <c r="O1383" s="93"/>
      <c r="P1383" s="95"/>
      <c r="Q1383" s="89"/>
      <c r="R1383" s="89"/>
      <c r="S1383" s="89"/>
      <c r="T1383" s="91"/>
      <c r="U1383" s="91"/>
      <c r="V1383" s="92"/>
      <c r="W1383" s="90"/>
    </row>
    <row r="1384" spans="2:23" ht="13.5" customHeight="1">
      <c r="B1384" s="75"/>
      <c r="C1384" s="74">
        <v>1375</v>
      </c>
      <c r="D1384" s="87" t="s">
        <v>5452</v>
      </c>
      <c r="E1384" s="87" t="s">
        <v>2241</v>
      </c>
      <c r="F1384" s="87" t="s">
        <v>430</v>
      </c>
      <c r="G1384" s="87" t="s">
        <v>2242</v>
      </c>
      <c r="H1384" s="87" t="s">
        <v>72</v>
      </c>
      <c r="I1384" s="88">
        <v>2</v>
      </c>
      <c r="J1384" s="89"/>
      <c r="K1384" s="89"/>
      <c r="L1384" s="89"/>
      <c r="M1384" s="89"/>
      <c r="N1384" s="90"/>
      <c r="O1384" s="93"/>
      <c r="P1384" s="95"/>
      <c r="Q1384" s="89"/>
      <c r="R1384" s="89"/>
      <c r="S1384" s="89"/>
      <c r="T1384" s="91"/>
      <c r="U1384" s="91"/>
      <c r="V1384" s="92"/>
      <c r="W1384" s="90"/>
    </row>
    <row r="1385" spans="2:23" ht="13.5" customHeight="1">
      <c r="B1385" s="75"/>
      <c r="C1385" s="74">
        <v>1376</v>
      </c>
      <c r="D1385" s="87" t="s">
        <v>5452</v>
      </c>
      <c r="E1385" s="87" t="s">
        <v>2243</v>
      </c>
      <c r="F1385" s="87" t="s">
        <v>96</v>
      </c>
      <c r="G1385" s="87" t="s">
        <v>2244</v>
      </c>
      <c r="H1385" s="87" t="s">
        <v>72</v>
      </c>
      <c r="I1385" s="88">
        <v>8</v>
      </c>
      <c r="J1385" s="89"/>
      <c r="K1385" s="89"/>
      <c r="L1385" s="89"/>
      <c r="M1385" s="89"/>
      <c r="N1385" s="90"/>
      <c r="O1385" s="93"/>
      <c r="P1385" s="95"/>
      <c r="Q1385" s="89"/>
      <c r="R1385" s="89"/>
      <c r="S1385" s="89"/>
      <c r="T1385" s="91"/>
      <c r="U1385" s="91"/>
      <c r="V1385" s="92"/>
      <c r="W1385" s="90"/>
    </row>
    <row r="1386" spans="2:23" ht="13.5" customHeight="1">
      <c r="B1386" s="75"/>
      <c r="C1386" s="74">
        <v>1377</v>
      </c>
      <c r="D1386" s="87" t="s">
        <v>5452</v>
      </c>
      <c r="E1386" s="87" t="s">
        <v>2251</v>
      </c>
      <c r="F1386" s="87" t="s">
        <v>285</v>
      </c>
      <c r="G1386" s="87" t="s">
        <v>2252</v>
      </c>
      <c r="H1386" s="87" t="s">
        <v>72</v>
      </c>
      <c r="I1386" s="88">
        <v>4</v>
      </c>
      <c r="J1386" s="89"/>
      <c r="K1386" s="89"/>
      <c r="L1386" s="89"/>
      <c r="M1386" s="89"/>
      <c r="N1386" s="90"/>
      <c r="O1386" s="93"/>
      <c r="P1386" s="95"/>
      <c r="Q1386" s="89"/>
      <c r="R1386" s="89"/>
      <c r="S1386" s="89"/>
      <c r="T1386" s="91"/>
      <c r="U1386" s="91"/>
      <c r="V1386" s="92"/>
      <c r="W1386" s="90"/>
    </row>
    <row r="1387" spans="2:23" ht="13.5" customHeight="1">
      <c r="B1387" s="75"/>
      <c r="C1387" s="74">
        <v>1378</v>
      </c>
      <c r="D1387" s="87" t="s">
        <v>5452</v>
      </c>
      <c r="E1387" s="87" t="s">
        <v>2255</v>
      </c>
      <c r="F1387" s="87" t="s">
        <v>84</v>
      </c>
      <c r="G1387" s="87" t="s">
        <v>2256</v>
      </c>
      <c r="H1387" s="87" t="s">
        <v>72</v>
      </c>
      <c r="I1387" s="88">
        <v>4</v>
      </c>
      <c r="J1387" s="89"/>
      <c r="K1387" s="89"/>
      <c r="L1387" s="89"/>
      <c r="M1387" s="89"/>
      <c r="N1387" s="90"/>
      <c r="O1387" s="93"/>
      <c r="P1387" s="95"/>
      <c r="Q1387" s="89"/>
      <c r="R1387" s="89"/>
      <c r="S1387" s="89"/>
      <c r="T1387" s="91"/>
      <c r="U1387" s="91"/>
      <c r="V1387" s="92"/>
      <c r="W1387" s="90"/>
    </row>
    <row r="1388" spans="2:23" ht="13.5" customHeight="1">
      <c r="B1388" s="75"/>
      <c r="C1388" s="74">
        <v>1379</v>
      </c>
      <c r="D1388" s="87" t="s">
        <v>5452</v>
      </c>
      <c r="E1388" s="87" t="s">
        <v>2263</v>
      </c>
      <c r="F1388" s="87" t="s">
        <v>58</v>
      </c>
      <c r="G1388" s="87" t="s">
        <v>2264</v>
      </c>
      <c r="H1388" s="87" t="s">
        <v>72</v>
      </c>
      <c r="I1388" s="88">
        <v>2</v>
      </c>
      <c r="J1388" s="89"/>
      <c r="K1388" s="89"/>
      <c r="L1388" s="89"/>
      <c r="M1388" s="89"/>
      <c r="N1388" s="90"/>
      <c r="O1388" s="93"/>
      <c r="P1388" s="95"/>
      <c r="Q1388" s="89"/>
      <c r="R1388" s="89"/>
      <c r="S1388" s="89"/>
      <c r="T1388" s="91"/>
      <c r="U1388" s="91"/>
      <c r="V1388" s="92"/>
      <c r="W1388" s="90"/>
    </row>
    <row r="1389" spans="2:23" ht="13.5" customHeight="1">
      <c r="B1389" s="75"/>
      <c r="C1389" s="74">
        <v>1380</v>
      </c>
      <c r="D1389" s="87" t="s">
        <v>5452</v>
      </c>
      <c r="E1389" s="87" t="s">
        <v>2265</v>
      </c>
      <c r="F1389" s="87" t="s">
        <v>84</v>
      </c>
      <c r="G1389" s="87" t="s">
        <v>2266</v>
      </c>
      <c r="H1389" s="87" t="s">
        <v>72</v>
      </c>
      <c r="I1389" s="88">
        <v>1</v>
      </c>
      <c r="J1389" s="89"/>
      <c r="K1389" s="89"/>
      <c r="L1389" s="89"/>
      <c r="M1389" s="89"/>
      <c r="N1389" s="90"/>
      <c r="O1389" s="93"/>
      <c r="P1389" s="95"/>
      <c r="Q1389" s="89"/>
      <c r="R1389" s="89"/>
      <c r="S1389" s="89"/>
      <c r="T1389" s="91"/>
      <c r="U1389" s="91"/>
      <c r="V1389" s="92"/>
      <c r="W1389" s="90"/>
    </row>
    <row r="1390" spans="2:23" ht="13.5" customHeight="1">
      <c r="B1390" s="75"/>
      <c r="C1390" s="74">
        <v>1381</v>
      </c>
      <c r="D1390" s="87" t="s">
        <v>5452</v>
      </c>
      <c r="E1390" s="87" t="s">
        <v>2267</v>
      </c>
      <c r="F1390" s="87" t="s">
        <v>55</v>
      </c>
      <c r="G1390" s="87" t="s">
        <v>2268</v>
      </c>
      <c r="H1390" s="87" t="s">
        <v>22</v>
      </c>
      <c r="I1390" s="88">
        <v>11.862871692279713</v>
      </c>
      <c r="J1390" s="89"/>
      <c r="K1390" s="89"/>
      <c r="L1390" s="89"/>
      <c r="M1390" s="89"/>
      <c r="N1390" s="90"/>
      <c r="O1390" s="93"/>
      <c r="P1390" s="95"/>
      <c r="Q1390" s="89"/>
      <c r="R1390" s="89"/>
      <c r="S1390" s="89"/>
      <c r="T1390" s="91"/>
      <c r="U1390" s="91"/>
      <c r="V1390" s="92"/>
      <c r="W1390" s="90"/>
    </row>
    <row r="1391" spans="2:23" ht="13.5" customHeight="1">
      <c r="B1391" s="75"/>
      <c r="C1391" s="74">
        <v>1382</v>
      </c>
      <c r="D1391" s="87" t="s">
        <v>5452</v>
      </c>
      <c r="E1391" s="87" t="s">
        <v>2273</v>
      </c>
      <c r="F1391" s="87" t="s">
        <v>96</v>
      </c>
      <c r="G1391" s="87" t="s">
        <v>2274</v>
      </c>
      <c r="H1391" s="87" t="s">
        <v>22</v>
      </c>
      <c r="I1391" s="88">
        <v>10</v>
      </c>
      <c r="J1391" s="89"/>
      <c r="K1391" s="89"/>
      <c r="L1391" s="89"/>
      <c r="M1391" s="89"/>
      <c r="N1391" s="90"/>
      <c r="O1391" s="93"/>
      <c r="P1391" s="95"/>
      <c r="Q1391" s="89"/>
      <c r="R1391" s="89"/>
      <c r="S1391" s="89"/>
      <c r="T1391" s="91"/>
      <c r="U1391" s="91"/>
      <c r="V1391" s="92"/>
      <c r="W1391" s="90"/>
    </row>
    <row r="1392" spans="2:23" ht="13.5" customHeight="1">
      <c r="B1392" s="75"/>
      <c r="C1392" s="74">
        <v>1383</v>
      </c>
      <c r="D1392" s="87" t="s">
        <v>5452</v>
      </c>
      <c r="E1392" s="87" t="s">
        <v>2294</v>
      </c>
      <c r="F1392" s="87" t="s">
        <v>285</v>
      </c>
      <c r="G1392" s="87" t="s">
        <v>2252</v>
      </c>
      <c r="H1392" s="87" t="s">
        <v>72</v>
      </c>
      <c r="I1392" s="88">
        <v>12</v>
      </c>
      <c r="J1392" s="89"/>
      <c r="K1392" s="89"/>
      <c r="L1392" s="89"/>
      <c r="M1392" s="89"/>
      <c r="N1392" s="90"/>
      <c r="O1392" s="93"/>
      <c r="P1392" s="95"/>
      <c r="Q1392" s="89"/>
      <c r="R1392" s="89"/>
      <c r="S1392" s="89"/>
      <c r="T1392" s="91"/>
      <c r="U1392" s="91"/>
      <c r="V1392" s="92"/>
      <c r="W1392" s="90"/>
    </row>
    <row r="1393" spans="2:23" ht="13.5" customHeight="1">
      <c r="B1393" s="75"/>
      <c r="C1393" s="74">
        <v>1384</v>
      </c>
      <c r="D1393" s="87" t="s">
        <v>5452</v>
      </c>
      <c r="E1393" s="87" t="s">
        <v>2295</v>
      </c>
      <c r="F1393" s="87" t="s">
        <v>192</v>
      </c>
      <c r="G1393" s="87" t="s">
        <v>2296</v>
      </c>
      <c r="H1393" s="87" t="s">
        <v>72</v>
      </c>
      <c r="I1393" s="88">
        <v>9</v>
      </c>
      <c r="J1393" s="89"/>
      <c r="K1393" s="89"/>
      <c r="L1393" s="89"/>
      <c r="M1393" s="89"/>
      <c r="N1393" s="90"/>
      <c r="O1393" s="93"/>
      <c r="P1393" s="95"/>
      <c r="Q1393" s="89"/>
      <c r="R1393" s="89"/>
      <c r="S1393" s="89"/>
      <c r="T1393" s="91"/>
      <c r="U1393" s="91"/>
      <c r="V1393" s="92"/>
      <c r="W1393" s="90"/>
    </row>
    <row r="1394" spans="2:23" ht="13.5" customHeight="1">
      <c r="B1394" s="75"/>
      <c r="C1394" s="74">
        <v>1385</v>
      </c>
      <c r="D1394" s="87" t="s">
        <v>5452</v>
      </c>
      <c r="E1394" s="87" t="s">
        <v>2299</v>
      </c>
      <c r="F1394" s="87" t="s">
        <v>84</v>
      </c>
      <c r="G1394" s="87" t="s">
        <v>2300</v>
      </c>
      <c r="H1394" s="87" t="s">
        <v>72</v>
      </c>
      <c r="I1394" s="88">
        <v>15</v>
      </c>
      <c r="J1394" s="89"/>
      <c r="K1394" s="89"/>
      <c r="L1394" s="89"/>
      <c r="M1394" s="89"/>
      <c r="N1394" s="90"/>
      <c r="O1394" s="93"/>
      <c r="P1394" s="95"/>
      <c r="Q1394" s="89"/>
      <c r="R1394" s="89"/>
      <c r="S1394" s="89"/>
      <c r="T1394" s="91"/>
      <c r="U1394" s="91"/>
      <c r="V1394" s="92"/>
      <c r="W1394" s="90"/>
    </row>
    <row r="1395" spans="2:23" ht="13.5" customHeight="1">
      <c r="B1395" s="75"/>
      <c r="C1395" s="74">
        <v>1386</v>
      </c>
      <c r="D1395" s="87" t="s">
        <v>5452</v>
      </c>
      <c r="E1395" s="87" t="s">
        <v>2301</v>
      </c>
      <c r="F1395" s="87" t="s">
        <v>55</v>
      </c>
      <c r="G1395" s="87" t="s">
        <v>2302</v>
      </c>
      <c r="H1395" s="87" t="s">
        <v>22</v>
      </c>
      <c r="I1395" s="88">
        <v>53.938423645320199</v>
      </c>
      <c r="J1395" s="89"/>
      <c r="K1395" s="89"/>
      <c r="L1395" s="89"/>
      <c r="M1395" s="89"/>
      <c r="N1395" s="90"/>
      <c r="O1395" s="93"/>
      <c r="P1395" s="95"/>
      <c r="Q1395" s="89"/>
      <c r="R1395" s="89"/>
      <c r="S1395" s="89"/>
      <c r="T1395" s="91"/>
      <c r="U1395" s="91"/>
      <c r="V1395" s="92"/>
      <c r="W1395" s="90"/>
    </row>
    <row r="1396" spans="2:23" ht="13.5" customHeight="1">
      <c r="B1396" s="75"/>
      <c r="C1396" s="74">
        <v>1387</v>
      </c>
      <c r="D1396" s="87" t="s">
        <v>5452</v>
      </c>
      <c r="E1396" s="87" t="s">
        <v>2309</v>
      </c>
      <c r="F1396" s="87" t="s">
        <v>753</v>
      </c>
      <c r="G1396" s="87" t="s">
        <v>2310</v>
      </c>
      <c r="H1396" s="87" t="s">
        <v>22</v>
      </c>
      <c r="I1396" s="88">
        <v>58</v>
      </c>
      <c r="J1396" s="89"/>
      <c r="K1396" s="89"/>
      <c r="L1396" s="89"/>
      <c r="M1396" s="89"/>
      <c r="N1396" s="90"/>
      <c r="O1396" s="93"/>
      <c r="P1396" s="95"/>
      <c r="Q1396" s="89"/>
      <c r="R1396" s="89"/>
      <c r="S1396" s="89"/>
      <c r="T1396" s="91"/>
      <c r="U1396" s="91"/>
      <c r="V1396" s="92"/>
      <c r="W1396" s="90"/>
    </row>
    <row r="1397" spans="2:23" ht="13.5" customHeight="1">
      <c r="B1397" s="75"/>
      <c r="C1397" s="74">
        <v>1388</v>
      </c>
      <c r="D1397" s="87" t="s">
        <v>5452</v>
      </c>
      <c r="E1397" s="87" t="s">
        <v>2316</v>
      </c>
      <c r="F1397" s="87" t="s">
        <v>130</v>
      </c>
      <c r="G1397" s="87" t="s">
        <v>2317</v>
      </c>
      <c r="H1397" s="87" t="s">
        <v>22</v>
      </c>
      <c r="I1397" s="88">
        <v>2</v>
      </c>
      <c r="J1397" s="89"/>
      <c r="K1397" s="89"/>
      <c r="L1397" s="89"/>
      <c r="M1397" s="89"/>
      <c r="N1397" s="90"/>
      <c r="O1397" s="93"/>
      <c r="P1397" s="95"/>
      <c r="Q1397" s="89"/>
      <c r="R1397" s="89"/>
      <c r="S1397" s="89"/>
      <c r="T1397" s="91"/>
      <c r="U1397" s="91"/>
      <c r="V1397" s="92"/>
      <c r="W1397" s="90"/>
    </row>
    <row r="1398" spans="2:23" ht="13.5" customHeight="1">
      <c r="B1398" s="75"/>
      <c r="C1398" s="74">
        <v>1389</v>
      </c>
      <c r="D1398" s="87" t="s">
        <v>5452</v>
      </c>
      <c r="E1398" s="87" t="s">
        <v>2318</v>
      </c>
      <c r="F1398" s="87" t="s">
        <v>130</v>
      </c>
      <c r="G1398" s="87" t="s">
        <v>2319</v>
      </c>
      <c r="H1398" s="87" t="s">
        <v>72</v>
      </c>
      <c r="I1398" s="88">
        <v>2</v>
      </c>
      <c r="J1398" s="89"/>
      <c r="K1398" s="89"/>
      <c r="L1398" s="89"/>
      <c r="M1398" s="89"/>
      <c r="N1398" s="90"/>
      <c r="O1398" s="93"/>
      <c r="P1398" s="95"/>
      <c r="Q1398" s="89"/>
      <c r="R1398" s="89"/>
      <c r="S1398" s="89"/>
      <c r="T1398" s="91"/>
      <c r="U1398" s="91"/>
      <c r="V1398" s="92"/>
      <c r="W1398" s="90"/>
    </row>
    <row r="1399" spans="2:23" ht="13.5" customHeight="1">
      <c r="B1399" s="75"/>
      <c r="C1399" s="74">
        <v>1390</v>
      </c>
      <c r="D1399" s="87" t="s">
        <v>5452</v>
      </c>
      <c r="E1399" s="87" t="s">
        <v>2320</v>
      </c>
      <c r="F1399" s="87" t="s">
        <v>130</v>
      </c>
      <c r="G1399" s="87" t="s">
        <v>2321</v>
      </c>
      <c r="H1399" s="87" t="s">
        <v>72</v>
      </c>
      <c r="I1399" s="88">
        <v>3</v>
      </c>
      <c r="J1399" s="89"/>
      <c r="K1399" s="89"/>
      <c r="L1399" s="89"/>
      <c r="M1399" s="89"/>
      <c r="N1399" s="90"/>
      <c r="O1399" s="93"/>
      <c r="P1399" s="95"/>
      <c r="Q1399" s="89"/>
      <c r="R1399" s="89"/>
      <c r="S1399" s="89"/>
      <c r="T1399" s="91"/>
      <c r="U1399" s="91"/>
      <c r="V1399" s="92"/>
      <c r="W1399" s="90"/>
    </row>
    <row r="1400" spans="2:23" ht="13.5" customHeight="1">
      <c r="B1400" s="75"/>
      <c r="C1400" s="74">
        <v>1391</v>
      </c>
      <c r="D1400" s="87" t="s">
        <v>5452</v>
      </c>
      <c r="E1400" s="87" t="s">
        <v>2328</v>
      </c>
      <c r="F1400" s="87" t="s">
        <v>49</v>
      </c>
      <c r="G1400" s="87" t="s">
        <v>2329</v>
      </c>
      <c r="H1400" s="87" t="s">
        <v>22</v>
      </c>
      <c r="I1400" s="88">
        <v>5</v>
      </c>
      <c r="J1400" s="89"/>
      <c r="K1400" s="89"/>
      <c r="L1400" s="89"/>
      <c r="M1400" s="89"/>
      <c r="N1400" s="90"/>
      <c r="O1400" s="93"/>
      <c r="P1400" s="95"/>
      <c r="Q1400" s="89"/>
      <c r="R1400" s="89"/>
      <c r="S1400" s="89"/>
      <c r="T1400" s="91"/>
      <c r="U1400" s="91"/>
      <c r="V1400" s="92"/>
      <c r="W1400" s="90"/>
    </row>
    <row r="1401" spans="2:23" ht="13.5" customHeight="1">
      <c r="B1401" s="75"/>
      <c r="C1401" s="74">
        <v>1392</v>
      </c>
      <c r="D1401" s="87" t="s">
        <v>5452</v>
      </c>
      <c r="E1401" s="87" t="s">
        <v>2330</v>
      </c>
      <c r="F1401" s="87" t="s">
        <v>130</v>
      </c>
      <c r="G1401" s="87" t="s">
        <v>2331</v>
      </c>
      <c r="H1401" s="87" t="s">
        <v>22</v>
      </c>
      <c r="I1401" s="88">
        <v>7</v>
      </c>
      <c r="J1401" s="89"/>
      <c r="K1401" s="89"/>
      <c r="L1401" s="89"/>
      <c r="M1401" s="89"/>
      <c r="N1401" s="90"/>
      <c r="O1401" s="93"/>
      <c r="P1401" s="95"/>
      <c r="Q1401" s="89"/>
      <c r="R1401" s="89"/>
      <c r="S1401" s="89"/>
      <c r="T1401" s="91"/>
      <c r="U1401" s="91"/>
      <c r="V1401" s="92"/>
      <c r="W1401" s="90"/>
    </row>
    <row r="1402" spans="2:23" ht="13.5" customHeight="1">
      <c r="B1402" s="75"/>
      <c r="C1402" s="74">
        <v>1393</v>
      </c>
      <c r="D1402" s="87" t="s">
        <v>5452</v>
      </c>
      <c r="E1402" s="87" t="s">
        <v>2332</v>
      </c>
      <c r="F1402" s="87" t="s">
        <v>55</v>
      </c>
      <c r="G1402" s="87" t="s">
        <v>2333</v>
      </c>
      <c r="H1402" s="87" t="s">
        <v>22</v>
      </c>
      <c r="I1402" s="88">
        <v>9</v>
      </c>
      <c r="J1402" s="89"/>
      <c r="K1402" s="89"/>
      <c r="L1402" s="89"/>
      <c r="M1402" s="89"/>
      <c r="N1402" s="90"/>
      <c r="O1402" s="93"/>
      <c r="P1402" s="95"/>
      <c r="Q1402" s="89"/>
      <c r="R1402" s="89"/>
      <c r="S1402" s="89"/>
      <c r="T1402" s="91"/>
      <c r="U1402" s="91"/>
      <c r="V1402" s="92"/>
      <c r="W1402" s="90"/>
    </row>
    <row r="1403" spans="2:23" ht="13.5" customHeight="1">
      <c r="B1403" s="75"/>
      <c r="C1403" s="74">
        <v>1394</v>
      </c>
      <c r="D1403" s="87" t="s">
        <v>5452</v>
      </c>
      <c r="E1403" s="87" t="s">
        <v>2334</v>
      </c>
      <c r="F1403" s="87" t="s">
        <v>96</v>
      </c>
      <c r="G1403" s="87" t="s">
        <v>2335</v>
      </c>
      <c r="H1403" s="87" t="s">
        <v>72</v>
      </c>
      <c r="I1403" s="88">
        <v>6</v>
      </c>
      <c r="J1403" s="89"/>
      <c r="K1403" s="89"/>
      <c r="L1403" s="89"/>
      <c r="M1403" s="89"/>
      <c r="N1403" s="90"/>
      <c r="O1403" s="93"/>
      <c r="P1403" s="95"/>
      <c r="Q1403" s="89"/>
      <c r="R1403" s="89"/>
      <c r="S1403" s="89"/>
      <c r="T1403" s="91"/>
      <c r="U1403" s="91"/>
      <c r="V1403" s="92"/>
      <c r="W1403" s="90"/>
    </row>
    <row r="1404" spans="2:23" ht="13.5" customHeight="1">
      <c r="B1404" s="75"/>
      <c r="C1404" s="74">
        <v>1395</v>
      </c>
      <c r="D1404" s="87" t="s">
        <v>5452</v>
      </c>
      <c r="E1404" s="87" t="s">
        <v>2348</v>
      </c>
      <c r="F1404" s="87" t="s">
        <v>96</v>
      </c>
      <c r="G1404" s="87" t="s">
        <v>2349</v>
      </c>
      <c r="H1404" s="87" t="s">
        <v>72</v>
      </c>
      <c r="I1404" s="88">
        <v>2</v>
      </c>
      <c r="J1404" s="89"/>
      <c r="K1404" s="89"/>
      <c r="L1404" s="89"/>
      <c r="M1404" s="89"/>
      <c r="N1404" s="90"/>
      <c r="O1404" s="93"/>
      <c r="P1404" s="95"/>
      <c r="Q1404" s="89"/>
      <c r="R1404" s="89"/>
      <c r="S1404" s="89"/>
      <c r="T1404" s="91"/>
      <c r="U1404" s="91"/>
      <c r="V1404" s="92"/>
      <c r="W1404" s="90"/>
    </row>
    <row r="1405" spans="2:23" ht="13.5" customHeight="1">
      <c r="B1405" s="75"/>
      <c r="C1405" s="74">
        <v>1396</v>
      </c>
      <c r="D1405" s="87" t="s">
        <v>5452</v>
      </c>
      <c r="E1405" s="87" t="s">
        <v>2359</v>
      </c>
      <c r="F1405" s="87" t="s">
        <v>55</v>
      </c>
      <c r="G1405" s="87" t="s">
        <v>2360</v>
      </c>
      <c r="H1405" s="87" t="s">
        <v>22</v>
      </c>
      <c r="I1405" s="88">
        <v>32.984076433121018</v>
      </c>
      <c r="J1405" s="89"/>
      <c r="K1405" s="89"/>
      <c r="L1405" s="89"/>
      <c r="M1405" s="89"/>
      <c r="N1405" s="90"/>
      <c r="O1405" s="93"/>
      <c r="P1405" s="95"/>
      <c r="Q1405" s="89"/>
      <c r="R1405" s="89"/>
      <c r="S1405" s="89"/>
      <c r="T1405" s="91"/>
      <c r="U1405" s="91"/>
      <c r="V1405" s="92"/>
      <c r="W1405" s="90"/>
    </row>
    <row r="1406" spans="2:23" ht="13.5" customHeight="1">
      <c r="B1406" s="75"/>
      <c r="C1406" s="74">
        <v>1397</v>
      </c>
      <c r="D1406" s="87" t="s">
        <v>5452</v>
      </c>
      <c r="E1406" s="87" t="s">
        <v>2361</v>
      </c>
      <c r="F1406" s="87" t="s">
        <v>217</v>
      </c>
      <c r="G1406" s="87" t="s">
        <v>2362</v>
      </c>
      <c r="H1406" s="87" t="s">
        <v>72</v>
      </c>
      <c r="I1406" s="88">
        <v>4</v>
      </c>
      <c r="J1406" s="89"/>
      <c r="K1406" s="89"/>
      <c r="L1406" s="89"/>
      <c r="M1406" s="89"/>
      <c r="N1406" s="90"/>
      <c r="O1406" s="93"/>
      <c r="P1406" s="95"/>
      <c r="Q1406" s="89"/>
      <c r="R1406" s="89"/>
      <c r="S1406" s="89"/>
      <c r="T1406" s="91"/>
      <c r="U1406" s="91"/>
      <c r="V1406" s="92"/>
      <c r="W1406" s="90"/>
    </row>
    <row r="1407" spans="2:23" ht="13.5" customHeight="1">
      <c r="B1407" s="75"/>
      <c r="C1407" s="74">
        <v>1398</v>
      </c>
      <c r="D1407" s="87" t="s">
        <v>5452</v>
      </c>
      <c r="E1407" s="87" t="s">
        <v>2363</v>
      </c>
      <c r="F1407" s="87" t="s">
        <v>217</v>
      </c>
      <c r="G1407" s="87" t="s">
        <v>2364</v>
      </c>
      <c r="H1407" s="87" t="s">
        <v>72</v>
      </c>
      <c r="I1407" s="88">
        <v>4</v>
      </c>
      <c r="J1407" s="89"/>
      <c r="K1407" s="89"/>
      <c r="L1407" s="89"/>
      <c r="M1407" s="89"/>
      <c r="N1407" s="90"/>
      <c r="O1407" s="93"/>
      <c r="P1407" s="95"/>
      <c r="Q1407" s="89"/>
      <c r="R1407" s="89"/>
      <c r="S1407" s="89"/>
      <c r="T1407" s="91"/>
      <c r="U1407" s="91"/>
      <c r="V1407" s="92"/>
      <c r="W1407" s="90"/>
    </row>
    <row r="1408" spans="2:23" ht="13.5" customHeight="1">
      <c r="B1408" s="75"/>
      <c r="C1408" s="74">
        <v>1399</v>
      </c>
      <c r="D1408" s="87" t="s">
        <v>5452</v>
      </c>
      <c r="E1408" s="87" t="s">
        <v>2365</v>
      </c>
      <c r="F1408" s="87" t="s">
        <v>217</v>
      </c>
      <c r="G1408" s="87" t="s">
        <v>2366</v>
      </c>
      <c r="H1408" s="87" t="s">
        <v>72</v>
      </c>
      <c r="I1408" s="88">
        <v>4</v>
      </c>
      <c r="J1408" s="89"/>
      <c r="K1408" s="89"/>
      <c r="L1408" s="89"/>
      <c r="M1408" s="89"/>
      <c r="N1408" s="90"/>
      <c r="O1408" s="93"/>
      <c r="P1408" s="95"/>
      <c r="Q1408" s="89"/>
      <c r="R1408" s="89"/>
      <c r="S1408" s="89"/>
      <c r="T1408" s="91"/>
      <c r="U1408" s="91"/>
      <c r="V1408" s="92"/>
      <c r="W1408" s="90"/>
    </row>
    <row r="1409" spans="2:23" ht="13.5" customHeight="1">
      <c r="B1409" s="75"/>
      <c r="C1409" s="74">
        <v>1400</v>
      </c>
      <c r="D1409" s="87" t="s">
        <v>5452</v>
      </c>
      <c r="E1409" s="87" t="s">
        <v>2367</v>
      </c>
      <c r="F1409" s="87" t="s">
        <v>217</v>
      </c>
      <c r="G1409" s="87" t="s">
        <v>2368</v>
      </c>
      <c r="H1409" s="87" t="s">
        <v>72</v>
      </c>
      <c r="I1409" s="88">
        <v>4</v>
      </c>
      <c r="J1409" s="89"/>
      <c r="K1409" s="89"/>
      <c r="L1409" s="89"/>
      <c r="M1409" s="89"/>
      <c r="N1409" s="90"/>
      <c r="O1409" s="93"/>
      <c r="P1409" s="95"/>
      <c r="Q1409" s="89"/>
      <c r="R1409" s="89"/>
      <c r="S1409" s="89"/>
      <c r="T1409" s="91"/>
      <c r="U1409" s="91"/>
      <c r="V1409" s="92"/>
      <c r="W1409" s="90"/>
    </row>
    <row r="1410" spans="2:23" ht="13.5" customHeight="1">
      <c r="B1410" s="75"/>
      <c r="C1410" s="74">
        <v>1401</v>
      </c>
      <c r="D1410" s="87" t="s">
        <v>5452</v>
      </c>
      <c r="E1410" s="87" t="s">
        <v>2369</v>
      </c>
      <c r="F1410" s="87" t="s">
        <v>217</v>
      </c>
      <c r="G1410" s="87" t="s">
        <v>2370</v>
      </c>
      <c r="H1410" s="87" t="s">
        <v>72</v>
      </c>
      <c r="I1410" s="88">
        <v>4</v>
      </c>
      <c r="J1410" s="89"/>
      <c r="K1410" s="89"/>
      <c r="L1410" s="89"/>
      <c r="M1410" s="89"/>
      <c r="N1410" s="90"/>
      <c r="O1410" s="93"/>
      <c r="P1410" s="95"/>
      <c r="Q1410" s="89"/>
      <c r="R1410" s="89"/>
      <c r="S1410" s="89"/>
      <c r="T1410" s="91"/>
      <c r="U1410" s="91"/>
      <c r="V1410" s="92"/>
      <c r="W1410" s="90"/>
    </row>
    <row r="1411" spans="2:23" ht="13.5" customHeight="1">
      <c r="B1411" s="75"/>
      <c r="C1411" s="74">
        <v>1402</v>
      </c>
      <c r="D1411" s="87" t="s">
        <v>5452</v>
      </c>
      <c r="E1411" s="87" t="s">
        <v>2371</v>
      </c>
      <c r="F1411" s="87" t="s">
        <v>217</v>
      </c>
      <c r="G1411" s="87" t="s">
        <v>2372</v>
      </c>
      <c r="H1411" s="87" t="s">
        <v>72</v>
      </c>
      <c r="I1411" s="88">
        <v>4</v>
      </c>
      <c r="J1411" s="89"/>
      <c r="K1411" s="89"/>
      <c r="L1411" s="89"/>
      <c r="M1411" s="89"/>
      <c r="N1411" s="90"/>
      <c r="O1411" s="93"/>
      <c r="P1411" s="95"/>
      <c r="Q1411" s="89"/>
      <c r="R1411" s="89"/>
      <c r="S1411" s="89"/>
      <c r="T1411" s="91"/>
      <c r="U1411" s="91"/>
      <c r="V1411" s="92"/>
      <c r="W1411" s="90"/>
    </row>
    <row r="1412" spans="2:23" ht="13.5" customHeight="1">
      <c r="B1412" s="75"/>
      <c r="C1412" s="74">
        <v>1403</v>
      </c>
      <c r="D1412" s="87" t="s">
        <v>5452</v>
      </c>
      <c r="E1412" s="87" t="s">
        <v>2373</v>
      </c>
      <c r="F1412" s="87" t="s">
        <v>217</v>
      </c>
      <c r="G1412" s="87" t="s">
        <v>2374</v>
      </c>
      <c r="H1412" s="87" t="s">
        <v>72</v>
      </c>
      <c r="I1412" s="88">
        <v>4</v>
      </c>
      <c r="J1412" s="89"/>
      <c r="K1412" s="89"/>
      <c r="L1412" s="89"/>
      <c r="M1412" s="89"/>
      <c r="N1412" s="90"/>
      <c r="O1412" s="93"/>
      <c r="P1412" s="95"/>
      <c r="Q1412" s="89"/>
      <c r="R1412" s="89"/>
      <c r="S1412" s="89"/>
      <c r="T1412" s="91"/>
      <c r="U1412" s="91"/>
      <c r="V1412" s="92"/>
      <c r="W1412" s="90"/>
    </row>
    <row r="1413" spans="2:23" ht="13.5" customHeight="1">
      <c r="B1413" s="75"/>
      <c r="C1413" s="74">
        <v>1404</v>
      </c>
      <c r="D1413" s="87" t="s">
        <v>5452</v>
      </c>
      <c r="E1413" s="87" t="s">
        <v>2375</v>
      </c>
      <c r="F1413" s="87" t="s">
        <v>217</v>
      </c>
      <c r="G1413" s="87" t="s">
        <v>2376</v>
      </c>
      <c r="H1413" s="87" t="s">
        <v>72</v>
      </c>
      <c r="I1413" s="88">
        <v>4</v>
      </c>
      <c r="J1413" s="89"/>
      <c r="K1413" s="89"/>
      <c r="L1413" s="89"/>
      <c r="M1413" s="89"/>
      <c r="N1413" s="90"/>
      <c r="O1413" s="93"/>
      <c r="P1413" s="95"/>
      <c r="Q1413" s="89"/>
      <c r="R1413" s="89"/>
      <c r="S1413" s="89"/>
      <c r="T1413" s="91"/>
      <c r="U1413" s="91"/>
      <c r="V1413" s="92"/>
      <c r="W1413" s="90"/>
    </row>
    <row r="1414" spans="2:23" ht="13.5" customHeight="1">
      <c r="B1414" s="75"/>
      <c r="C1414" s="74">
        <v>1405</v>
      </c>
      <c r="D1414" s="87" t="s">
        <v>5452</v>
      </c>
      <c r="E1414" s="87" t="s">
        <v>2377</v>
      </c>
      <c r="F1414" s="87" t="s">
        <v>217</v>
      </c>
      <c r="G1414" s="87" t="s">
        <v>2378</v>
      </c>
      <c r="H1414" s="87" t="s">
        <v>72</v>
      </c>
      <c r="I1414" s="88">
        <v>3</v>
      </c>
      <c r="J1414" s="89"/>
      <c r="K1414" s="89"/>
      <c r="L1414" s="89"/>
      <c r="M1414" s="89"/>
      <c r="N1414" s="90"/>
      <c r="O1414" s="93"/>
      <c r="P1414" s="95"/>
      <c r="Q1414" s="89"/>
      <c r="R1414" s="89"/>
      <c r="S1414" s="89"/>
      <c r="T1414" s="91"/>
      <c r="U1414" s="91"/>
      <c r="V1414" s="92"/>
      <c r="W1414" s="90"/>
    </row>
    <row r="1415" spans="2:23" ht="13.5" customHeight="1">
      <c r="B1415" s="75"/>
      <c r="C1415" s="74">
        <v>1406</v>
      </c>
      <c r="D1415" s="87" t="s">
        <v>5452</v>
      </c>
      <c r="E1415" s="87" t="s">
        <v>2379</v>
      </c>
      <c r="F1415" s="87" t="s">
        <v>217</v>
      </c>
      <c r="G1415" s="87" t="s">
        <v>2380</v>
      </c>
      <c r="H1415" s="87" t="s">
        <v>72</v>
      </c>
      <c r="I1415" s="88">
        <v>2</v>
      </c>
      <c r="J1415" s="89"/>
      <c r="K1415" s="89"/>
      <c r="L1415" s="89"/>
      <c r="M1415" s="89"/>
      <c r="N1415" s="90"/>
      <c r="O1415" s="93"/>
      <c r="P1415" s="95"/>
      <c r="Q1415" s="89"/>
      <c r="R1415" s="89"/>
      <c r="S1415" s="89"/>
      <c r="T1415" s="91"/>
      <c r="U1415" s="91"/>
      <c r="V1415" s="92"/>
      <c r="W1415" s="90"/>
    </row>
    <row r="1416" spans="2:23" ht="13.5" customHeight="1">
      <c r="B1416" s="75"/>
      <c r="C1416" s="74">
        <v>1407</v>
      </c>
      <c r="D1416" s="87" t="s">
        <v>5452</v>
      </c>
      <c r="E1416" s="87" t="s">
        <v>2381</v>
      </c>
      <c r="F1416" s="87" t="s">
        <v>217</v>
      </c>
      <c r="G1416" s="87" t="s">
        <v>2382</v>
      </c>
      <c r="H1416" s="87" t="s">
        <v>72</v>
      </c>
      <c r="I1416" s="88">
        <v>3</v>
      </c>
      <c r="J1416" s="89"/>
      <c r="K1416" s="89"/>
      <c r="L1416" s="89"/>
      <c r="M1416" s="89"/>
      <c r="N1416" s="90"/>
      <c r="O1416" s="93"/>
      <c r="P1416" s="95"/>
      <c r="Q1416" s="89"/>
      <c r="R1416" s="89"/>
      <c r="S1416" s="89"/>
      <c r="T1416" s="91"/>
      <c r="U1416" s="91"/>
      <c r="V1416" s="92"/>
      <c r="W1416" s="90"/>
    </row>
    <row r="1417" spans="2:23" ht="13.5" customHeight="1">
      <c r="B1417" s="75"/>
      <c r="C1417" s="74">
        <v>1408</v>
      </c>
      <c r="D1417" s="87" t="s">
        <v>5452</v>
      </c>
      <c r="E1417" s="87" t="s">
        <v>2383</v>
      </c>
      <c r="F1417" s="87" t="s">
        <v>217</v>
      </c>
      <c r="G1417" s="87" t="s">
        <v>2384</v>
      </c>
      <c r="H1417" s="87" t="s">
        <v>72</v>
      </c>
      <c r="I1417" s="88">
        <v>4</v>
      </c>
      <c r="J1417" s="89"/>
      <c r="K1417" s="89"/>
      <c r="L1417" s="89"/>
      <c r="M1417" s="89"/>
      <c r="N1417" s="90"/>
      <c r="O1417" s="93"/>
      <c r="P1417" s="95"/>
      <c r="Q1417" s="89"/>
      <c r="R1417" s="89"/>
      <c r="S1417" s="89"/>
      <c r="T1417" s="91"/>
      <c r="U1417" s="91"/>
      <c r="V1417" s="92"/>
      <c r="W1417" s="90"/>
    </row>
    <row r="1418" spans="2:23" ht="13.5" customHeight="1">
      <c r="B1418" s="75"/>
      <c r="C1418" s="74">
        <v>1409</v>
      </c>
      <c r="D1418" s="87" t="s">
        <v>5452</v>
      </c>
      <c r="E1418" s="87" t="s">
        <v>2385</v>
      </c>
      <c r="F1418" s="87" t="s">
        <v>217</v>
      </c>
      <c r="G1418" s="87" t="s">
        <v>2386</v>
      </c>
      <c r="H1418" s="87" t="s">
        <v>72</v>
      </c>
      <c r="I1418" s="88">
        <v>6.9999999999999991</v>
      </c>
      <c r="J1418" s="89"/>
      <c r="K1418" s="89"/>
      <c r="L1418" s="89"/>
      <c r="M1418" s="89"/>
      <c r="N1418" s="90"/>
      <c r="O1418" s="93"/>
      <c r="P1418" s="95"/>
      <c r="Q1418" s="89"/>
      <c r="R1418" s="89"/>
      <c r="S1418" s="89"/>
      <c r="T1418" s="91"/>
      <c r="U1418" s="91"/>
      <c r="V1418" s="92"/>
      <c r="W1418" s="90"/>
    </row>
    <row r="1419" spans="2:23" ht="13.5" customHeight="1">
      <c r="B1419" s="75"/>
      <c r="C1419" s="74">
        <v>1410</v>
      </c>
      <c r="D1419" s="87" t="s">
        <v>5452</v>
      </c>
      <c r="E1419" s="87" t="s">
        <v>2387</v>
      </c>
      <c r="F1419" s="87" t="s">
        <v>217</v>
      </c>
      <c r="G1419" s="87" t="s">
        <v>2388</v>
      </c>
      <c r="H1419" s="87" t="s">
        <v>72</v>
      </c>
      <c r="I1419" s="88">
        <v>4</v>
      </c>
      <c r="J1419" s="89"/>
      <c r="K1419" s="89"/>
      <c r="L1419" s="89"/>
      <c r="M1419" s="89"/>
      <c r="N1419" s="90"/>
      <c r="O1419" s="93"/>
      <c r="P1419" s="95"/>
      <c r="Q1419" s="89"/>
      <c r="R1419" s="89"/>
      <c r="S1419" s="89"/>
      <c r="T1419" s="91"/>
      <c r="U1419" s="91"/>
      <c r="V1419" s="92"/>
      <c r="W1419" s="90"/>
    </row>
    <row r="1420" spans="2:23" ht="13.5" customHeight="1">
      <c r="B1420" s="75"/>
      <c r="C1420" s="74">
        <v>1411</v>
      </c>
      <c r="D1420" s="87" t="s">
        <v>5452</v>
      </c>
      <c r="E1420" s="87" t="s">
        <v>2389</v>
      </c>
      <c r="F1420" s="87" t="s">
        <v>84</v>
      </c>
      <c r="G1420" s="87" t="s">
        <v>2390</v>
      </c>
      <c r="H1420" s="87" t="s">
        <v>72</v>
      </c>
      <c r="I1420" s="88">
        <v>5</v>
      </c>
      <c r="J1420" s="89"/>
      <c r="K1420" s="89"/>
      <c r="L1420" s="89"/>
      <c r="M1420" s="89"/>
      <c r="N1420" s="90"/>
      <c r="O1420" s="93"/>
      <c r="P1420" s="95"/>
      <c r="Q1420" s="89"/>
      <c r="R1420" s="89"/>
      <c r="S1420" s="89"/>
      <c r="T1420" s="91"/>
      <c r="U1420" s="91"/>
      <c r="V1420" s="92"/>
      <c r="W1420" s="90"/>
    </row>
    <row r="1421" spans="2:23" ht="13.5" customHeight="1">
      <c r="B1421" s="75"/>
      <c r="C1421" s="74">
        <v>1412</v>
      </c>
      <c r="D1421" s="87" t="s">
        <v>5452</v>
      </c>
      <c r="E1421" s="87" t="s">
        <v>2418</v>
      </c>
      <c r="F1421" s="87" t="s">
        <v>130</v>
      </c>
      <c r="G1421" s="87" t="s">
        <v>2419</v>
      </c>
      <c r="H1421" s="87" t="s">
        <v>72</v>
      </c>
      <c r="I1421" s="88">
        <v>5</v>
      </c>
      <c r="J1421" s="89"/>
      <c r="K1421" s="89"/>
      <c r="L1421" s="89"/>
      <c r="M1421" s="89"/>
      <c r="N1421" s="90"/>
      <c r="O1421" s="93"/>
      <c r="P1421" s="95"/>
      <c r="Q1421" s="89"/>
      <c r="R1421" s="89"/>
      <c r="S1421" s="89"/>
      <c r="T1421" s="91"/>
      <c r="U1421" s="91"/>
      <c r="V1421" s="92"/>
      <c r="W1421" s="90"/>
    </row>
    <row r="1422" spans="2:23" ht="13.5" customHeight="1">
      <c r="B1422" s="75"/>
      <c r="C1422" s="74">
        <v>1413</v>
      </c>
      <c r="D1422" s="87" t="s">
        <v>5452</v>
      </c>
      <c r="E1422" s="87" t="s">
        <v>2430</v>
      </c>
      <c r="F1422" s="87" t="s">
        <v>55</v>
      </c>
      <c r="G1422" s="87" t="s">
        <v>2431</v>
      </c>
      <c r="H1422" s="87" t="s">
        <v>22</v>
      </c>
      <c r="I1422" s="88">
        <v>40.824742268041234</v>
      </c>
      <c r="J1422" s="89"/>
      <c r="K1422" s="89"/>
      <c r="L1422" s="89"/>
      <c r="M1422" s="89"/>
      <c r="N1422" s="90"/>
      <c r="O1422" s="93"/>
      <c r="P1422" s="95"/>
      <c r="Q1422" s="89"/>
      <c r="R1422" s="89"/>
      <c r="S1422" s="89"/>
      <c r="T1422" s="91"/>
      <c r="U1422" s="91"/>
      <c r="V1422" s="92"/>
      <c r="W1422" s="90"/>
    </row>
    <row r="1423" spans="2:23" ht="13.5" customHeight="1">
      <c r="B1423" s="75"/>
      <c r="C1423" s="74">
        <v>1414</v>
      </c>
      <c r="D1423" s="87" t="s">
        <v>5452</v>
      </c>
      <c r="E1423" s="87" t="s">
        <v>2438</v>
      </c>
      <c r="F1423" s="87" t="s">
        <v>49</v>
      </c>
      <c r="G1423" s="87" t="s">
        <v>2439</v>
      </c>
      <c r="H1423" s="87" t="s">
        <v>22</v>
      </c>
      <c r="I1423" s="88">
        <v>6.0000000000000009</v>
      </c>
      <c r="J1423" s="89"/>
      <c r="K1423" s="89"/>
      <c r="L1423" s="89"/>
      <c r="M1423" s="89"/>
      <c r="N1423" s="90"/>
      <c r="O1423" s="93"/>
      <c r="P1423" s="95"/>
      <c r="Q1423" s="89"/>
      <c r="R1423" s="89"/>
      <c r="S1423" s="89"/>
      <c r="T1423" s="91"/>
      <c r="U1423" s="91"/>
      <c r="V1423" s="92"/>
      <c r="W1423" s="90"/>
    </row>
    <row r="1424" spans="2:23" ht="13.5" customHeight="1">
      <c r="B1424" s="75"/>
      <c r="C1424" s="74">
        <v>1415</v>
      </c>
      <c r="D1424" s="87" t="s">
        <v>5452</v>
      </c>
      <c r="E1424" s="87" t="s">
        <v>2446</v>
      </c>
      <c r="F1424" s="87" t="s">
        <v>130</v>
      </c>
      <c r="G1424" s="87" t="s">
        <v>2447</v>
      </c>
      <c r="H1424" s="87" t="s">
        <v>72</v>
      </c>
      <c r="I1424" s="88">
        <v>3</v>
      </c>
      <c r="J1424" s="89"/>
      <c r="K1424" s="89"/>
      <c r="L1424" s="89"/>
      <c r="M1424" s="89"/>
      <c r="N1424" s="90"/>
      <c r="O1424" s="93"/>
      <c r="P1424" s="95"/>
      <c r="Q1424" s="89"/>
      <c r="R1424" s="89"/>
      <c r="S1424" s="89"/>
      <c r="T1424" s="91"/>
      <c r="U1424" s="91"/>
      <c r="V1424" s="92"/>
      <c r="W1424" s="90"/>
    </row>
    <row r="1425" spans="2:23" ht="13.5" customHeight="1">
      <c r="B1425" s="75"/>
      <c r="C1425" s="74">
        <v>1416</v>
      </c>
      <c r="D1425" s="87" t="s">
        <v>5452</v>
      </c>
      <c r="E1425" s="87" t="s">
        <v>2450</v>
      </c>
      <c r="F1425" s="87" t="s">
        <v>55</v>
      </c>
      <c r="G1425" s="87" t="s">
        <v>2451</v>
      </c>
      <c r="H1425" s="87" t="s">
        <v>23</v>
      </c>
      <c r="I1425" s="88">
        <v>9</v>
      </c>
      <c r="J1425" s="89"/>
      <c r="K1425" s="89"/>
      <c r="L1425" s="89"/>
      <c r="M1425" s="89"/>
      <c r="N1425" s="90"/>
      <c r="O1425" s="93"/>
      <c r="P1425" s="95"/>
      <c r="Q1425" s="89"/>
      <c r="R1425" s="89"/>
      <c r="S1425" s="89"/>
      <c r="T1425" s="91"/>
      <c r="U1425" s="91"/>
      <c r="V1425" s="92"/>
      <c r="W1425" s="90"/>
    </row>
    <row r="1426" spans="2:23" ht="13.5" customHeight="1">
      <c r="B1426" s="75"/>
      <c r="C1426" s="74">
        <v>1417</v>
      </c>
      <c r="D1426" s="87" t="s">
        <v>5452</v>
      </c>
      <c r="E1426" s="87" t="s">
        <v>2452</v>
      </c>
      <c r="F1426" s="87" t="s">
        <v>840</v>
      </c>
      <c r="G1426" s="87" t="s">
        <v>2453</v>
      </c>
      <c r="H1426" s="87" t="s">
        <v>72</v>
      </c>
      <c r="I1426" s="88">
        <v>2</v>
      </c>
      <c r="J1426" s="89"/>
      <c r="K1426" s="89"/>
      <c r="L1426" s="89"/>
      <c r="M1426" s="89"/>
      <c r="N1426" s="90"/>
      <c r="O1426" s="93"/>
      <c r="P1426" s="95"/>
      <c r="Q1426" s="89"/>
      <c r="R1426" s="89"/>
      <c r="S1426" s="89"/>
      <c r="T1426" s="91"/>
      <c r="U1426" s="91"/>
      <c r="V1426" s="92"/>
      <c r="W1426" s="90"/>
    </row>
    <row r="1427" spans="2:23" ht="13.5" customHeight="1">
      <c r="B1427" s="75"/>
      <c r="C1427" s="74">
        <v>1418</v>
      </c>
      <c r="D1427" s="87" t="s">
        <v>5452</v>
      </c>
      <c r="E1427" s="87" t="s">
        <v>2461</v>
      </c>
      <c r="F1427" s="87" t="s">
        <v>96</v>
      </c>
      <c r="G1427" s="87" t="s">
        <v>2462</v>
      </c>
      <c r="H1427" s="87" t="s">
        <v>72</v>
      </c>
      <c r="I1427" s="88">
        <v>13</v>
      </c>
      <c r="J1427" s="89"/>
      <c r="K1427" s="89"/>
      <c r="L1427" s="89"/>
      <c r="M1427" s="89"/>
      <c r="N1427" s="90"/>
      <c r="O1427" s="93"/>
      <c r="P1427" s="95"/>
      <c r="Q1427" s="89"/>
      <c r="R1427" s="89"/>
      <c r="S1427" s="89"/>
      <c r="T1427" s="91"/>
      <c r="U1427" s="91"/>
      <c r="V1427" s="92"/>
      <c r="W1427" s="90"/>
    </row>
    <row r="1428" spans="2:23" ht="13.5" customHeight="1">
      <c r="B1428" s="75"/>
      <c r="C1428" s="74">
        <v>1419</v>
      </c>
      <c r="D1428" s="87" t="s">
        <v>5452</v>
      </c>
      <c r="E1428" s="87" t="s">
        <v>2463</v>
      </c>
      <c r="F1428" s="87" t="s">
        <v>84</v>
      </c>
      <c r="G1428" s="87" t="s">
        <v>2464</v>
      </c>
      <c r="H1428" s="87" t="s">
        <v>72</v>
      </c>
      <c r="I1428" s="88">
        <v>3</v>
      </c>
      <c r="J1428" s="89"/>
      <c r="K1428" s="89"/>
      <c r="L1428" s="89"/>
      <c r="M1428" s="89"/>
      <c r="N1428" s="90"/>
      <c r="O1428" s="93"/>
      <c r="P1428" s="95"/>
      <c r="Q1428" s="89"/>
      <c r="R1428" s="89"/>
      <c r="S1428" s="89"/>
      <c r="T1428" s="91"/>
      <c r="U1428" s="91"/>
      <c r="V1428" s="92"/>
      <c r="W1428" s="90"/>
    </row>
    <row r="1429" spans="2:23" ht="13.5" customHeight="1">
      <c r="B1429" s="75"/>
      <c r="C1429" s="74">
        <v>1420</v>
      </c>
      <c r="D1429" s="87" t="s">
        <v>5452</v>
      </c>
      <c r="E1429" s="87" t="s">
        <v>2465</v>
      </c>
      <c r="F1429" s="87" t="s">
        <v>231</v>
      </c>
      <c r="G1429" s="87" t="s">
        <v>2466</v>
      </c>
      <c r="H1429" s="87" t="s">
        <v>72</v>
      </c>
      <c r="I1429" s="88">
        <v>8</v>
      </c>
      <c r="J1429" s="89"/>
      <c r="K1429" s="89"/>
      <c r="L1429" s="89"/>
      <c r="M1429" s="89"/>
      <c r="N1429" s="90"/>
      <c r="O1429" s="93"/>
      <c r="P1429" s="95"/>
      <c r="Q1429" s="89"/>
      <c r="R1429" s="89"/>
      <c r="S1429" s="89"/>
      <c r="T1429" s="91"/>
      <c r="U1429" s="91"/>
      <c r="V1429" s="92"/>
      <c r="W1429" s="90"/>
    </row>
    <row r="1430" spans="2:23" ht="13.5" customHeight="1">
      <c r="B1430" s="75"/>
      <c r="C1430" s="74">
        <v>1421</v>
      </c>
      <c r="D1430" s="87" t="s">
        <v>5452</v>
      </c>
      <c r="E1430" s="87" t="s">
        <v>2486</v>
      </c>
      <c r="F1430" s="87" t="s">
        <v>189</v>
      </c>
      <c r="G1430" s="87" t="s">
        <v>964</v>
      </c>
      <c r="H1430" s="87" t="s">
        <v>72</v>
      </c>
      <c r="I1430" s="88">
        <v>10</v>
      </c>
      <c r="J1430" s="89"/>
      <c r="K1430" s="89"/>
      <c r="L1430" s="89"/>
      <c r="M1430" s="89"/>
      <c r="N1430" s="90"/>
      <c r="O1430" s="93"/>
      <c r="P1430" s="95"/>
      <c r="Q1430" s="89"/>
      <c r="R1430" s="89"/>
      <c r="S1430" s="89"/>
      <c r="T1430" s="91"/>
      <c r="U1430" s="91"/>
      <c r="V1430" s="92"/>
      <c r="W1430" s="90"/>
    </row>
    <row r="1431" spans="2:23" ht="13.5" customHeight="1">
      <c r="B1431" s="75"/>
      <c r="C1431" s="74">
        <v>1422</v>
      </c>
      <c r="D1431" s="87" t="s">
        <v>5452</v>
      </c>
      <c r="E1431" s="87" t="s">
        <v>2487</v>
      </c>
      <c r="F1431" s="87" t="s">
        <v>102</v>
      </c>
      <c r="G1431" s="87" t="s">
        <v>2488</v>
      </c>
      <c r="H1431" s="87" t="s">
        <v>72</v>
      </c>
      <c r="I1431" s="88">
        <v>8</v>
      </c>
      <c r="J1431" s="89"/>
      <c r="K1431" s="89"/>
      <c r="L1431" s="89"/>
      <c r="M1431" s="89"/>
      <c r="N1431" s="90"/>
      <c r="O1431" s="93"/>
      <c r="P1431" s="95"/>
      <c r="Q1431" s="89"/>
      <c r="R1431" s="89"/>
      <c r="S1431" s="89"/>
      <c r="T1431" s="91"/>
      <c r="U1431" s="91"/>
      <c r="V1431" s="92"/>
      <c r="W1431" s="90"/>
    </row>
    <row r="1432" spans="2:23" ht="13.5" customHeight="1">
      <c r="B1432" s="75"/>
      <c r="C1432" s="74">
        <v>1423</v>
      </c>
      <c r="D1432" s="87" t="s">
        <v>5452</v>
      </c>
      <c r="E1432" s="87" t="s">
        <v>2494</v>
      </c>
      <c r="F1432" s="87" t="s">
        <v>84</v>
      </c>
      <c r="G1432" s="87" t="s">
        <v>2495</v>
      </c>
      <c r="H1432" s="87" t="s">
        <v>72</v>
      </c>
      <c r="I1432" s="88">
        <v>47</v>
      </c>
      <c r="J1432" s="89"/>
      <c r="K1432" s="89"/>
      <c r="L1432" s="89"/>
      <c r="M1432" s="89"/>
      <c r="N1432" s="90"/>
      <c r="O1432" s="93"/>
      <c r="P1432" s="95"/>
      <c r="Q1432" s="89"/>
      <c r="R1432" s="89"/>
      <c r="S1432" s="89"/>
      <c r="T1432" s="91"/>
      <c r="U1432" s="91"/>
      <c r="V1432" s="92"/>
      <c r="W1432" s="90"/>
    </row>
    <row r="1433" spans="2:23" ht="13.5" customHeight="1">
      <c r="B1433" s="75"/>
      <c r="C1433" s="74">
        <v>1424</v>
      </c>
      <c r="D1433" s="87" t="s">
        <v>5452</v>
      </c>
      <c r="E1433" s="87" t="s">
        <v>2513</v>
      </c>
      <c r="F1433" s="87" t="s">
        <v>2515</v>
      </c>
      <c r="G1433" s="87" t="s">
        <v>2514</v>
      </c>
      <c r="H1433" s="87" t="s">
        <v>22</v>
      </c>
      <c r="I1433" s="88">
        <v>11.999999999999998</v>
      </c>
      <c r="J1433" s="89"/>
      <c r="K1433" s="89"/>
      <c r="L1433" s="89"/>
      <c r="M1433" s="89"/>
      <c r="N1433" s="90"/>
      <c r="O1433" s="93"/>
      <c r="P1433" s="95"/>
      <c r="Q1433" s="89"/>
      <c r="R1433" s="89"/>
      <c r="S1433" s="89"/>
      <c r="T1433" s="91"/>
      <c r="U1433" s="91"/>
      <c r="V1433" s="92"/>
      <c r="W1433" s="90"/>
    </row>
    <row r="1434" spans="2:23" ht="13.5" customHeight="1">
      <c r="B1434" s="75"/>
      <c r="C1434" s="74">
        <v>1425</v>
      </c>
      <c r="D1434" s="87" t="s">
        <v>5452</v>
      </c>
      <c r="E1434" s="87" t="s">
        <v>2530</v>
      </c>
      <c r="F1434" s="87" t="s">
        <v>84</v>
      </c>
      <c r="G1434" s="87" t="s">
        <v>2531</v>
      </c>
      <c r="H1434" s="87" t="s">
        <v>72</v>
      </c>
      <c r="I1434" s="88">
        <v>2</v>
      </c>
      <c r="J1434" s="89"/>
      <c r="K1434" s="89"/>
      <c r="L1434" s="89"/>
      <c r="M1434" s="89"/>
      <c r="N1434" s="90"/>
      <c r="O1434" s="93"/>
      <c r="P1434" s="95"/>
      <c r="Q1434" s="89"/>
      <c r="R1434" s="89"/>
      <c r="S1434" s="89"/>
      <c r="T1434" s="91"/>
      <c r="U1434" s="91"/>
      <c r="V1434" s="92"/>
      <c r="W1434" s="90"/>
    </row>
    <row r="1435" spans="2:23" ht="13.5" customHeight="1">
      <c r="B1435" s="75"/>
      <c r="C1435" s="74">
        <v>1426</v>
      </c>
      <c r="D1435" s="87" t="s">
        <v>5452</v>
      </c>
      <c r="E1435" s="87" t="s">
        <v>2534</v>
      </c>
      <c r="F1435" s="87" t="s">
        <v>84</v>
      </c>
      <c r="G1435" s="87" t="s">
        <v>2535</v>
      </c>
      <c r="H1435" s="87" t="s">
        <v>72</v>
      </c>
      <c r="I1435" s="88">
        <v>4</v>
      </c>
      <c r="J1435" s="89"/>
      <c r="K1435" s="89"/>
      <c r="L1435" s="89"/>
      <c r="M1435" s="89"/>
      <c r="N1435" s="90"/>
      <c r="O1435" s="93"/>
      <c r="P1435" s="95"/>
      <c r="Q1435" s="89"/>
      <c r="R1435" s="89"/>
      <c r="S1435" s="89"/>
      <c r="T1435" s="91"/>
      <c r="U1435" s="91"/>
      <c r="V1435" s="92"/>
      <c r="W1435" s="90"/>
    </row>
    <row r="1436" spans="2:23" ht="13.5" customHeight="1">
      <c r="B1436" s="75"/>
      <c r="C1436" s="74">
        <v>1427</v>
      </c>
      <c r="D1436" s="87" t="s">
        <v>5452</v>
      </c>
      <c r="E1436" s="87" t="s">
        <v>2537</v>
      </c>
      <c r="F1436" s="87" t="s">
        <v>130</v>
      </c>
      <c r="G1436" s="87" t="s">
        <v>2538</v>
      </c>
      <c r="H1436" s="87" t="s">
        <v>72</v>
      </c>
      <c r="I1436" s="88">
        <v>3</v>
      </c>
      <c r="J1436" s="89"/>
      <c r="K1436" s="89"/>
      <c r="L1436" s="89"/>
      <c r="M1436" s="89"/>
      <c r="N1436" s="90"/>
      <c r="O1436" s="93"/>
      <c r="P1436" s="95"/>
      <c r="Q1436" s="89"/>
      <c r="R1436" s="89"/>
      <c r="S1436" s="89"/>
      <c r="T1436" s="91"/>
      <c r="U1436" s="91"/>
      <c r="V1436" s="92"/>
      <c r="W1436" s="90"/>
    </row>
    <row r="1437" spans="2:23" ht="13.5" customHeight="1">
      <c r="B1437" s="75"/>
      <c r="C1437" s="74">
        <v>1428</v>
      </c>
      <c r="D1437" s="87" t="s">
        <v>5452</v>
      </c>
      <c r="E1437" s="87" t="s">
        <v>2539</v>
      </c>
      <c r="F1437" s="87" t="s">
        <v>58</v>
      </c>
      <c r="G1437" s="87" t="s">
        <v>2540</v>
      </c>
      <c r="H1437" s="87" t="s">
        <v>72</v>
      </c>
      <c r="I1437" s="88">
        <v>44</v>
      </c>
      <c r="J1437" s="89"/>
      <c r="K1437" s="89"/>
      <c r="L1437" s="89"/>
      <c r="M1437" s="89"/>
      <c r="N1437" s="90"/>
      <c r="O1437" s="93"/>
      <c r="P1437" s="95"/>
      <c r="Q1437" s="89"/>
      <c r="R1437" s="89"/>
      <c r="S1437" s="89"/>
      <c r="T1437" s="91"/>
      <c r="U1437" s="91"/>
      <c r="V1437" s="92"/>
      <c r="W1437" s="90"/>
    </row>
    <row r="1438" spans="2:23" ht="13.5" customHeight="1">
      <c r="B1438" s="75"/>
      <c r="C1438" s="74">
        <v>1429</v>
      </c>
      <c r="D1438" s="87" t="s">
        <v>5452</v>
      </c>
      <c r="E1438" s="87" t="s">
        <v>2545</v>
      </c>
      <c r="F1438" s="87" t="s">
        <v>84</v>
      </c>
      <c r="G1438" s="87" t="s">
        <v>2546</v>
      </c>
      <c r="H1438" s="87" t="s">
        <v>72</v>
      </c>
      <c r="I1438" s="88">
        <v>8</v>
      </c>
      <c r="J1438" s="89"/>
      <c r="K1438" s="89"/>
      <c r="L1438" s="89"/>
      <c r="M1438" s="89"/>
      <c r="N1438" s="90"/>
      <c r="O1438" s="93"/>
      <c r="P1438" s="95"/>
      <c r="Q1438" s="89"/>
      <c r="R1438" s="89"/>
      <c r="S1438" s="89"/>
      <c r="T1438" s="91"/>
      <c r="U1438" s="91"/>
      <c r="V1438" s="92"/>
      <c r="W1438" s="90"/>
    </row>
    <row r="1439" spans="2:23" ht="13.5" customHeight="1">
      <c r="B1439" s="75"/>
      <c r="C1439" s="74">
        <v>1430</v>
      </c>
      <c r="D1439" s="87" t="s">
        <v>5452</v>
      </c>
      <c r="E1439" s="87" t="s">
        <v>2549</v>
      </c>
      <c r="F1439" s="87" t="s">
        <v>55</v>
      </c>
      <c r="G1439" s="87" t="s">
        <v>2550</v>
      </c>
      <c r="H1439" s="87" t="s">
        <v>22</v>
      </c>
      <c r="I1439" s="88">
        <v>22.83047357584077</v>
      </c>
      <c r="J1439" s="89"/>
      <c r="K1439" s="89"/>
      <c r="L1439" s="89"/>
      <c r="M1439" s="89"/>
      <c r="N1439" s="90"/>
      <c r="O1439" s="93"/>
      <c r="P1439" s="95"/>
      <c r="Q1439" s="89"/>
      <c r="R1439" s="89"/>
      <c r="S1439" s="89"/>
      <c r="T1439" s="91"/>
      <c r="U1439" s="91"/>
      <c r="V1439" s="92"/>
      <c r="W1439" s="90"/>
    </row>
    <row r="1440" spans="2:23" ht="13.5" customHeight="1">
      <c r="B1440" s="75"/>
      <c r="C1440" s="74">
        <v>1431</v>
      </c>
      <c r="D1440" s="87" t="s">
        <v>5452</v>
      </c>
      <c r="E1440" s="87" t="s">
        <v>2551</v>
      </c>
      <c r="F1440" s="87" t="s">
        <v>58</v>
      </c>
      <c r="G1440" s="87" t="s">
        <v>2552</v>
      </c>
      <c r="H1440" s="87" t="s">
        <v>22</v>
      </c>
      <c r="I1440" s="88">
        <v>2</v>
      </c>
      <c r="J1440" s="89"/>
      <c r="K1440" s="89"/>
      <c r="L1440" s="89"/>
      <c r="M1440" s="89"/>
      <c r="N1440" s="90"/>
      <c r="O1440" s="93"/>
      <c r="P1440" s="95"/>
      <c r="Q1440" s="89"/>
      <c r="R1440" s="89"/>
      <c r="S1440" s="89"/>
      <c r="T1440" s="91"/>
      <c r="U1440" s="91"/>
      <c r="V1440" s="92"/>
      <c r="W1440" s="90"/>
    </row>
    <row r="1441" spans="2:23" ht="13.5" customHeight="1">
      <c r="B1441" s="75"/>
      <c r="C1441" s="74">
        <v>1432</v>
      </c>
      <c r="D1441" s="87" t="s">
        <v>5452</v>
      </c>
      <c r="E1441" s="87" t="s">
        <v>2553</v>
      </c>
      <c r="F1441" s="87" t="s">
        <v>130</v>
      </c>
      <c r="G1441" s="87" t="s">
        <v>2554</v>
      </c>
      <c r="H1441" s="87" t="s">
        <v>72</v>
      </c>
      <c r="I1441" s="88">
        <v>8</v>
      </c>
      <c r="J1441" s="89"/>
      <c r="K1441" s="89"/>
      <c r="L1441" s="89"/>
      <c r="M1441" s="89"/>
      <c r="N1441" s="90"/>
      <c r="O1441" s="93"/>
      <c r="P1441" s="95"/>
      <c r="Q1441" s="89"/>
      <c r="R1441" s="89"/>
      <c r="S1441" s="89"/>
      <c r="T1441" s="91"/>
      <c r="U1441" s="91"/>
      <c r="V1441" s="92"/>
      <c r="W1441" s="90"/>
    </row>
    <row r="1442" spans="2:23" ht="13.5" customHeight="1">
      <c r="B1442" s="75"/>
      <c r="C1442" s="74">
        <v>1433</v>
      </c>
      <c r="D1442" s="87" t="s">
        <v>5452</v>
      </c>
      <c r="E1442" s="87" t="s">
        <v>2557</v>
      </c>
      <c r="F1442" s="87" t="s">
        <v>130</v>
      </c>
      <c r="G1442" s="87" t="s">
        <v>2558</v>
      </c>
      <c r="H1442" s="87" t="s">
        <v>72</v>
      </c>
      <c r="I1442" s="88">
        <v>3</v>
      </c>
      <c r="J1442" s="89"/>
      <c r="K1442" s="89"/>
      <c r="L1442" s="89"/>
      <c r="M1442" s="89"/>
      <c r="N1442" s="90"/>
      <c r="O1442" s="93"/>
      <c r="P1442" s="95"/>
      <c r="Q1442" s="89"/>
      <c r="R1442" s="89"/>
      <c r="S1442" s="89"/>
      <c r="T1442" s="91"/>
      <c r="U1442" s="91"/>
      <c r="V1442" s="92"/>
      <c r="W1442" s="90"/>
    </row>
    <row r="1443" spans="2:23" ht="13.5" customHeight="1">
      <c r="B1443" s="75"/>
      <c r="C1443" s="74">
        <v>1434</v>
      </c>
      <c r="D1443" s="87" t="s">
        <v>5452</v>
      </c>
      <c r="E1443" s="87" t="s">
        <v>2559</v>
      </c>
      <c r="F1443" s="87" t="s">
        <v>285</v>
      </c>
      <c r="G1443" s="87" t="s">
        <v>2560</v>
      </c>
      <c r="H1443" s="87" t="s">
        <v>72</v>
      </c>
      <c r="I1443" s="88">
        <v>8</v>
      </c>
      <c r="J1443" s="89"/>
      <c r="K1443" s="89"/>
      <c r="L1443" s="89"/>
      <c r="M1443" s="89"/>
      <c r="N1443" s="90"/>
      <c r="O1443" s="93"/>
      <c r="P1443" s="95"/>
      <c r="Q1443" s="89"/>
      <c r="R1443" s="89"/>
      <c r="S1443" s="89"/>
      <c r="T1443" s="91"/>
      <c r="U1443" s="91"/>
      <c r="V1443" s="92"/>
      <c r="W1443" s="90"/>
    </row>
    <row r="1444" spans="2:23" ht="13.5" customHeight="1">
      <c r="B1444" s="75"/>
      <c r="C1444" s="74">
        <v>1435</v>
      </c>
      <c r="D1444" s="87" t="s">
        <v>5452</v>
      </c>
      <c r="E1444" s="87" t="s">
        <v>2569</v>
      </c>
      <c r="F1444" s="87" t="s">
        <v>250</v>
      </c>
      <c r="G1444" s="87" t="s">
        <v>2570</v>
      </c>
      <c r="H1444" s="87" t="s">
        <v>23</v>
      </c>
      <c r="I1444" s="88">
        <v>13</v>
      </c>
      <c r="J1444" s="89"/>
      <c r="K1444" s="89"/>
      <c r="L1444" s="89"/>
      <c r="M1444" s="89"/>
      <c r="N1444" s="90"/>
      <c r="O1444" s="93"/>
      <c r="P1444" s="95"/>
      <c r="Q1444" s="89"/>
      <c r="R1444" s="89"/>
      <c r="S1444" s="89"/>
      <c r="T1444" s="91"/>
      <c r="U1444" s="91"/>
      <c r="V1444" s="92"/>
      <c r="W1444" s="90"/>
    </row>
    <row r="1445" spans="2:23" ht="13.5" customHeight="1">
      <c r="B1445" s="75"/>
      <c r="C1445" s="74">
        <v>1436</v>
      </c>
      <c r="D1445" s="87" t="s">
        <v>5452</v>
      </c>
      <c r="E1445" s="87" t="s">
        <v>2582</v>
      </c>
      <c r="F1445" s="87" t="s">
        <v>130</v>
      </c>
      <c r="G1445" s="87" t="s">
        <v>2583</v>
      </c>
      <c r="H1445" s="87" t="s">
        <v>72</v>
      </c>
      <c r="I1445" s="88">
        <v>6</v>
      </c>
      <c r="J1445" s="89"/>
      <c r="K1445" s="89"/>
      <c r="L1445" s="89"/>
      <c r="M1445" s="89"/>
      <c r="N1445" s="90"/>
      <c r="O1445" s="93"/>
      <c r="P1445" s="95"/>
      <c r="Q1445" s="89"/>
      <c r="R1445" s="89"/>
      <c r="S1445" s="89"/>
      <c r="T1445" s="91"/>
      <c r="U1445" s="91"/>
      <c r="V1445" s="92"/>
      <c r="W1445" s="90"/>
    </row>
    <row r="1446" spans="2:23" ht="13.5" customHeight="1">
      <c r="B1446" s="75"/>
      <c r="C1446" s="74">
        <v>1437</v>
      </c>
      <c r="D1446" s="87" t="s">
        <v>5452</v>
      </c>
      <c r="E1446" s="87" t="s">
        <v>2586</v>
      </c>
      <c r="F1446" s="87" t="s">
        <v>84</v>
      </c>
      <c r="G1446" s="87" t="s">
        <v>2587</v>
      </c>
      <c r="H1446" s="87" t="s">
        <v>72</v>
      </c>
      <c r="I1446" s="88">
        <v>3</v>
      </c>
      <c r="J1446" s="89"/>
      <c r="K1446" s="89"/>
      <c r="L1446" s="89"/>
      <c r="M1446" s="89"/>
      <c r="N1446" s="90"/>
      <c r="O1446" s="93"/>
      <c r="P1446" s="95"/>
      <c r="Q1446" s="89"/>
      <c r="R1446" s="89"/>
      <c r="S1446" s="89"/>
      <c r="T1446" s="91"/>
      <c r="U1446" s="91"/>
      <c r="V1446" s="92"/>
      <c r="W1446" s="90"/>
    </row>
    <row r="1447" spans="2:23" ht="13.5" customHeight="1">
      <c r="B1447" s="75"/>
      <c r="C1447" s="74">
        <v>1438</v>
      </c>
      <c r="D1447" s="87" t="s">
        <v>5452</v>
      </c>
      <c r="E1447" s="87" t="s">
        <v>2590</v>
      </c>
      <c r="F1447" s="87" t="s">
        <v>189</v>
      </c>
      <c r="G1447" s="87" t="s">
        <v>2591</v>
      </c>
      <c r="H1447" s="87" t="s">
        <v>72</v>
      </c>
      <c r="I1447" s="88">
        <v>3</v>
      </c>
      <c r="J1447" s="89"/>
      <c r="K1447" s="89"/>
      <c r="L1447" s="89"/>
      <c r="M1447" s="89"/>
      <c r="N1447" s="90"/>
      <c r="O1447" s="93"/>
      <c r="P1447" s="95"/>
      <c r="Q1447" s="89"/>
      <c r="R1447" s="89"/>
      <c r="S1447" s="89"/>
      <c r="T1447" s="91"/>
      <c r="U1447" s="91"/>
      <c r="V1447" s="92"/>
      <c r="W1447" s="90"/>
    </row>
    <row r="1448" spans="2:23" ht="13.5" customHeight="1">
      <c r="B1448" s="75"/>
      <c r="C1448" s="74">
        <v>1439</v>
      </c>
      <c r="D1448" s="87" t="s">
        <v>5452</v>
      </c>
      <c r="E1448" s="87" t="s">
        <v>2596</v>
      </c>
      <c r="F1448" s="87" t="s">
        <v>58</v>
      </c>
      <c r="G1448" s="87" t="s">
        <v>2597</v>
      </c>
      <c r="H1448" s="87" t="s">
        <v>72</v>
      </c>
      <c r="I1448" s="88">
        <v>2</v>
      </c>
      <c r="J1448" s="89"/>
      <c r="K1448" s="89"/>
      <c r="L1448" s="89"/>
      <c r="M1448" s="89"/>
      <c r="N1448" s="90"/>
      <c r="O1448" s="93"/>
      <c r="P1448" s="95"/>
      <c r="Q1448" s="89"/>
      <c r="R1448" s="89"/>
      <c r="S1448" s="89"/>
      <c r="T1448" s="91"/>
      <c r="U1448" s="91"/>
      <c r="V1448" s="92"/>
      <c r="W1448" s="90"/>
    </row>
    <row r="1449" spans="2:23" ht="13.5" customHeight="1">
      <c r="B1449" s="75"/>
      <c r="C1449" s="74">
        <v>1440</v>
      </c>
      <c r="D1449" s="87" t="s">
        <v>5452</v>
      </c>
      <c r="E1449" s="87" t="s">
        <v>2598</v>
      </c>
      <c r="F1449" s="87" t="s">
        <v>285</v>
      </c>
      <c r="G1449" s="87" t="s">
        <v>1198</v>
      </c>
      <c r="H1449" s="87" t="s">
        <v>72</v>
      </c>
      <c r="I1449" s="88">
        <v>0</v>
      </c>
      <c r="J1449" s="89"/>
      <c r="K1449" s="89"/>
      <c r="L1449" s="89"/>
      <c r="M1449" s="89"/>
      <c r="N1449" s="90"/>
      <c r="O1449" s="93"/>
      <c r="P1449" s="95"/>
      <c r="Q1449" s="89"/>
      <c r="R1449" s="89"/>
      <c r="S1449" s="89"/>
      <c r="T1449" s="91"/>
      <c r="U1449" s="91"/>
      <c r="V1449" s="92"/>
      <c r="W1449" s="90"/>
    </row>
    <row r="1450" spans="2:23" ht="13.5" customHeight="1">
      <c r="B1450" s="75"/>
      <c r="C1450" s="74">
        <v>1441</v>
      </c>
      <c r="D1450" s="87" t="s">
        <v>5452</v>
      </c>
      <c r="E1450" s="87" t="s">
        <v>2599</v>
      </c>
      <c r="F1450" s="87" t="s">
        <v>2601</v>
      </c>
      <c r="G1450" s="87" t="s">
        <v>2600</v>
      </c>
      <c r="H1450" s="87" t="s">
        <v>72</v>
      </c>
      <c r="I1450" s="88">
        <v>4</v>
      </c>
      <c r="J1450" s="89"/>
      <c r="K1450" s="89"/>
      <c r="L1450" s="89"/>
      <c r="M1450" s="89"/>
      <c r="N1450" s="90"/>
      <c r="O1450" s="93"/>
      <c r="P1450" s="95"/>
      <c r="Q1450" s="89"/>
      <c r="R1450" s="89"/>
      <c r="S1450" s="89"/>
      <c r="T1450" s="91"/>
      <c r="U1450" s="91"/>
      <c r="V1450" s="92"/>
      <c r="W1450" s="90"/>
    </row>
    <row r="1451" spans="2:23" ht="13.5" customHeight="1">
      <c r="B1451" s="75"/>
      <c r="C1451" s="74">
        <v>1442</v>
      </c>
      <c r="D1451" s="87" t="s">
        <v>5452</v>
      </c>
      <c r="E1451" s="87" t="s">
        <v>2606</v>
      </c>
      <c r="F1451" s="87" t="s">
        <v>84</v>
      </c>
      <c r="G1451" s="87" t="s">
        <v>2607</v>
      </c>
      <c r="H1451" s="87" t="s">
        <v>72</v>
      </c>
      <c r="I1451" s="88">
        <v>3</v>
      </c>
      <c r="J1451" s="89"/>
      <c r="K1451" s="89"/>
      <c r="L1451" s="89"/>
      <c r="M1451" s="89"/>
      <c r="N1451" s="90"/>
      <c r="O1451" s="93"/>
      <c r="P1451" s="95"/>
      <c r="Q1451" s="89"/>
      <c r="R1451" s="89"/>
      <c r="S1451" s="89"/>
      <c r="T1451" s="91"/>
      <c r="U1451" s="91"/>
      <c r="V1451" s="92"/>
      <c r="W1451" s="90"/>
    </row>
    <row r="1452" spans="2:23" ht="13.5" customHeight="1">
      <c r="B1452" s="75"/>
      <c r="C1452" s="74">
        <v>1443</v>
      </c>
      <c r="D1452" s="87" t="s">
        <v>5452</v>
      </c>
      <c r="E1452" s="87" t="s">
        <v>2608</v>
      </c>
      <c r="F1452" s="87" t="s">
        <v>84</v>
      </c>
      <c r="G1452" s="87" t="s">
        <v>2609</v>
      </c>
      <c r="H1452" s="87" t="s">
        <v>72</v>
      </c>
      <c r="I1452" s="88">
        <v>1</v>
      </c>
      <c r="J1452" s="89"/>
      <c r="K1452" s="89"/>
      <c r="L1452" s="89"/>
      <c r="M1452" s="89"/>
      <c r="N1452" s="90"/>
      <c r="O1452" s="93"/>
      <c r="P1452" s="95"/>
      <c r="Q1452" s="89"/>
      <c r="R1452" s="89"/>
      <c r="S1452" s="89"/>
      <c r="T1452" s="91"/>
      <c r="U1452" s="91"/>
      <c r="V1452" s="92"/>
      <c r="W1452" s="90"/>
    </row>
    <row r="1453" spans="2:23" ht="13.5" customHeight="1">
      <c r="B1453" s="75"/>
      <c r="C1453" s="74">
        <v>1444</v>
      </c>
      <c r="D1453" s="87" t="s">
        <v>5452</v>
      </c>
      <c r="E1453" s="87" t="s">
        <v>2612</v>
      </c>
      <c r="F1453" s="87" t="s">
        <v>84</v>
      </c>
      <c r="G1453" s="87" t="s">
        <v>2613</v>
      </c>
      <c r="H1453" s="87" t="s">
        <v>72</v>
      </c>
      <c r="I1453" s="88">
        <v>3</v>
      </c>
      <c r="J1453" s="89"/>
      <c r="K1453" s="89"/>
      <c r="L1453" s="89"/>
      <c r="M1453" s="89"/>
      <c r="N1453" s="90"/>
      <c r="O1453" s="93"/>
      <c r="P1453" s="95"/>
      <c r="Q1453" s="89"/>
      <c r="R1453" s="89"/>
      <c r="S1453" s="89"/>
      <c r="T1453" s="91"/>
      <c r="U1453" s="91"/>
      <c r="V1453" s="92"/>
      <c r="W1453" s="90"/>
    </row>
    <row r="1454" spans="2:23" ht="13.5" customHeight="1">
      <c r="B1454" s="75"/>
      <c r="C1454" s="74">
        <v>1445</v>
      </c>
      <c r="D1454" s="87" t="s">
        <v>5452</v>
      </c>
      <c r="E1454" s="87" t="s">
        <v>2614</v>
      </c>
      <c r="F1454" s="87" t="s">
        <v>84</v>
      </c>
      <c r="G1454" s="87" t="s">
        <v>2615</v>
      </c>
      <c r="H1454" s="87" t="s">
        <v>72</v>
      </c>
      <c r="I1454" s="88">
        <v>4</v>
      </c>
      <c r="J1454" s="89"/>
      <c r="K1454" s="89"/>
      <c r="L1454" s="89"/>
      <c r="M1454" s="89"/>
      <c r="N1454" s="90"/>
      <c r="O1454" s="93"/>
      <c r="P1454" s="95"/>
      <c r="Q1454" s="89"/>
      <c r="R1454" s="89"/>
      <c r="S1454" s="89"/>
      <c r="T1454" s="91"/>
      <c r="U1454" s="91"/>
      <c r="V1454" s="92"/>
      <c r="W1454" s="90"/>
    </row>
    <row r="1455" spans="2:23" ht="13.5" customHeight="1">
      <c r="B1455" s="75"/>
      <c r="C1455" s="74">
        <v>1446</v>
      </c>
      <c r="D1455" s="87" t="s">
        <v>5452</v>
      </c>
      <c r="E1455" s="87" t="s">
        <v>2616</v>
      </c>
      <c r="F1455" s="87" t="s">
        <v>285</v>
      </c>
      <c r="G1455" s="87" t="s">
        <v>2617</v>
      </c>
      <c r="H1455" s="87" t="s">
        <v>72</v>
      </c>
      <c r="I1455" s="88">
        <v>1</v>
      </c>
      <c r="J1455" s="89"/>
      <c r="K1455" s="89"/>
      <c r="L1455" s="89"/>
      <c r="M1455" s="89"/>
      <c r="N1455" s="90"/>
      <c r="O1455" s="93"/>
      <c r="P1455" s="95"/>
      <c r="Q1455" s="89"/>
      <c r="R1455" s="89"/>
      <c r="S1455" s="89"/>
      <c r="T1455" s="91"/>
      <c r="U1455" s="91"/>
      <c r="V1455" s="92"/>
      <c r="W1455" s="90"/>
    </row>
    <row r="1456" spans="2:23" ht="13.5" customHeight="1">
      <c r="B1456" s="75"/>
      <c r="C1456" s="74">
        <v>1447</v>
      </c>
      <c r="D1456" s="87" t="s">
        <v>5452</v>
      </c>
      <c r="E1456" s="87" t="s">
        <v>2618</v>
      </c>
      <c r="F1456" s="87" t="s">
        <v>807</v>
      </c>
      <c r="G1456" s="87" t="s">
        <v>2619</v>
      </c>
      <c r="H1456" s="87" t="s">
        <v>72</v>
      </c>
      <c r="I1456" s="88">
        <v>11</v>
      </c>
      <c r="J1456" s="89"/>
      <c r="K1456" s="89"/>
      <c r="L1456" s="89"/>
      <c r="M1456" s="89"/>
      <c r="N1456" s="90"/>
      <c r="O1456" s="93"/>
      <c r="P1456" s="95"/>
      <c r="Q1456" s="89"/>
      <c r="R1456" s="89"/>
      <c r="S1456" s="89"/>
      <c r="T1456" s="91"/>
      <c r="U1456" s="91"/>
      <c r="V1456" s="92"/>
      <c r="W1456" s="90"/>
    </row>
    <row r="1457" spans="2:23" ht="13.5" customHeight="1">
      <c r="B1457" s="75"/>
      <c r="C1457" s="74">
        <v>1448</v>
      </c>
      <c r="D1457" s="87" t="s">
        <v>5452</v>
      </c>
      <c r="E1457" s="87" t="s">
        <v>2626</v>
      </c>
      <c r="F1457" s="87" t="s">
        <v>250</v>
      </c>
      <c r="G1457" s="87" t="s">
        <v>2627</v>
      </c>
      <c r="H1457" s="87" t="s">
        <v>23</v>
      </c>
      <c r="I1457" s="88">
        <v>6.0000000000000009</v>
      </c>
      <c r="J1457" s="89"/>
      <c r="K1457" s="89"/>
      <c r="L1457" s="89"/>
      <c r="M1457" s="89"/>
      <c r="N1457" s="90"/>
      <c r="O1457" s="93"/>
      <c r="P1457" s="95"/>
      <c r="Q1457" s="89"/>
      <c r="R1457" s="89"/>
      <c r="S1457" s="89"/>
      <c r="T1457" s="91"/>
      <c r="U1457" s="91"/>
      <c r="V1457" s="92"/>
      <c r="W1457" s="90"/>
    </row>
    <row r="1458" spans="2:23" ht="13.5" customHeight="1">
      <c r="B1458" s="75"/>
      <c r="C1458" s="74">
        <v>1449</v>
      </c>
      <c r="D1458" s="87" t="s">
        <v>5452</v>
      </c>
      <c r="E1458" s="87" t="s">
        <v>2634</v>
      </c>
      <c r="F1458" s="87" t="s">
        <v>55</v>
      </c>
      <c r="G1458" s="87" t="s">
        <v>2635</v>
      </c>
      <c r="H1458" s="87" t="s">
        <v>23</v>
      </c>
      <c r="I1458" s="88">
        <v>6.9999999999999991</v>
      </c>
      <c r="J1458" s="89"/>
      <c r="K1458" s="89"/>
      <c r="L1458" s="89"/>
      <c r="M1458" s="89"/>
      <c r="N1458" s="90"/>
      <c r="O1458" s="93"/>
      <c r="P1458" s="95"/>
      <c r="Q1458" s="89"/>
      <c r="R1458" s="89"/>
      <c r="S1458" s="89"/>
      <c r="T1458" s="91"/>
      <c r="U1458" s="91"/>
      <c r="V1458" s="92"/>
      <c r="W1458" s="90"/>
    </row>
    <row r="1459" spans="2:23" ht="13.5" customHeight="1">
      <c r="B1459" s="75"/>
      <c r="C1459" s="74">
        <v>1450</v>
      </c>
      <c r="D1459" s="87" t="s">
        <v>5452</v>
      </c>
      <c r="E1459" s="87" t="s">
        <v>2636</v>
      </c>
      <c r="F1459" s="87" t="s">
        <v>102</v>
      </c>
      <c r="G1459" s="87" t="s">
        <v>2637</v>
      </c>
      <c r="H1459" s="87" t="s">
        <v>72</v>
      </c>
      <c r="I1459" s="88">
        <v>4</v>
      </c>
      <c r="J1459" s="89"/>
      <c r="K1459" s="89"/>
      <c r="L1459" s="89"/>
      <c r="M1459" s="89"/>
      <c r="N1459" s="90"/>
      <c r="O1459" s="93"/>
      <c r="P1459" s="95"/>
      <c r="Q1459" s="89"/>
      <c r="R1459" s="89"/>
      <c r="S1459" s="89"/>
      <c r="T1459" s="91"/>
      <c r="U1459" s="91"/>
      <c r="V1459" s="92"/>
      <c r="W1459" s="90"/>
    </row>
    <row r="1460" spans="2:23" ht="13.5" customHeight="1">
      <c r="B1460" s="75"/>
      <c r="C1460" s="74">
        <v>1451</v>
      </c>
      <c r="D1460" s="87" t="s">
        <v>5452</v>
      </c>
      <c r="E1460" s="87" t="s">
        <v>2645</v>
      </c>
      <c r="F1460" s="87" t="s">
        <v>84</v>
      </c>
      <c r="G1460" s="87" t="s">
        <v>2646</v>
      </c>
      <c r="H1460" s="87" t="s">
        <v>72</v>
      </c>
      <c r="I1460" s="88">
        <v>4</v>
      </c>
      <c r="J1460" s="89"/>
      <c r="K1460" s="89"/>
      <c r="L1460" s="89"/>
      <c r="M1460" s="89"/>
      <c r="N1460" s="90"/>
      <c r="O1460" s="93"/>
      <c r="P1460" s="95"/>
      <c r="Q1460" s="89"/>
      <c r="R1460" s="89"/>
      <c r="S1460" s="89"/>
      <c r="T1460" s="91"/>
      <c r="U1460" s="91"/>
      <c r="V1460" s="92"/>
      <c r="W1460" s="90"/>
    </row>
    <row r="1461" spans="2:23" ht="13.5" customHeight="1">
      <c r="B1461" s="75"/>
      <c r="C1461" s="74">
        <v>1452</v>
      </c>
      <c r="D1461" s="87" t="s">
        <v>5452</v>
      </c>
      <c r="E1461" s="87" t="s">
        <v>2653</v>
      </c>
      <c r="F1461" s="87" t="s">
        <v>49</v>
      </c>
      <c r="G1461" s="87" t="s">
        <v>2654</v>
      </c>
      <c r="H1461" s="87" t="s">
        <v>23</v>
      </c>
      <c r="I1461" s="88">
        <v>6</v>
      </c>
      <c r="J1461" s="89"/>
      <c r="K1461" s="89"/>
      <c r="L1461" s="89"/>
      <c r="M1461" s="89"/>
      <c r="N1461" s="90"/>
      <c r="O1461" s="93"/>
      <c r="P1461" s="95"/>
      <c r="Q1461" s="89"/>
      <c r="R1461" s="89"/>
      <c r="S1461" s="89"/>
      <c r="T1461" s="91"/>
      <c r="U1461" s="91"/>
      <c r="V1461" s="92"/>
      <c r="W1461" s="90"/>
    </row>
    <row r="1462" spans="2:23" ht="13.5" customHeight="1">
      <c r="B1462" s="75"/>
      <c r="C1462" s="74">
        <v>1453</v>
      </c>
      <c r="D1462" s="87" t="s">
        <v>5452</v>
      </c>
      <c r="E1462" s="87" t="s">
        <v>2659</v>
      </c>
      <c r="F1462" s="87" t="s">
        <v>84</v>
      </c>
      <c r="G1462" s="87" t="s">
        <v>2660</v>
      </c>
      <c r="H1462" s="87" t="s">
        <v>72</v>
      </c>
      <c r="I1462" s="88">
        <v>1</v>
      </c>
      <c r="J1462" s="89"/>
      <c r="K1462" s="89"/>
      <c r="L1462" s="89"/>
      <c r="M1462" s="89"/>
      <c r="N1462" s="90"/>
      <c r="O1462" s="93"/>
      <c r="P1462" s="95"/>
      <c r="Q1462" s="89"/>
      <c r="R1462" s="89"/>
      <c r="S1462" s="89"/>
      <c r="T1462" s="91"/>
      <c r="U1462" s="91"/>
      <c r="V1462" s="92"/>
      <c r="W1462" s="90"/>
    </row>
    <row r="1463" spans="2:23" ht="13.5" customHeight="1">
      <c r="B1463" s="75"/>
      <c r="C1463" s="74">
        <v>1454</v>
      </c>
      <c r="D1463" s="87" t="s">
        <v>5452</v>
      </c>
      <c r="E1463" s="87" t="s">
        <v>2677</v>
      </c>
      <c r="F1463" s="87" t="s">
        <v>58</v>
      </c>
      <c r="G1463" s="87" t="s">
        <v>2678</v>
      </c>
      <c r="H1463" s="87" t="s">
        <v>72</v>
      </c>
      <c r="I1463" s="88">
        <v>4</v>
      </c>
      <c r="J1463" s="89"/>
      <c r="K1463" s="89"/>
      <c r="L1463" s="89"/>
      <c r="M1463" s="89"/>
      <c r="N1463" s="90"/>
      <c r="O1463" s="93"/>
      <c r="P1463" s="95"/>
      <c r="Q1463" s="89"/>
      <c r="R1463" s="89"/>
      <c r="S1463" s="89"/>
      <c r="T1463" s="91"/>
      <c r="U1463" s="91"/>
      <c r="V1463" s="92"/>
      <c r="W1463" s="90"/>
    </row>
    <row r="1464" spans="2:23" ht="13.5" customHeight="1">
      <c r="B1464" s="75"/>
      <c r="C1464" s="74">
        <v>1455</v>
      </c>
      <c r="D1464" s="87" t="s">
        <v>5452</v>
      </c>
      <c r="E1464" s="87" t="s">
        <v>2679</v>
      </c>
      <c r="F1464" s="87" t="s">
        <v>840</v>
      </c>
      <c r="G1464" s="87" t="s">
        <v>2680</v>
      </c>
      <c r="H1464" s="87" t="s">
        <v>72</v>
      </c>
      <c r="I1464" s="88">
        <v>2</v>
      </c>
      <c r="J1464" s="89"/>
      <c r="K1464" s="89"/>
      <c r="L1464" s="89"/>
      <c r="M1464" s="89"/>
      <c r="N1464" s="90"/>
      <c r="O1464" s="93"/>
      <c r="P1464" s="95"/>
      <c r="Q1464" s="89"/>
      <c r="R1464" s="89"/>
      <c r="S1464" s="89"/>
      <c r="T1464" s="91"/>
      <c r="U1464" s="91"/>
      <c r="V1464" s="92"/>
      <c r="W1464" s="90"/>
    </row>
    <row r="1465" spans="2:23" ht="13.5" customHeight="1">
      <c r="B1465" s="75"/>
      <c r="C1465" s="74">
        <v>1456</v>
      </c>
      <c r="D1465" s="87" t="s">
        <v>5452</v>
      </c>
      <c r="E1465" s="87" t="s">
        <v>2681</v>
      </c>
      <c r="F1465" s="87" t="s">
        <v>285</v>
      </c>
      <c r="G1465" s="87" t="s">
        <v>2682</v>
      </c>
      <c r="H1465" s="87" t="s">
        <v>72</v>
      </c>
      <c r="I1465" s="88">
        <v>16</v>
      </c>
      <c r="J1465" s="89"/>
      <c r="K1465" s="89"/>
      <c r="L1465" s="89"/>
      <c r="M1465" s="89"/>
      <c r="N1465" s="90"/>
      <c r="O1465" s="93"/>
      <c r="P1465" s="95"/>
      <c r="Q1465" s="89"/>
      <c r="R1465" s="89"/>
      <c r="S1465" s="89"/>
      <c r="T1465" s="91"/>
      <c r="U1465" s="91"/>
      <c r="V1465" s="92"/>
      <c r="W1465" s="90"/>
    </row>
    <row r="1466" spans="2:23" ht="13.5" customHeight="1">
      <c r="B1466" s="75"/>
      <c r="C1466" s="74">
        <v>1457</v>
      </c>
      <c r="D1466" s="87" t="s">
        <v>5452</v>
      </c>
      <c r="E1466" s="87" t="s">
        <v>2687</v>
      </c>
      <c r="F1466" s="87" t="s">
        <v>285</v>
      </c>
      <c r="G1466" s="87" t="s">
        <v>2688</v>
      </c>
      <c r="H1466" s="87" t="s">
        <v>72</v>
      </c>
      <c r="I1466" s="88">
        <v>3</v>
      </c>
      <c r="J1466" s="89"/>
      <c r="K1466" s="89"/>
      <c r="L1466" s="89"/>
      <c r="M1466" s="89"/>
      <c r="N1466" s="90"/>
      <c r="O1466" s="93"/>
      <c r="P1466" s="95"/>
      <c r="Q1466" s="89"/>
      <c r="R1466" s="89"/>
      <c r="S1466" s="89"/>
      <c r="T1466" s="91"/>
      <c r="U1466" s="91"/>
      <c r="V1466" s="92"/>
      <c r="W1466" s="90"/>
    </row>
    <row r="1467" spans="2:23" ht="13.5" customHeight="1">
      <c r="B1467" s="75"/>
      <c r="C1467" s="74">
        <v>1458</v>
      </c>
      <c r="D1467" s="87" t="s">
        <v>5452</v>
      </c>
      <c r="E1467" s="87" t="s">
        <v>2698</v>
      </c>
      <c r="F1467" s="87" t="s">
        <v>231</v>
      </c>
      <c r="G1467" s="87" t="s">
        <v>2699</v>
      </c>
      <c r="H1467" s="87" t="s">
        <v>72</v>
      </c>
      <c r="I1467" s="88">
        <v>6</v>
      </c>
      <c r="J1467" s="89"/>
      <c r="K1467" s="89"/>
      <c r="L1467" s="89"/>
      <c r="M1467" s="89"/>
      <c r="N1467" s="90"/>
      <c r="O1467" s="93"/>
      <c r="P1467" s="95"/>
      <c r="Q1467" s="89"/>
      <c r="R1467" s="89"/>
      <c r="S1467" s="89"/>
      <c r="T1467" s="91"/>
      <c r="U1467" s="91"/>
      <c r="V1467" s="92"/>
      <c r="W1467" s="90"/>
    </row>
    <row r="1468" spans="2:23" ht="13.5" customHeight="1">
      <c r="B1468" s="75"/>
      <c r="C1468" s="74">
        <v>1459</v>
      </c>
      <c r="D1468" s="87" t="s">
        <v>5452</v>
      </c>
      <c r="E1468" s="87" t="s">
        <v>2714</v>
      </c>
      <c r="F1468" s="87" t="s">
        <v>571</v>
      </c>
      <c r="G1468" s="87" t="s">
        <v>2715</v>
      </c>
      <c r="H1468" s="87" t="s">
        <v>22</v>
      </c>
      <c r="I1468" s="88">
        <v>16</v>
      </c>
      <c r="J1468" s="89"/>
      <c r="K1468" s="89"/>
      <c r="L1468" s="89"/>
      <c r="M1468" s="89"/>
      <c r="N1468" s="90"/>
      <c r="O1468" s="93"/>
      <c r="P1468" s="95"/>
      <c r="Q1468" s="89"/>
      <c r="R1468" s="89"/>
      <c r="S1468" s="89"/>
      <c r="T1468" s="91"/>
      <c r="U1468" s="91"/>
      <c r="V1468" s="92"/>
      <c r="W1468" s="90"/>
    </row>
    <row r="1469" spans="2:23" ht="13.5" customHeight="1">
      <c r="B1469" s="75"/>
      <c r="C1469" s="74">
        <v>1460</v>
      </c>
      <c r="D1469" s="87" t="s">
        <v>5452</v>
      </c>
      <c r="E1469" s="87" t="s">
        <v>2720</v>
      </c>
      <c r="F1469" s="87" t="s">
        <v>130</v>
      </c>
      <c r="G1469" s="87" t="s">
        <v>2721</v>
      </c>
      <c r="H1469" s="87" t="s">
        <v>72</v>
      </c>
      <c r="I1469" s="88">
        <v>3</v>
      </c>
      <c r="J1469" s="89"/>
      <c r="K1469" s="89"/>
      <c r="L1469" s="89"/>
      <c r="M1469" s="89"/>
      <c r="N1469" s="90"/>
      <c r="O1469" s="93"/>
      <c r="P1469" s="95"/>
      <c r="Q1469" s="89"/>
      <c r="R1469" s="89"/>
      <c r="S1469" s="89"/>
      <c r="T1469" s="91"/>
      <c r="U1469" s="91"/>
      <c r="V1469" s="92"/>
      <c r="W1469" s="90"/>
    </row>
    <row r="1470" spans="2:23" ht="13.5" customHeight="1">
      <c r="B1470" s="75"/>
      <c r="C1470" s="74">
        <v>1461</v>
      </c>
      <c r="D1470" s="87" t="s">
        <v>5452</v>
      </c>
      <c r="E1470" s="87" t="s">
        <v>2722</v>
      </c>
      <c r="F1470" s="87" t="s">
        <v>84</v>
      </c>
      <c r="G1470" s="87" t="s">
        <v>2723</v>
      </c>
      <c r="H1470" s="87" t="s">
        <v>72</v>
      </c>
      <c r="I1470" s="88">
        <v>7</v>
      </c>
      <c r="J1470" s="89"/>
      <c r="K1470" s="89"/>
      <c r="L1470" s="89"/>
      <c r="M1470" s="89"/>
      <c r="N1470" s="90"/>
      <c r="O1470" s="93"/>
      <c r="P1470" s="95"/>
      <c r="Q1470" s="89"/>
      <c r="R1470" s="89"/>
      <c r="S1470" s="89"/>
      <c r="T1470" s="91"/>
      <c r="U1470" s="91"/>
      <c r="V1470" s="92"/>
      <c r="W1470" s="90"/>
    </row>
    <row r="1471" spans="2:23" ht="13.5" customHeight="1">
      <c r="B1471" s="75"/>
      <c r="C1471" s="74">
        <v>1462</v>
      </c>
      <c r="D1471" s="87" t="s">
        <v>5452</v>
      </c>
      <c r="E1471" s="87" t="s">
        <v>2726</v>
      </c>
      <c r="F1471" s="87" t="s">
        <v>344</v>
      </c>
      <c r="G1471" s="87" t="s">
        <v>2727</v>
      </c>
      <c r="H1471" s="87" t="s">
        <v>23</v>
      </c>
      <c r="I1471" s="88">
        <v>15</v>
      </c>
      <c r="J1471" s="89"/>
      <c r="K1471" s="89"/>
      <c r="L1471" s="89"/>
      <c r="M1471" s="89"/>
      <c r="N1471" s="90"/>
      <c r="O1471" s="93"/>
      <c r="P1471" s="95"/>
      <c r="Q1471" s="89"/>
      <c r="R1471" s="89"/>
      <c r="S1471" s="89"/>
      <c r="T1471" s="91"/>
      <c r="U1471" s="91"/>
      <c r="V1471" s="92"/>
      <c r="W1471" s="90"/>
    </row>
    <row r="1472" spans="2:23" ht="13.5" customHeight="1">
      <c r="B1472" s="75"/>
      <c r="C1472" s="74">
        <v>1463</v>
      </c>
      <c r="D1472" s="87" t="s">
        <v>5452</v>
      </c>
      <c r="E1472" s="87" t="s">
        <v>2730</v>
      </c>
      <c r="F1472" s="87" t="s">
        <v>929</v>
      </c>
      <c r="G1472" s="87" t="s">
        <v>2731</v>
      </c>
      <c r="H1472" s="87" t="s">
        <v>72</v>
      </c>
      <c r="I1472" s="88">
        <v>3</v>
      </c>
      <c r="J1472" s="89"/>
      <c r="K1472" s="89"/>
      <c r="L1472" s="89"/>
      <c r="M1472" s="89"/>
      <c r="N1472" s="90"/>
      <c r="O1472" s="93"/>
      <c r="P1472" s="95"/>
      <c r="Q1472" s="89"/>
      <c r="R1472" s="89"/>
      <c r="S1472" s="89"/>
      <c r="T1472" s="91"/>
      <c r="U1472" s="91"/>
      <c r="V1472" s="92"/>
      <c r="W1472" s="90"/>
    </row>
    <row r="1473" spans="2:23" ht="13.5" customHeight="1">
      <c r="B1473" s="75"/>
      <c r="C1473" s="74">
        <v>1464</v>
      </c>
      <c r="D1473" s="87" t="s">
        <v>5452</v>
      </c>
      <c r="E1473" s="87" t="s">
        <v>2734</v>
      </c>
      <c r="F1473" s="87" t="s">
        <v>84</v>
      </c>
      <c r="G1473" s="87" t="s">
        <v>2735</v>
      </c>
      <c r="H1473" s="87" t="s">
        <v>72</v>
      </c>
      <c r="I1473" s="88">
        <v>3</v>
      </c>
      <c r="J1473" s="89"/>
      <c r="K1473" s="89"/>
      <c r="L1473" s="89"/>
      <c r="M1473" s="89"/>
      <c r="N1473" s="90"/>
      <c r="O1473" s="93"/>
      <c r="P1473" s="95"/>
      <c r="Q1473" s="89"/>
      <c r="R1473" s="89"/>
      <c r="S1473" s="89"/>
      <c r="T1473" s="91"/>
      <c r="U1473" s="91"/>
      <c r="V1473" s="92"/>
      <c r="W1473" s="90"/>
    </row>
    <row r="1474" spans="2:23" ht="13.5" customHeight="1">
      <c r="B1474" s="75"/>
      <c r="C1474" s="74">
        <v>1465</v>
      </c>
      <c r="D1474" s="87" t="s">
        <v>5452</v>
      </c>
      <c r="E1474" s="87" t="s">
        <v>2740</v>
      </c>
      <c r="F1474" s="87" t="s">
        <v>285</v>
      </c>
      <c r="G1474" s="87" t="s">
        <v>2741</v>
      </c>
      <c r="H1474" s="87" t="s">
        <v>72</v>
      </c>
      <c r="I1474" s="88">
        <v>4</v>
      </c>
      <c r="J1474" s="89"/>
      <c r="K1474" s="89"/>
      <c r="L1474" s="89"/>
      <c r="M1474" s="89"/>
      <c r="N1474" s="90"/>
      <c r="O1474" s="93"/>
      <c r="P1474" s="95"/>
      <c r="Q1474" s="89"/>
      <c r="R1474" s="89"/>
      <c r="S1474" s="89"/>
      <c r="T1474" s="91"/>
      <c r="U1474" s="91"/>
      <c r="V1474" s="92"/>
      <c r="W1474" s="90"/>
    </row>
    <row r="1475" spans="2:23" ht="13.5" customHeight="1">
      <c r="B1475" s="75"/>
      <c r="C1475" s="74">
        <v>1466</v>
      </c>
      <c r="D1475" s="87" t="s">
        <v>5452</v>
      </c>
      <c r="E1475" s="87" t="s">
        <v>2747</v>
      </c>
      <c r="F1475" s="87" t="s">
        <v>285</v>
      </c>
      <c r="G1475" s="87" t="s">
        <v>2748</v>
      </c>
      <c r="H1475" s="87" t="s">
        <v>72</v>
      </c>
      <c r="I1475" s="88">
        <v>18</v>
      </c>
      <c r="J1475" s="89"/>
      <c r="K1475" s="89"/>
      <c r="L1475" s="89"/>
      <c r="M1475" s="89"/>
      <c r="N1475" s="90"/>
      <c r="O1475" s="93"/>
      <c r="P1475" s="95"/>
      <c r="Q1475" s="89"/>
      <c r="R1475" s="89"/>
      <c r="S1475" s="89"/>
      <c r="T1475" s="91"/>
      <c r="U1475" s="91"/>
      <c r="V1475" s="92"/>
      <c r="W1475" s="90"/>
    </row>
    <row r="1476" spans="2:23" ht="13.5" customHeight="1">
      <c r="B1476" s="75"/>
      <c r="C1476" s="74">
        <v>1467</v>
      </c>
      <c r="D1476" s="87" t="s">
        <v>5452</v>
      </c>
      <c r="E1476" s="87" t="s">
        <v>2758</v>
      </c>
      <c r="F1476" s="87" t="s">
        <v>102</v>
      </c>
      <c r="G1476" s="87" t="s">
        <v>2759</v>
      </c>
      <c r="H1476" s="87" t="s">
        <v>72</v>
      </c>
      <c r="I1476" s="88">
        <v>1</v>
      </c>
      <c r="J1476" s="89"/>
      <c r="K1476" s="89"/>
      <c r="L1476" s="89"/>
      <c r="M1476" s="89"/>
      <c r="N1476" s="90"/>
      <c r="O1476" s="93"/>
      <c r="P1476" s="95"/>
      <c r="Q1476" s="89"/>
      <c r="R1476" s="89"/>
      <c r="S1476" s="89"/>
      <c r="T1476" s="91"/>
      <c r="U1476" s="91"/>
      <c r="V1476" s="92"/>
      <c r="W1476" s="90"/>
    </row>
    <row r="1477" spans="2:23" ht="13.5" customHeight="1">
      <c r="B1477" s="75"/>
      <c r="C1477" s="74">
        <v>1468</v>
      </c>
      <c r="D1477" s="87" t="s">
        <v>5452</v>
      </c>
      <c r="E1477" s="87" t="s">
        <v>2770</v>
      </c>
      <c r="F1477" s="87" t="s">
        <v>130</v>
      </c>
      <c r="G1477" s="87" t="s">
        <v>2771</v>
      </c>
      <c r="H1477" s="87" t="s">
        <v>72</v>
      </c>
      <c r="I1477" s="88">
        <v>1</v>
      </c>
      <c r="J1477" s="89"/>
      <c r="K1477" s="89"/>
      <c r="L1477" s="89"/>
      <c r="M1477" s="89"/>
      <c r="N1477" s="90"/>
      <c r="O1477" s="93"/>
      <c r="P1477" s="95"/>
      <c r="Q1477" s="89"/>
      <c r="R1477" s="89"/>
      <c r="S1477" s="89"/>
      <c r="T1477" s="91"/>
      <c r="U1477" s="91"/>
      <c r="V1477" s="92"/>
      <c r="W1477" s="90"/>
    </row>
    <row r="1478" spans="2:23" ht="13.5" customHeight="1">
      <c r="B1478" s="75"/>
      <c r="C1478" s="74">
        <v>1469</v>
      </c>
      <c r="D1478" s="87" t="s">
        <v>5452</v>
      </c>
      <c r="E1478" s="87" t="s">
        <v>2778</v>
      </c>
      <c r="F1478" s="87" t="s">
        <v>96</v>
      </c>
      <c r="G1478" s="87" t="s">
        <v>2779</v>
      </c>
      <c r="H1478" s="87" t="s">
        <v>72</v>
      </c>
      <c r="I1478" s="88">
        <v>2.9999999999999996</v>
      </c>
      <c r="J1478" s="89"/>
      <c r="K1478" s="89"/>
      <c r="L1478" s="89"/>
      <c r="M1478" s="89"/>
      <c r="N1478" s="90"/>
      <c r="O1478" s="93"/>
      <c r="P1478" s="95"/>
      <c r="Q1478" s="89"/>
      <c r="R1478" s="89"/>
      <c r="S1478" s="89"/>
      <c r="T1478" s="91"/>
      <c r="U1478" s="91"/>
      <c r="V1478" s="92"/>
      <c r="W1478" s="90"/>
    </row>
    <row r="1479" spans="2:23" ht="13.5" customHeight="1">
      <c r="B1479" s="75"/>
      <c r="C1479" s="74">
        <v>1470</v>
      </c>
      <c r="D1479" s="87" t="s">
        <v>5452</v>
      </c>
      <c r="E1479" s="87" t="s">
        <v>2787</v>
      </c>
      <c r="F1479" s="87" t="s">
        <v>96</v>
      </c>
      <c r="G1479" s="87" t="s">
        <v>2788</v>
      </c>
      <c r="H1479" s="87" t="s">
        <v>72</v>
      </c>
      <c r="I1479" s="88">
        <v>15.000000000000002</v>
      </c>
      <c r="J1479" s="89"/>
      <c r="K1479" s="89"/>
      <c r="L1479" s="89"/>
      <c r="M1479" s="89"/>
      <c r="N1479" s="90"/>
      <c r="O1479" s="93"/>
      <c r="P1479" s="95"/>
      <c r="Q1479" s="89"/>
      <c r="R1479" s="89"/>
      <c r="S1479" s="89"/>
      <c r="T1479" s="91"/>
      <c r="U1479" s="91"/>
      <c r="V1479" s="92"/>
      <c r="W1479" s="90"/>
    </row>
    <row r="1480" spans="2:23" ht="13.5" customHeight="1">
      <c r="B1480" s="75"/>
      <c r="C1480" s="74">
        <v>1471</v>
      </c>
      <c r="D1480" s="87" t="s">
        <v>5452</v>
      </c>
      <c r="E1480" s="87" t="s">
        <v>2789</v>
      </c>
      <c r="F1480" s="87" t="s">
        <v>58</v>
      </c>
      <c r="G1480" s="87" t="s">
        <v>862</v>
      </c>
      <c r="H1480" s="87" t="s">
        <v>72</v>
      </c>
      <c r="I1480" s="88">
        <v>2</v>
      </c>
      <c r="J1480" s="89"/>
      <c r="K1480" s="89"/>
      <c r="L1480" s="89"/>
      <c r="M1480" s="89"/>
      <c r="N1480" s="90"/>
      <c r="O1480" s="93"/>
      <c r="P1480" s="95"/>
      <c r="Q1480" s="89"/>
      <c r="R1480" s="89"/>
      <c r="S1480" s="89"/>
      <c r="T1480" s="91"/>
      <c r="U1480" s="91"/>
      <c r="V1480" s="92"/>
      <c r="W1480" s="90"/>
    </row>
    <row r="1481" spans="2:23" ht="13.5" customHeight="1">
      <c r="B1481" s="75"/>
      <c r="C1481" s="74">
        <v>1472</v>
      </c>
      <c r="D1481" s="87" t="s">
        <v>5452</v>
      </c>
      <c r="E1481" s="87" t="s">
        <v>2792</v>
      </c>
      <c r="F1481" s="87" t="s">
        <v>231</v>
      </c>
      <c r="G1481" s="87" t="s">
        <v>2793</v>
      </c>
      <c r="H1481" s="87" t="s">
        <v>72</v>
      </c>
      <c r="I1481" s="88">
        <v>2</v>
      </c>
      <c r="J1481" s="89"/>
      <c r="K1481" s="89"/>
      <c r="L1481" s="89"/>
      <c r="M1481" s="89"/>
      <c r="N1481" s="90"/>
      <c r="O1481" s="93"/>
      <c r="P1481" s="95"/>
      <c r="Q1481" s="89"/>
      <c r="R1481" s="89"/>
      <c r="S1481" s="89"/>
      <c r="T1481" s="91"/>
      <c r="U1481" s="91"/>
      <c r="V1481" s="92"/>
      <c r="W1481" s="90"/>
    </row>
    <row r="1482" spans="2:23" ht="13.5" customHeight="1">
      <c r="B1482" s="75"/>
      <c r="C1482" s="74">
        <v>1473</v>
      </c>
      <c r="D1482" s="87" t="s">
        <v>5452</v>
      </c>
      <c r="E1482" s="87" t="s">
        <v>2807</v>
      </c>
      <c r="F1482" s="87" t="s">
        <v>84</v>
      </c>
      <c r="G1482" s="87" t="s">
        <v>2808</v>
      </c>
      <c r="H1482" s="87" t="s">
        <v>72</v>
      </c>
      <c r="I1482" s="88">
        <v>4</v>
      </c>
      <c r="J1482" s="89"/>
      <c r="K1482" s="89"/>
      <c r="L1482" s="89"/>
      <c r="M1482" s="89"/>
      <c r="N1482" s="90"/>
      <c r="O1482" s="93"/>
      <c r="P1482" s="95"/>
      <c r="Q1482" s="89"/>
      <c r="R1482" s="89"/>
      <c r="S1482" s="89"/>
      <c r="T1482" s="91"/>
      <c r="U1482" s="91"/>
      <c r="V1482" s="92"/>
      <c r="W1482" s="90"/>
    </row>
    <row r="1483" spans="2:23" ht="13.5" customHeight="1">
      <c r="B1483" s="75"/>
      <c r="C1483" s="74">
        <v>1474</v>
      </c>
      <c r="D1483" s="87" t="s">
        <v>5452</v>
      </c>
      <c r="E1483" s="87" t="s">
        <v>2809</v>
      </c>
      <c r="F1483" s="87" t="s">
        <v>130</v>
      </c>
      <c r="G1483" s="87" t="s">
        <v>2810</v>
      </c>
      <c r="H1483" s="87" t="s">
        <v>22</v>
      </c>
      <c r="I1483" s="88">
        <v>9</v>
      </c>
      <c r="J1483" s="89"/>
      <c r="K1483" s="89"/>
      <c r="L1483" s="89"/>
      <c r="M1483" s="89"/>
      <c r="N1483" s="90"/>
      <c r="O1483" s="93"/>
      <c r="P1483" s="95"/>
      <c r="Q1483" s="89"/>
      <c r="R1483" s="89"/>
      <c r="S1483" s="89"/>
      <c r="T1483" s="91"/>
      <c r="U1483" s="91"/>
      <c r="V1483" s="92"/>
      <c r="W1483" s="90"/>
    </row>
    <row r="1484" spans="2:23" ht="13.5" customHeight="1">
      <c r="B1484" s="75"/>
      <c r="C1484" s="74">
        <v>1475</v>
      </c>
      <c r="D1484" s="87" t="s">
        <v>5452</v>
      </c>
      <c r="E1484" s="87" t="s">
        <v>2811</v>
      </c>
      <c r="F1484" s="87" t="s">
        <v>44</v>
      </c>
      <c r="G1484" s="87" t="s">
        <v>2812</v>
      </c>
      <c r="H1484" s="87" t="s">
        <v>22</v>
      </c>
      <c r="I1484" s="88">
        <v>37.266253869969034</v>
      </c>
      <c r="J1484" s="89"/>
      <c r="K1484" s="89"/>
      <c r="L1484" s="89"/>
      <c r="M1484" s="89"/>
      <c r="N1484" s="90"/>
      <c r="O1484" s="93"/>
      <c r="P1484" s="95"/>
      <c r="Q1484" s="89"/>
      <c r="R1484" s="89"/>
      <c r="S1484" s="89"/>
      <c r="T1484" s="91"/>
      <c r="U1484" s="91"/>
      <c r="V1484" s="92"/>
      <c r="W1484" s="90"/>
    </row>
    <row r="1485" spans="2:23" ht="13.5" customHeight="1">
      <c r="B1485" s="75"/>
      <c r="C1485" s="74">
        <v>1476</v>
      </c>
      <c r="D1485" s="87" t="s">
        <v>5452</v>
      </c>
      <c r="E1485" s="87" t="s">
        <v>2819</v>
      </c>
      <c r="F1485" s="87" t="s">
        <v>58</v>
      </c>
      <c r="G1485" s="87" t="s">
        <v>2820</v>
      </c>
      <c r="H1485" s="87" t="s">
        <v>22</v>
      </c>
      <c r="I1485" s="88">
        <v>4</v>
      </c>
      <c r="J1485" s="89"/>
      <c r="K1485" s="89"/>
      <c r="L1485" s="89"/>
      <c r="M1485" s="89"/>
      <c r="N1485" s="90"/>
      <c r="O1485" s="93"/>
      <c r="P1485" s="95"/>
      <c r="Q1485" s="89"/>
      <c r="R1485" s="89"/>
      <c r="S1485" s="89"/>
      <c r="T1485" s="91"/>
      <c r="U1485" s="91"/>
      <c r="V1485" s="92"/>
      <c r="W1485" s="90"/>
    </row>
    <row r="1486" spans="2:23" ht="13.5" customHeight="1">
      <c r="B1486" s="75"/>
      <c r="C1486" s="74">
        <v>1477</v>
      </c>
      <c r="D1486" s="87" t="s">
        <v>5452</v>
      </c>
      <c r="E1486" s="87" t="s">
        <v>2821</v>
      </c>
      <c r="F1486" s="87" t="s">
        <v>130</v>
      </c>
      <c r="G1486" s="87" t="s">
        <v>2822</v>
      </c>
      <c r="H1486" s="87" t="s">
        <v>72</v>
      </c>
      <c r="I1486" s="88">
        <v>2</v>
      </c>
      <c r="J1486" s="89"/>
      <c r="K1486" s="89"/>
      <c r="L1486" s="89"/>
      <c r="M1486" s="89"/>
      <c r="N1486" s="90"/>
      <c r="O1486" s="93"/>
      <c r="P1486" s="95"/>
      <c r="Q1486" s="89"/>
      <c r="R1486" s="89"/>
      <c r="S1486" s="89"/>
      <c r="T1486" s="91"/>
      <c r="U1486" s="91"/>
      <c r="V1486" s="92"/>
      <c r="W1486" s="90"/>
    </row>
    <row r="1487" spans="2:23" ht="13.5" customHeight="1">
      <c r="B1487" s="75"/>
      <c r="C1487" s="74">
        <v>1478</v>
      </c>
      <c r="D1487" s="87" t="s">
        <v>5452</v>
      </c>
      <c r="E1487" s="87" t="s">
        <v>2825</v>
      </c>
      <c r="F1487" s="87" t="s">
        <v>231</v>
      </c>
      <c r="G1487" s="87" t="s">
        <v>2826</v>
      </c>
      <c r="H1487" s="87" t="s">
        <v>72</v>
      </c>
      <c r="I1487" s="88">
        <v>1</v>
      </c>
      <c r="J1487" s="89"/>
      <c r="K1487" s="89"/>
      <c r="L1487" s="89"/>
      <c r="M1487" s="89"/>
      <c r="N1487" s="90"/>
      <c r="O1487" s="93"/>
      <c r="P1487" s="95"/>
      <c r="Q1487" s="89"/>
      <c r="R1487" s="89"/>
      <c r="S1487" s="89"/>
      <c r="T1487" s="91"/>
      <c r="U1487" s="91"/>
      <c r="V1487" s="92"/>
      <c r="W1487" s="90"/>
    </row>
    <row r="1488" spans="2:23" ht="13.5" customHeight="1">
      <c r="B1488" s="75"/>
      <c r="C1488" s="74">
        <v>1479</v>
      </c>
      <c r="D1488" s="87" t="s">
        <v>5452</v>
      </c>
      <c r="E1488" s="87" t="s">
        <v>2840</v>
      </c>
      <c r="F1488" s="87" t="s">
        <v>84</v>
      </c>
      <c r="G1488" s="87" t="s">
        <v>2841</v>
      </c>
      <c r="H1488" s="87" t="s">
        <v>72</v>
      </c>
      <c r="I1488" s="88">
        <v>5</v>
      </c>
      <c r="J1488" s="89"/>
      <c r="K1488" s="89"/>
      <c r="L1488" s="89"/>
      <c r="M1488" s="89"/>
      <c r="N1488" s="90"/>
      <c r="O1488" s="93"/>
      <c r="P1488" s="95"/>
      <c r="Q1488" s="89"/>
      <c r="R1488" s="89"/>
      <c r="S1488" s="89"/>
      <c r="T1488" s="91"/>
      <c r="U1488" s="91"/>
      <c r="V1488" s="92"/>
      <c r="W1488" s="90"/>
    </row>
    <row r="1489" spans="2:23" ht="13.5" customHeight="1">
      <c r="B1489" s="75"/>
      <c r="C1489" s="74">
        <v>1480</v>
      </c>
      <c r="D1489" s="87" t="s">
        <v>5452</v>
      </c>
      <c r="E1489" s="87" t="s">
        <v>2846</v>
      </c>
      <c r="F1489" s="87" t="s">
        <v>55</v>
      </c>
      <c r="G1489" s="87" t="s">
        <v>2847</v>
      </c>
      <c r="H1489" s="87" t="s">
        <v>22</v>
      </c>
      <c r="I1489" s="88">
        <v>38.762100926879512</v>
      </c>
      <c r="J1489" s="89"/>
      <c r="K1489" s="89"/>
      <c r="L1489" s="89"/>
      <c r="M1489" s="89"/>
      <c r="N1489" s="90"/>
      <c r="O1489" s="93"/>
      <c r="P1489" s="95"/>
      <c r="Q1489" s="89"/>
      <c r="R1489" s="89"/>
      <c r="S1489" s="89"/>
      <c r="T1489" s="91"/>
      <c r="U1489" s="91"/>
      <c r="V1489" s="92"/>
      <c r="W1489" s="90"/>
    </row>
    <row r="1490" spans="2:23" ht="13.5" customHeight="1">
      <c r="B1490" s="75"/>
      <c r="C1490" s="74">
        <v>1481</v>
      </c>
      <c r="D1490" s="87" t="s">
        <v>5452</v>
      </c>
      <c r="E1490" s="87" t="s">
        <v>2848</v>
      </c>
      <c r="F1490" s="87" t="s">
        <v>285</v>
      </c>
      <c r="G1490" s="87" t="s">
        <v>2849</v>
      </c>
      <c r="H1490" s="87" t="s">
        <v>72</v>
      </c>
      <c r="I1490" s="88">
        <v>0</v>
      </c>
      <c r="J1490" s="89"/>
      <c r="K1490" s="89"/>
      <c r="L1490" s="89"/>
      <c r="M1490" s="89"/>
      <c r="N1490" s="90"/>
      <c r="O1490" s="93"/>
      <c r="P1490" s="95"/>
      <c r="Q1490" s="89"/>
      <c r="R1490" s="89"/>
      <c r="S1490" s="89"/>
      <c r="T1490" s="91"/>
      <c r="U1490" s="91"/>
      <c r="V1490" s="92"/>
      <c r="W1490" s="90"/>
    </row>
    <row r="1491" spans="2:23" ht="13.5" customHeight="1">
      <c r="B1491" s="75"/>
      <c r="C1491" s="74">
        <v>1482</v>
      </c>
      <c r="D1491" s="87" t="s">
        <v>5452</v>
      </c>
      <c r="E1491" s="87" t="s">
        <v>2860</v>
      </c>
      <c r="F1491" s="87" t="s">
        <v>55</v>
      </c>
      <c r="G1491" s="87" t="s">
        <v>2861</v>
      </c>
      <c r="H1491" s="87" t="s">
        <v>22</v>
      </c>
      <c r="I1491" s="88">
        <v>21.451448040885861</v>
      </c>
      <c r="J1491" s="89"/>
      <c r="K1491" s="89"/>
      <c r="L1491" s="89"/>
      <c r="M1491" s="89"/>
      <c r="N1491" s="90"/>
      <c r="O1491" s="93"/>
      <c r="P1491" s="95"/>
      <c r="Q1491" s="89"/>
      <c r="R1491" s="89"/>
      <c r="S1491" s="89"/>
      <c r="T1491" s="91"/>
      <c r="U1491" s="91"/>
      <c r="V1491" s="92"/>
      <c r="W1491" s="90"/>
    </row>
    <row r="1492" spans="2:23" ht="13.5" customHeight="1">
      <c r="B1492" s="75"/>
      <c r="C1492" s="74">
        <v>1483</v>
      </c>
      <c r="D1492" s="87" t="s">
        <v>5452</v>
      </c>
      <c r="E1492" s="87" t="s">
        <v>2862</v>
      </c>
      <c r="F1492" s="87" t="s">
        <v>58</v>
      </c>
      <c r="G1492" s="87" t="s">
        <v>2863</v>
      </c>
      <c r="H1492" s="87" t="s">
        <v>72</v>
      </c>
      <c r="I1492" s="88">
        <v>150</v>
      </c>
      <c r="J1492" s="89"/>
      <c r="K1492" s="89"/>
      <c r="L1492" s="89"/>
      <c r="M1492" s="89"/>
      <c r="N1492" s="90"/>
      <c r="O1492" s="93"/>
      <c r="P1492" s="95"/>
      <c r="Q1492" s="89"/>
      <c r="R1492" s="89"/>
      <c r="S1492" s="89"/>
      <c r="T1492" s="91"/>
      <c r="U1492" s="91"/>
      <c r="V1492" s="92"/>
      <c r="W1492" s="90"/>
    </row>
    <row r="1493" spans="2:23" ht="13.5" customHeight="1">
      <c r="B1493" s="75"/>
      <c r="C1493" s="74">
        <v>1484</v>
      </c>
      <c r="D1493" s="87" t="s">
        <v>5452</v>
      </c>
      <c r="E1493" s="87" t="s">
        <v>2864</v>
      </c>
      <c r="F1493" s="87" t="s">
        <v>84</v>
      </c>
      <c r="G1493" s="87" t="s">
        <v>2865</v>
      </c>
      <c r="H1493" s="87" t="s">
        <v>72</v>
      </c>
      <c r="I1493" s="88">
        <v>3</v>
      </c>
      <c r="J1493" s="89"/>
      <c r="K1493" s="89"/>
      <c r="L1493" s="89"/>
      <c r="M1493" s="89"/>
      <c r="N1493" s="90"/>
      <c r="O1493" s="93"/>
      <c r="P1493" s="95"/>
      <c r="Q1493" s="89"/>
      <c r="R1493" s="89"/>
      <c r="S1493" s="89"/>
      <c r="T1493" s="91"/>
      <c r="U1493" s="91"/>
      <c r="V1493" s="92"/>
      <c r="W1493" s="90"/>
    </row>
    <row r="1494" spans="2:23" ht="13.5" customHeight="1">
      <c r="B1494" s="75"/>
      <c r="C1494" s="74">
        <v>1485</v>
      </c>
      <c r="D1494" s="87" t="s">
        <v>5452</v>
      </c>
      <c r="E1494" s="87" t="s">
        <v>2868</v>
      </c>
      <c r="F1494" s="87" t="s">
        <v>642</v>
      </c>
      <c r="G1494" s="87" t="s">
        <v>2869</v>
      </c>
      <c r="H1494" s="87" t="s">
        <v>72</v>
      </c>
      <c r="I1494" s="88">
        <v>4</v>
      </c>
      <c r="J1494" s="89"/>
      <c r="K1494" s="89"/>
      <c r="L1494" s="89"/>
      <c r="M1494" s="89"/>
      <c r="N1494" s="90"/>
      <c r="O1494" s="93"/>
      <c r="P1494" s="95"/>
      <c r="Q1494" s="89"/>
      <c r="R1494" s="89"/>
      <c r="S1494" s="89"/>
      <c r="T1494" s="91"/>
      <c r="U1494" s="91"/>
      <c r="V1494" s="92"/>
      <c r="W1494" s="90"/>
    </row>
    <row r="1495" spans="2:23" ht="13.5" customHeight="1">
      <c r="B1495" s="75"/>
      <c r="C1495" s="74">
        <v>1486</v>
      </c>
      <c r="D1495" s="87" t="s">
        <v>5452</v>
      </c>
      <c r="E1495" s="87" t="s">
        <v>2874</v>
      </c>
      <c r="F1495" s="87" t="s">
        <v>2876</v>
      </c>
      <c r="G1495" s="87" t="s">
        <v>2875</v>
      </c>
      <c r="H1495" s="87" t="s">
        <v>72</v>
      </c>
      <c r="I1495" s="88">
        <v>0</v>
      </c>
      <c r="J1495" s="89"/>
      <c r="K1495" s="89"/>
      <c r="L1495" s="89"/>
      <c r="M1495" s="89"/>
      <c r="N1495" s="90"/>
      <c r="O1495" s="93"/>
      <c r="P1495" s="95"/>
      <c r="Q1495" s="89"/>
      <c r="R1495" s="89"/>
      <c r="S1495" s="89"/>
      <c r="T1495" s="91"/>
      <c r="U1495" s="91"/>
      <c r="V1495" s="92"/>
      <c r="W1495" s="90"/>
    </row>
    <row r="1496" spans="2:23" ht="13.5" customHeight="1">
      <c r="B1496" s="75"/>
      <c r="C1496" s="74">
        <v>1487</v>
      </c>
      <c r="D1496" s="87" t="s">
        <v>5452</v>
      </c>
      <c r="E1496" s="87" t="s">
        <v>2877</v>
      </c>
      <c r="F1496" s="87" t="s">
        <v>130</v>
      </c>
      <c r="G1496" s="87" t="s">
        <v>2878</v>
      </c>
      <c r="H1496" s="87" t="s">
        <v>72</v>
      </c>
      <c r="I1496" s="88">
        <v>3</v>
      </c>
      <c r="J1496" s="89"/>
      <c r="K1496" s="89"/>
      <c r="L1496" s="89"/>
      <c r="M1496" s="89"/>
      <c r="N1496" s="90"/>
      <c r="O1496" s="93"/>
      <c r="P1496" s="95"/>
      <c r="Q1496" s="89"/>
      <c r="R1496" s="89"/>
      <c r="S1496" s="89"/>
      <c r="T1496" s="91"/>
      <c r="U1496" s="91"/>
      <c r="V1496" s="92"/>
      <c r="W1496" s="90"/>
    </row>
    <row r="1497" spans="2:23" ht="13.5" customHeight="1">
      <c r="B1497" s="75"/>
      <c r="C1497" s="74">
        <v>1488</v>
      </c>
      <c r="D1497" s="87" t="s">
        <v>5452</v>
      </c>
      <c r="E1497" s="87" t="s">
        <v>2879</v>
      </c>
      <c r="F1497" s="87" t="s">
        <v>130</v>
      </c>
      <c r="G1497" s="87" t="s">
        <v>2880</v>
      </c>
      <c r="H1497" s="87" t="s">
        <v>72</v>
      </c>
      <c r="I1497" s="88">
        <v>4</v>
      </c>
      <c r="J1497" s="89"/>
      <c r="K1497" s="89"/>
      <c r="L1497" s="89"/>
      <c r="M1497" s="89"/>
      <c r="N1497" s="90"/>
      <c r="O1497" s="93"/>
      <c r="P1497" s="95"/>
      <c r="Q1497" s="89"/>
      <c r="R1497" s="89"/>
      <c r="S1497" s="89"/>
      <c r="T1497" s="91"/>
      <c r="U1497" s="91"/>
      <c r="V1497" s="92"/>
      <c r="W1497" s="90"/>
    </row>
    <row r="1498" spans="2:23" ht="13.5" customHeight="1">
      <c r="B1498" s="75"/>
      <c r="C1498" s="74">
        <v>1489</v>
      </c>
      <c r="D1498" s="87" t="s">
        <v>5452</v>
      </c>
      <c r="E1498" s="87" t="s">
        <v>2884</v>
      </c>
      <c r="F1498" s="87" t="s">
        <v>84</v>
      </c>
      <c r="G1498" s="87" t="s">
        <v>2885</v>
      </c>
      <c r="H1498" s="87" t="s">
        <v>72</v>
      </c>
      <c r="I1498" s="88">
        <v>3</v>
      </c>
      <c r="J1498" s="89"/>
      <c r="K1498" s="89"/>
      <c r="L1498" s="89"/>
      <c r="M1498" s="89"/>
      <c r="N1498" s="90"/>
      <c r="O1498" s="93"/>
      <c r="P1498" s="95"/>
      <c r="Q1498" s="89"/>
      <c r="R1498" s="89"/>
      <c r="S1498" s="89"/>
      <c r="T1498" s="91"/>
      <c r="U1498" s="91"/>
      <c r="V1498" s="92"/>
      <c r="W1498" s="90"/>
    </row>
    <row r="1499" spans="2:23" ht="13.5" customHeight="1">
      <c r="B1499" s="75"/>
      <c r="C1499" s="74">
        <v>1490</v>
      </c>
      <c r="D1499" s="87" t="s">
        <v>5452</v>
      </c>
      <c r="E1499" s="87" t="s">
        <v>2886</v>
      </c>
      <c r="F1499" s="87" t="s">
        <v>84</v>
      </c>
      <c r="G1499" s="87" t="s">
        <v>2887</v>
      </c>
      <c r="H1499" s="87" t="s">
        <v>72</v>
      </c>
      <c r="I1499" s="88">
        <v>3</v>
      </c>
      <c r="J1499" s="89"/>
      <c r="K1499" s="89"/>
      <c r="L1499" s="89"/>
      <c r="M1499" s="89"/>
      <c r="N1499" s="90"/>
      <c r="O1499" s="93"/>
      <c r="P1499" s="95"/>
      <c r="Q1499" s="89"/>
      <c r="R1499" s="89"/>
      <c r="S1499" s="89"/>
      <c r="T1499" s="91"/>
      <c r="U1499" s="91"/>
      <c r="V1499" s="92"/>
      <c r="W1499" s="90"/>
    </row>
    <row r="1500" spans="2:23" ht="13.5" customHeight="1">
      <c r="B1500" s="75"/>
      <c r="C1500" s="74">
        <v>1491</v>
      </c>
      <c r="D1500" s="87" t="s">
        <v>5452</v>
      </c>
      <c r="E1500" s="87" t="s">
        <v>2888</v>
      </c>
      <c r="F1500" s="87" t="s">
        <v>250</v>
      </c>
      <c r="G1500" s="87" t="s">
        <v>2889</v>
      </c>
      <c r="H1500" s="87" t="s">
        <v>23</v>
      </c>
      <c r="I1500" s="88">
        <v>7</v>
      </c>
      <c r="J1500" s="89"/>
      <c r="K1500" s="89"/>
      <c r="L1500" s="89"/>
      <c r="M1500" s="89"/>
      <c r="N1500" s="90"/>
      <c r="O1500" s="93"/>
      <c r="P1500" s="95"/>
      <c r="Q1500" s="89"/>
      <c r="R1500" s="89"/>
      <c r="S1500" s="89"/>
      <c r="T1500" s="91"/>
      <c r="U1500" s="91"/>
      <c r="V1500" s="92"/>
      <c r="W1500" s="90"/>
    </row>
    <row r="1501" spans="2:23" ht="13.5" customHeight="1">
      <c r="B1501" s="75"/>
      <c r="C1501" s="74">
        <v>1492</v>
      </c>
      <c r="D1501" s="87" t="s">
        <v>5452</v>
      </c>
      <c r="E1501" s="87" t="s">
        <v>2890</v>
      </c>
      <c r="F1501" s="87" t="s">
        <v>189</v>
      </c>
      <c r="G1501" s="87" t="s">
        <v>2891</v>
      </c>
      <c r="H1501" s="87" t="s">
        <v>72</v>
      </c>
      <c r="I1501" s="88">
        <v>1</v>
      </c>
      <c r="J1501" s="89"/>
      <c r="K1501" s="89"/>
      <c r="L1501" s="89"/>
      <c r="M1501" s="89"/>
      <c r="N1501" s="90"/>
      <c r="O1501" s="93"/>
      <c r="P1501" s="95"/>
      <c r="Q1501" s="89"/>
      <c r="R1501" s="89"/>
      <c r="S1501" s="89"/>
      <c r="T1501" s="91"/>
      <c r="U1501" s="91"/>
      <c r="V1501" s="92"/>
      <c r="W1501" s="90"/>
    </row>
    <row r="1502" spans="2:23" ht="13.5" customHeight="1">
      <c r="B1502" s="75"/>
      <c r="C1502" s="74">
        <v>1493</v>
      </c>
      <c r="D1502" s="87" t="s">
        <v>5452</v>
      </c>
      <c r="E1502" s="87" t="s">
        <v>2907</v>
      </c>
      <c r="F1502" s="87" t="s">
        <v>430</v>
      </c>
      <c r="G1502" s="87" t="s">
        <v>2908</v>
      </c>
      <c r="H1502" s="87" t="s">
        <v>72</v>
      </c>
      <c r="I1502" s="88">
        <v>2</v>
      </c>
      <c r="J1502" s="89"/>
      <c r="K1502" s="89"/>
      <c r="L1502" s="89"/>
      <c r="M1502" s="89"/>
      <c r="N1502" s="90"/>
      <c r="O1502" s="93"/>
      <c r="P1502" s="95"/>
      <c r="Q1502" s="89"/>
      <c r="R1502" s="89"/>
      <c r="S1502" s="89"/>
      <c r="T1502" s="91"/>
      <c r="U1502" s="91"/>
      <c r="V1502" s="92"/>
      <c r="W1502" s="90"/>
    </row>
    <row r="1503" spans="2:23" ht="13.5" customHeight="1">
      <c r="B1503" s="75"/>
      <c r="C1503" s="74">
        <v>1494</v>
      </c>
      <c r="D1503" s="87" t="s">
        <v>5452</v>
      </c>
      <c r="E1503" s="87" t="s">
        <v>2912</v>
      </c>
      <c r="F1503" s="87" t="s">
        <v>58</v>
      </c>
      <c r="G1503" s="87" t="s">
        <v>2913</v>
      </c>
      <c r="H1503" s="87" t="s">
        <v>72</v>
      </c>
      <c r="I1503" s="88">
        <v>186</v>
      </c>
      <c r="J1503" s="89"/>
      <c r="K1503" s="89"/>
      <c r="L1503" s="89"/>
      <c r="M1503" s="89"/>
      <c r="N1503" s="90"/>
      <c r="O1503" s="93"/>
      <c r="P1503" s="95"/>
      <c r="Q1503" s="89"/>
      <c r="R1503" s="89"/>
      <c r="S1503" s="89"/>
      <c r="T1503" s="91"/>
      <c r="U1503" s="91"/>
      <c r="V1503" s="92"/>
      <c r="W1503" s="90"/>
    </row>
    <row r="1504" spans="2:23" ht="13.5" customHeight="1">
      <c r="B1504" s="75"/>
      <c r="C1504" s="74">
        <v>1495</v>
      </c>
      <c r="D1504" s="87" t="s">
        <v>5452</v>
      </c>
      <c r="E1504" s="87" t="s">
        <v>2918</v>
      </c>
      <c r="F1504" s="87" t="s">
        <v>55</v>
      </c>
      <c r="G1504" s="87" t="s">
        <v>2919</v>
      </c>
      <c r="H1504" s="87" t="s">
        <v>22</v>
      </c>
      <c r="I1504" s="88">
        <v>67.158671586715869</v>
      </c>
      <c r="J1504" s="89"/>
      <c r="K1504" s="89"/>
      <c r="L1504" s="89"/>
      <c r="M1504" s="89"/>
      <c r="N1504" s="90"/>
      <c r="O1504" s="93"/>
      <c r="P1504" s="95"/>
      <c r="Q1504" s="89"/>
      <c r="R1504" s="89"/>
      <c r="S1504" s="89"/>
      <c r="T1504" s="91"/>
      <c r="U1504" s="91"/>
      <c r="V1504" s="92"/>
      <c r="W1504" s="90"/>
    </row>
    <row r="1505" spans="2:23" ht="13.5" customHeight="1">
      <c r="B1505" s="75"/>
      <c r="C1505" s="74">
        <v>1496</v>
      </c>
      <c r="D1505" s="87" t="s">
        <v>5452</v>
      </c>
      <c r="E1505" s="87" t="s">
        <v>2920</v>
      </c>
      <c r="F1505" s="87" t="s">
        <v>130</v>
      </c>
      <c r="G1505" s="87" t="s">
        <v>2921</v>
      </c>
      <c r="H1505" s="87" t="s">
        <v>22</v>
      </c>
      <c r="I1505" s="88">
        <v>8</v>
      </c>
      <c r="J1505" s="89"/>
      <c r="K1505" s="89"/>
      <c r="L1505" s="89"/>
      <c r="M1505" s="89"/>
      <c r="N1505" s="90"/>
      <c r="O1505" s="93"/>
      <c r="P1505" s="95"/>
      <c r="Q1505" s="89"/>
      <c r="R1505" s="89"/>
      <c r="S1505" s="89"/>
      <c r="T1505" s="91"/>
      <c r="U1505" s="91"/>
      <c r="V1505" s="92"/>
      <c r="W1505" s="90"/>
    </row>
    <row r="1506" spans="2:23" ht="13.5" customHeight="1">
      <c r="B1506" s="75"/>
      <c r="C1506" s="74">
        <v>1497</v>
      </c>
      <c r="D1506" s="87" t="s">
        <v>5452</v>
      </c>
      <c r="E1506" s="87" t="s">
        <v>2922</v>
      </c>
      <c r="F1506" s="87" t="s">
        <v>824</v>
      </c>
      <c r="G1506" s="87" t="s">
        <v>2923</v>
      </c>
      <c r="H1506" s="87" t="s">
        <v>23</v>
      </c>
      <c r="I1506" s="88">
        <v>7</v>
      </c>
      <c r="J1506" s="89"/>
      <c r="K1506" s="89"/>
      <c r="L1506" s="89"/>
      <c r="M1506" s="89"/>
      <c r="N1506" s="90"/>
      <c r="O1506" s="93"/>
      <c r="P1506" s="95"/>
      <c r="Q1506" s="89"/>
      <c r="R1506" s="89"/>
      <c r="S1506" s="89"/>
      <c r="T1506" s="91"/>
      <c r="U1506" s="91"/>
      <c r="V1506" s="92"/>
      <c r="W1506" s="90"/>
    </row>
    <row r="1507" spans="2:23" ht="13.5" customHeight="1">
      <c r="B1507" s="75"/>
      <c r="C1507" s="74">
        <v>1498</v>
      </c>
      <c r="D1507" s="87" t="s">
        <v>5452</v>
      </c>
      <c r="E1507" s="87" t="s">
        <v>2924</v>
      </c>
      <c r="F1507" s="87" t="s">
        <v>55</v>
      </c>
      <c r="G1507" s="87" t="s">
        <v>1356</v>
      </c>
      <c r="H1507" s="87" t="s">
        <v>22</v>
      </c>
      <c r="I1507" s="88">
        <v>27.09948437973916</v>
      </c>
      <c r="J1507" s="89"/>
      <c r="K1507" s="89"/>
      <c r="L1507" s="89"/>
      <c r="M1507" s="89"/>
      <c r="N1507" s="90"/>
      <c r="O1507" s="93"/>
      <c r="P1507" s="95"/>
      <c r="Q1507" s="89"/>
      <c r="R1507" s="89"/>
      <c r="S1507" s="89"/>
      <c r="T1507" s="91"/>
      <c r="U1507" s="91"/>
      <c r="V1507" s="92"/>
      <c r="W1507" s="90"/>
    </row>
    <row r="1508" spans="2:23" ht="13.5" customHeight="1">
      <c r="B1508" s="75"/>
      <c r="C1508" s="74">
        <v>1499</v>
      </c>
      <c r="D1508" s="87" t="s">
        <v>5452</v>
      </c>
      <c r="E1508" s="87" t="s">
        <v>2931</v>
      </c>
      <c r="F1508" s="87" t="s">
        <v>285</v>
      </c>
      <c r="G1508" s="87" t="s">
        <v>2932</v>
      </c>
      <c r="H1508" s="87" t="s">
        <v>72</v>
      </c>
      <c r="I1508" s="88">
        <v>3</v>
      </c>
      <c r="J1508" s="89"/>
      <c r="K1508" s="89"/>
      <c r="L1508" s="89"/>
      <c r="M1508" s="89"/>
      <c r="N1508" s="90"/>
      <c r="O1508" s="93"/>
      <c r="P1508" s="95"/>
      <c r="Q1508" s="89"/>
      <c r="R1508" s="89"/>
      <c r="S1508" s="89"/>
      <c r="T1508" s="91"/>
      <c r="U1508" s="91"/>
      <c r="V1508" s="92"/>
      <c r="W1508" s="90"/>
    </row>
    <row r="1509" spans="2:23" ht="13.5" customHeight="1">
      <c r="B1509" s="75"/>
      <c r="C1509" s="74">
        <v>1500</v>
      </c>
      <c r="D1509" s="87" t="s">
        <v>5452</v>
      </c>
      <c r="E1509" s="87" t="s">
        <v>2933</v>
      </c>
      <c r="F1509" s="87" t="s">
        <v>55</v>
      </c>
      <c r="G1509" s="87" t="s">
        <v>2934</v>
      </c>
      <c r="H1509" s="87" t="s">
        <v>22</v>
      </c>
      <c r="I1509" s="88">
        <v>43.516469594594597</v>
      </c>
      <c r="J1509" s="89"/>
      <c r="K1509" s="89"/>
      <c r="L1509" s="89"/>
      <c r="M1509" s="89"/>
      <c r="N1509" s="90"/>
      <c r="O1509" s="93"/>
      <c r="P1509" s="95"/>
      <c r="Q1509" s="89"/>
      <c r="R1509" s="89"/>
      <c r="S1509" s="89"/>
      <c r="T1509" s="91"/>
      <c r="U1509" s="91"/>
      <c r="V1509" s="92"/>
      <c r="W1509" s="90"/>
    </row>
    <row r="1510" spans="2:23" ht="13.5" customHeight="1">
      <c r="B1510" s="75"/>
      <c r="C1510" s="74">
        <v>1501</v>
      </c>
      <c r="D1510" s="87" t="s">
        <v>5452</v>
      </c>
      <c r="E1510" s="87" t="s">
        <v>2935</v>
      </c>
      <c r="F1510" s="87" t="s">
        <v>753</v>
      </c>
      <c r="G1510" s="87" t="s">
        <v>2936</v>
      </c>
      <c r="H1510" s="87" t="s">
        <v>22</v>
      </c>
      <c r="I1510" s="88">
        <v>31</v>
      </c>
      <c r="J1510" s="89"/>
      <c r="K1510" s="89"/>
      <c r="L1510" s="89"/>
      <c r="M1510" s="89"/>
      <c r="N1510" s="90"/>
      <c r="O1510" s="93"/>
      <c r="P1510" s="95"/>
      <c r="Q1510" s="89"/>
      <c r="R1510" s="89"/>
      <c r="S1510" s="89"/>
      <c r="T1510" s="91"/>
      <c r="U1510" s="91"/>
      <c r="V1510" s="92"/>
      <c r="W1510" s="90"/>
    </row>
    <row r="1511" spans="2:23" ht="13.5" customHeight="1">
      <c r="B1511" s="75"/>
      <c r="C1511" s="74">
        <v>1502</v>
      </c>
      <c r="D1511" s="87" t="s">
        <v>5452</v>
      </c>
      <c r="E1511" s="87" t="s">
        <v>2937</v>
      </c>
      <c r="F1511" s="87" t="s">
        <v>84</v>
      </c>
      <c r="G1511" s="87" t="s">
        <v>2938</v>
      </c>
      <c r="H1511" s="87" t="s">
        <v>72</v>
      </c>
      <c r="I1511" s="88">
        <v>5</v>
      </c>
      <c r="J1511" s="89"/>
      <c r="K1511" s="89"/>
      <c r="L1511" s="89"/>
      <c r="M1511" s="89"/>
      <c r="N1511" s="90"/>
      <c r="O1511" s="93"/>
      <c r="P1511" s="95"/>
      <c r="Q1511" s="89"/>
      <c r="R1511" s="89"/>
      <c r="S1511" s="89"/>
      <c r="T1511" s="91"/>
      <c r="U1511" s="91"/>
      <c r="V1511" s="92"/>
      <c r="W1511" s="90"/>
    </row>
    <row r="1512" spans="2:23" ht="13.5" customHeight="1">
      <c r="B1512" s="75"/>
      <c r="C1512" s="74">
        <v>1503</v>
      </c>
      <c r="D1512" s="87" t="s">
        <v>5452</v>
      </c>
      <c r="E1512" s="87" t="s">
        <v>2944</v>
      </c>
      <c r="F1512" s="87" t="s">
        <v>58</v>
      </c>
      <c r="G1512" s="87" t="s">
        <v>2945</v>
      </c>
      <c r="H1512" s="87" t="s">
        <v>72</v>
      </c>
      <c r="I1512" s="88">
        <v>118</v>
      </c>
      <c r="J1512" s="89"/>
      <c r="K1512" s="89"/>
      <c r="L1512" s="89"/>
      <c r="M1512" s="89"/>
      <c r="N1512" s="90"/>
      <c r="O1512" s="93"/>
      <c r="P1512" s="95"/>
      <c r="Q1512" s="89"/>
      <c r="R1512" s="89"/>
      <c r="S1512" s="89"/>
      <c r="T1512" s="91"/>
      <c r="U1512" s="91"/>
      <c r="V1512" s="92"/>
      <c r="W1512" s="90"/>
    </row>
    <row r="1513" spans="2:23" ht="13.5" customHeight="1">
      <c r="B1513" s="75"/>
      <c r="C1513" s="74">
        <v>1504</v>
      </c>
      <c r="D1513" s="87" t="s">
        <v>5452</v>
      </c>
      <c r="E1513" s="87" t="s">
        <v>2949</v>
      </c>
      <c r="F1513" s="87" t="s">
        <v>285</v>
      </c>
      <c r="G1513" s="87" t="s">
        <v>2950</v>
      </c>
      <c r="H1513" s="87" t="s">
        <v>72</v>
      </c>
      <c r="I1513" s="88">
        <v>1</v>
      </c>
      <c r="J1513" s="89"/>
      <c r="K1513" s="89"/>
      <c r="L1513" s="89"/>
      <c r="M1513" s="89"/>
      <c r="N1513" s="90"/>
      <c r="O1513" s="93"/>
      <c r="P1513" s="95"/>
      <c r="Q1513" s="89"/>
      <c r="R1513" s="89"/>
      <c r="S1513" s="89"/>
      <c r="T1513" s="91"/>
      <c r="U1513" s="91"/>
      <c r="V1513" s="92"/>
      <c r="W1513" s="90"/>
    </row>
    <row r="1514" spans="2:23" ht="13.5" customHeight="1">
      <c r="B1514" s="75"/>
      <c r="C1514" s="74">
        <v>1505</v>
      </c>
      <c r="D1514" s="87" t="s">
        <v>5452</v>
      </c>
      <c r="E1514" s="87" t="s">
        <v>2951</v>
      </c>
      <c r="F1514" s="87" t="s">
        <v>231</v>
      </c>
      <c r="G1514" s="87" t="s">
        <v>2952</v>
      </c>
      <c r="H1514" s="87" t="s">
        <v>72</v>
      </c>
      <c r="I1514" s="88">
        <v>27.000000000000004</v>
      </c>
      <c r="J1514" s="89"/>
      <c r="K1514" s="89"/>
      <c r="L1514" s="89"/>
      <c r="M1514" s="89"/>
      <c r="N1514" s="90"/>
      <c r="O1514" s="93"/>
      <c r="P1514" s="95"/>
      <c r="Q1514" s="89"/>
      <c r="R1514" s="89"/>
      <c r="S1514" s="89"/>
      <c r="T1514" s="91"/>
      <c r="U1514" s="91"/>
      <c r="V1514" s="92"/>
      <c r="W1514" s="90"/>
    </row>
    <row r="1515" spans="2:23" ht="13.5" customHeight="1">
      <c r="B1515" s="75"/>
      <c r="C1515" s="74">
        <v>1506</v>
      </c>
      <c r="D1515" s="87" t="s">
        <v>5452</v>
      </c>
      <c r="E1515" s="87" t="s">
        <v>2957</v>
      </c>
      <c r="F1515" s="87" t="s">
        <v>55</v>
      </c>
      <c r="G1515" s="87" t="s">
        <v>2958</v>
      </c>
      <c r="H1515" s="87" t="s">
        <v>22</v>
      </c>
      <c r="I1515" s="88">
        <v>15.041261420571765</v>
      </c>
      <c r="J1515" s="89"/>
      <c r="K1515" s="89"/>
      <c r="L1515" s="89"/>
      <c r="M1515" s="89"/>
      <c r="N1515" s="90"/>
      <c r="O1515" s="93"/>
      <c r="P1515" s="95"/>
      <c r="Q1515" s="89"/>
      <c r="R1515" s="89"/>
      <c r="S1515" s="89"/>
      <c r="T1515" s="91"/>
      <c r="U1515" s="91"/>
      <c r="V1515" s="92"/>
      <c r="W1515" s="90"/>
    </row>
    <row r="1516" spans="2:23" ht="13.5" customHeight="1">
      <c r="B1516" s="75"/>
      <c r="C1516" s="74">
        <v>1507</v>
      </c>
      <c r="D1516" s="87" t="s">
        <v>5452</v>
      </c>
      <c r="E1516" s="87" t="s">
        <v>2961</v>
      </c>
      <c r="F1516" s="87" t="s">
        <v>827</v>
      </c>
      <c r="G1516" s="87" t="s">
        <v>2962</v>
      </c>
      <c r="H1516" s="87" t="s">
        <v>22</v>
      </c>
      <c r="I1516" s="88">
        <v>157.21649484536081</v>
      </c>
      <c r="J1516" s="89"/>
      <c r="K1516" s="89"/>
      <c r="L1516" s="89"/>
      <c r="M1516" s="89"/>
      <c r="N1516" s="90"/>
      <c r="O1516" s="93"/>
      <c r="P1516" s="95"/>
      <c r="Q1516" s="89"/>
      <c r="R1516" s="89"/>
      <c r="S1516" s="89"/>
      <c r="T1516" s="91"/>
      <c r="U1516" s="91"/>
      <c r="V1516" s="92"/>
      <c r="W1516" s="90"/>
    </row>
    <row r="1517" spans="2:23" ht="13.5" customHeight="1">
      <c r="B1517" s="75"/>
      <c r="C1517" s="74">
        <v>1508</v>
      </c>
      <c r="D1517" s="87" t="s">
        <v>5452</v>
      </c>
      <c r="E1517" s="87" t="s">
        <v>2965</v>
      </c>
      <c r="F1517" s="87" t="s">
        <v>130</v>
      </c>
      <c r="G1517" s="87" t="s">
        <v>2966</v>
      </c>
      <c r="H1517" s="87" t="s">
        <v>72</v>
      </c>
      <c r="I1517" s="88">
        <v>2</v>
      </c>
      <c r="J1517" s="89"/>
      <c r="K1517" s="89"/>
      <c r="L1517" s="89"/>
      <c r="M1517" s="89"/>
      <c r="N1517" s="90"/>
      <c r="O1517" s="93"/>
      <c r="P1517" s="95"/>
      <c r="Q1517" s="89"/>
      <c r="R1517" s="89"/>
      <c r="S1517" s="89"/>
      <c r="T1517" s="91"/>
      <c r="U1517" s="91"/>
      <c r="V1517" s="92"/>
      <c r="W1517" s="90"/>
    </row>
    <row r="1518" spans="2:23" ht="13.5" customHeight="1">
      <c r="B1518" s="75"/>
      <c r="C1518" s="74">
        <v>1509</v>
      </c>
      <c r="D1518" s="87" t="s">
        <v>5452</v>
      </c>
      <c r="E1518" s="87" t="s">
        <v>2971</v>
      </c>
      <c r="F1518" s="87" t="s">
        <v>130</v>
      </c>
      <c r="G1518" s="87" t="s">
        <v>2972</v>
      </c>
      <c r="H1518" s="87" t="s">
        <v>72</v>
      </c>
      <c r="I1518" s="88">
        <v>3</v>
      </c>
      <c r="J1518" s="89"/>
      <c r="K1518" s="89"/>
      <c r="L1518" s="89"/>
      <c r="M1518" s="89"/>
      <c r="N1518" s="90"/>
      <c r="O1518" s="93"/>
      <c r="P1518" s="95"/>
      <c r="Q1518" s="89"/>
      <c r="R1518" s="89"/>
      <c r="S1518" s="89"/>
      <c r="T1518" s="91"/>
      <c r="U1518" s="91"/>
      <c r="V1518" s="92"/>
      <c r="W1518" s="90"/>
    </row>
    <row r="1519" spans="2:23" ht="13.5" customHeight="1">
      <c r="B1519" s="75"/>
      <c r="C1519" s="74">
        <v>1510</v>
      </c>
      <c r="D1519" s="87" t="s">
        <v>5452</v>
      </c>
      <c r="E1519" s="87" t="s">
        <v>2973</v>
      </c>
      <c r="F1519" s="87" t="s">
        <v>84</v>
      </c>
      <c r="G1519" s="87" t="s">
        <v>2974</v>
      </c>
      <c r="H1519" s="87" t="s">
        <v>72</v>
      </c>
      <c r="I1519" s="88">
        <v>3</v>
      </c>
      <c r="J1519" s="89"/>
      <c r="K1519" s="89"/>
      <c r="L1519" s="89"/>
      <c r="M1519" s="89"/>
      <c r="N1519" s="90"/>
      <c r="O1519" s="93"/>
      <c r="P1519" s="95"/>
      <c r="Q1519" s="89"/>
      <c r="R1519" s="89"/>
      <c r="S1519" s="89"/>
      <c r="T1519" s="91"/>
      <c r="U1519" s="91"/>
      <c r="V1519" s="92"/>
      <c r="W1519" s="90"/>
    </row>
    <row r="1520" spans="2:23" ht="13.5" customHeight="1">
      <c r="B1520" s="75"/>
      <c r="C1520" s="74">
        <v>1511</v>
      </c>
      <c r="D1520" s="87" t="s">
        <v>5452</v>
      </c>
      <c r="E1520" s="87" t="s">
        <v>2975</v>
      </c>
      <c r="F1520" s="87" t="s">
        <v>84</v>
      </c>
      <c r="G1520" s="87" t="s">
        <v>2976</v>
      </c>
      <c r="H1520" s="87" t="s">
        <v>72</v>
      </c>
      <c r="I1520" s="88">
        <v>2</v>
      </c>
      <c r="J1520" s="89"/>
      <c r="K1520" s="89"/>
      <c r="L1520" s="89"/>
      <c r="M1520" s="89"/>
      <c r="N1520" s="90"/>
      <c r="O1520" s="93"/>
      <c r="P1520" s="95"/>
      <c r="Q1520" s="89"/>
      <c r="R1520" s="89"/>
      <c r="S1520" s="89"/>
      <c r="T1520" s="91"/>
      <c r="U1520" s="91"/>
      <c r="V1520" s="92"/>
      <c r="W1520" s="90"/>
    </row>
    <row r="1521" spans="2:23" ht="13.5" customHeight="1">
      <c r="B1521" s="75"/>
      <c r="C1521" s="74">
        <v>1512</v>
      </c>
      <c r="D1521" s="87" t="s">
        <v>5452</v>
      </c>
      <c r="E1521" s="87" t="s">
        <v>2977</v>
      </c>
      <c r="F1521" s="87" t="s">
        <v>84</v>
      </c>
      <c r="G1521" s="87" t="s">
        <v>2978</v>
      </c>
      <c r="H1521" s="87" t="s">
        <v>72</v>
      </c>
      <c r="I1521" s="88">
        <v>2</v>
      </c>
      <c r="J1521" s="89"/>
      <c r="K1521" s="89"/>
      <c r="L1521" s="89"/>
      <c r="M1521" s="89"/>
      <c r="N1521" s="90"/>
      <c r="O1521" s="93"/>
      <c r="P1521" s="95"/>
      <c r="Q1521" s="89"/>
      <c r="R1521" s="89"/>
      <c r="S1521" s="89"/>
      <c r="T1521" s="91"/>
      <c r="U1521" s="91"/>
      <c r="V1521" s="92"/>
      <c r="W1521" s="90"/>
    </row>
    <row r="1522" spans="2:23" ht="13.5" customHeight="1">
      <c r="B1522" s="75"/>
      <c r="C1522" s="74">
        <v>1513</v>
      </c>
      <c r="D1522" s="87" t="s">
        <v>5452</v>
      </c>
      <c r="E1522" s="87" t="s">
        <v>2985</v>
      </c>
      <c r="F1522" s="87" t="s">
        <v>231</v>
      </c>
      <c r="G1522" s="87" t="s">
        <v>2986</v>
      </c>
      <c r="H1522" s="87" t="s">
        <v>23</v>
      </c>
      <c r="I1522" s="88">
        <v>6</v>
      </c>
      <c r="J1522" s="89"/>
      <c r="K1522" s="89"/>
      <c r="L1522" s="89"/>
      <c r="M1522" s="89"/>
      <c r="N1522" s="90"/>
      <c r="O1522" s="93"/>
      <c r="P1522" s="95"/>
      <c r="Q1522" s="89"/>
      <c r="R1522" s="89"/>
      <c r="S1522" s="89"/>
      <c r="T1522" s="91"/>
      <c r="U1522" s="91"/>
      <c r="V1522" s="92"/>
      <c r="W1522" s="90"/>
    </row>
    <row r="1523" spans="2:23" ht="13.5" customHeight="1">
      <c r="B1523" s="75"/>
      <c r="C1523" s="74">
        <v>1514</v>
      </c>
      <c r="D1523" s="87" t="s">
        <v>5452</v>
      </c>
      <c r="E1523" s="87" t="s">
        <v>2987</v>
      </c>
      <c r="F1523" s="87" t="s">
        <v>250</v>
      </c>
      <c r="G1523" s="87" t="s">
        <v>2988</v>
      </c>
      <c r="H1523" s="87" t="s">
        <v>72</v>
      </c>
      <c r="I1523" s="88">
        <v>10.764705882352942</v>
      </c>
      <c r="J1523" s="89"/>
      <c r="K1523" s="89"/>
      <c r="L1523" s="89"/>
      <c r="M1523" s="89"/>
      <c r="N1523" s="90"/>
      <c r="O1523" s="93"/>
      <c r="P1523" s="95"/>
      <c r="Q1523" s="89"/>
      <c r="R1523" s="89"/>
      <c r="S1523" s="89"/>
      <c r="T1523" s="91"/>
      <c r="U1523" s="91"/>
      <c r="V1523" s="92"/>
      <c r="W1523" s="90"/>
    </row>
    <row r="1524" spans="2:23" ht="13.5" customHeight="1">
      <c r="B1524" s="75"/>
      <c r="C1524" s="74">
        <v>1515</v>
      </c>
      <c r="D1524" s="87" t="s">
        <v>5452</v>
      </c>
      <c r="E1524" s="87" t="s">
        <v>2991</v>
      </c>
      <c r="F1524" s="87" t="s">
        <v>285</v>
      </c>
      <c r="G1524" s="87" t="s">
        <v>2992</v>
      </c>
      <c r="H1524" s="87" t="s">
        <v>72</v>
      </c>
      <c r="I1524" s="88">
        <v>1</v>
      </c>
      <c r="J1524" s="89"/>
      <c r="K1524" s="89"/>
      <c r="L1524" s="89"/>
      <c r="M1524" s="89"/>
      <c r="N1524" s="90"/>
      <c r="O1524" s="93"/>
      <c r="P1524" s="95"/>
      <c r="Q1524" s="89"/>
      <c r="R1524" s="89"/>
      <c r="S1524" s="89"/>
      <c r="T1524" s="91"/>
      <c r="U1524" s="91"/>
      <c r="V1524" s="92"/>
      <c r="W1524" s="90"/>
    </row>
    <row r="1525" spans="2:23" ht="13.5" customHeight="1">
      <c r="B1525" s="75"/>
      <c r="C1525" s="74">
        <v>1516</v>
      </c>
      <c r="D1525" s="87" t="s">
        <v>5452</v>
      </c>
      <c r="E1525" s="87" t="s">
        <v>2993</v>
      </c>
      <c r="F1525" s="87" t="s">
        <v>250</v>
      </c>
      <c r="G1525" s="87" t="s">
        <v>2994</v>
      </c>
      <c r="H1525" s="87" t="s">
        <v>23</v>
      </c>
      <c r="I1525" s="88">
        <v>5</v>
      </c>
      <c r="J1525" s="89"/>
      <c r="K1525" s="89"/>
      <c r="L1525" s="89"/>
      <c r="M1525" s="89"/>
      <c r="N1525" s="90"/>
      <c r="O1525" s="93"/>
      <c r="P1525" s="95"/>
      <c r="Q1525" s="89"/>
      <c r="R1525" s="89"/>
      <c r="S1525" s="89"/>
      <c r="T1525" s="91"/>
      <c r="U1525" s="91"/>
      <c r="V1525" s="92"/>
      <c r="W1525" s="90"/>
    </row>
    <row r="1526" spans="2:23" ht="13.5" customHeight="1">
      <c r="B1526" s="75"/>
      <c r="C1526" s="74">
        <v>1517</v>
      </c>
      <c r="D1526" s="87" t="s">
        <v>5452</v>
      </c>
      <c r="E1526" s="87" t="s">
        <v>3005</v>
      </c>
      <c r="F1526" s="87" t="s">
        <v>929</v>
      </c>
      <c r="G1526" s="87" t="s">
        <v>3006</v>
      </c>
      <c r="H1526" s="87" t="s">
        <v>72</v>
      </c>
      <c r="I1526" s="88">
        <v>2</v>
      </c>
      <c r="J1526" s="89"/>
      <c r="K1526" s="89"/>
      <c r="L1526" s="89"/>
      <c r="M1526" s="89"/>
      <c r="N1526" s="90"/>
      <c r="O1526" s="93"/>
      <c r="P1526" s="95"/>
      <c r="Q1526" s="89"/>
      <c r="R1526" s="89"/>
      <c r="S1526" s="89"/>
      <c r="T1526" s="91"/>
      <c r="U1526" s="91"/>
      <c r="V1526" s="92"/>
      <c r="W1526" s="90"/>
    </row>
    <row r="1527" spans="2:23" ht="13.5" customHeight="1">
      <c r="B1527" s="75"/>
      <c r="C1527" s="74">
        <v>1518</v>
      </c>
      <c r="D1527" s="87" t="s">
        <v>5452</v>
      </c>
      <c r="E1527" s="87" t="s">
        <v>3009</v>
      </c>
      <c r="F1527" s="87" t="s">
        <v>929</v>
      </c>
      <c r="G1527" s="87" t="s">
        <v>3010</v>
      </c>
      <c r="H1527" s="87" t="s">
        <v>72</v>
      </c>
      <c r="I1527" s="88">
        <v>6</v>
      </c>
      <c r="J1527" s="89"/>
      <c r="K1527" s="89"/>
      <c r="L1527" s="89"/>
      <c r="M1527" s="89"/>
      <c r="N1527" s="90"/>
      <c r="O1527" s="93"/>
      <c r="P1527" s="95"/>
      <c r="Q1527" s="89"/>
      <c r="R1527" s="89"/>
      <c r="S1527" s="89"/>
      <c r="T1527" s="91"/>
      <c r="U1527" s="91"/>
      <c r="V1527" s="92"/>
      <c r="W1527" s="90"/>
    </row>
    <row r="1528" spans="2:23" ht="13.5" customHeight="1">
      <c r="B1528" s="75"/>
      <c r="C1528" s="74">
        <v>1519</v>
      </c>
      <c r="D1528" s="87" t="s">
        <v>5452</v>
      </c>
      <c r="E1528" s="87" t="s">
        <v>3021</v>
      </c>
      <c r="F1528" s="87" t="s">
        <v>2691</v>
      </c>
      <c r="G1528" s="87" t="s">
        <v>3022</v>
      </c>
      <c r="H1528" s="87" t="s">
        <v>23</v>
      </c>
      <c r="I1528" s="88">
        <v>6</v>
      </c>
      <c r="J1528" s="89"/>
      <c r="K1528" s="89"/>
      <c r="L1528" s="89"/>
      <c r="M1528" s="89"/>
      <c r="N1528" s="90"/>
      <c r="O1528" s="93"/>
      <c r="P1528" s="95"/>
      <c r="Q1528" s="89"/>
      <c r="R1528" s="89"/>
      <c r="S1528" s="89"/>
      <c r="T1528" s="91"/>
      <c r="U1528" s="91"/>
      <c r="V1528" s="92"/>
      <c r="W1528" s="90"/>
    </row>
    <row r="1529" spans="2:23" ht="13.5" customHeight="1">
      <c r="B1529" s="75"/>
      <c r="C1529" s="74">
        <v>1520</v>
      </c>
      <c r="D1529" s="87" t="s">
        <v>5452</v>
      </c>
      <c r="E1529" s="87" t="s">
        <v>3025</v>
      </c>
      <c r="F1529" s="87" t="s">
        <v>285</v>
      </c>
      <c r="G1529" s="87" t="s">
        <v>3026</v>
      </c>
      <c r="H1529" s="87" t="s">
        <v>72</v>
      </c>
      <c r="I1529" s="88">
        <v>4</v>
      </c>
      <c r="J1529" s="89"/>
      <c r="K1529" s="89"/>
      <c r="L1529" s="89"/>
      <c r="M1529" s="89"/>
      <c r="N1529" s="90"/>
      <c r="O1529" s="93"/>
      <c r="P1529" s="95"/>
      <c r="Q1529" s="89"/>
      <c r="R1529" s="89"/>
      <c r="S1529" s="89"/>
      <c r="T1529" s="91"/>
      <c r="U1529" s="91"/>
      <c r="V1529" s="92"/>
      <c r="W1529" s="90"/>
    </row>
    <row r="1530" spans="2:23" ht="13.5" customHeight="1">
      <c r="B1530" s="75"/>
      <c r="C1530" s="74">
        <v>1521</v>
      </c>
      <c r="D1530" s="87" t="s">
        <v>5452</v>
      </c>
      <c r="E1530" s="87" t="s">
        <v>3031</v>
      </c>
      <c r="F1530" s="87" t="s">
        <v>84</v>
      </c>
      <c r="G1530" s="87" t="s">
        <v>3032</v>
      </c>
      <c r="H1530" s="87" t="s">
        <v>72</v>
      </c>
      <c r="I1530" s="88">
        <v>3</v>
      </c>
      <c r="J1530" s="89"/>
      <c r="K1530" s="89"/>
      <c r="L1530" s="89"/>
      <c r="M1530" s="89"/>
      <c r="N1530" s="90"/>
      <c r="O1530" s="93"/>
      <c r="P1530" s="95"/>
      <c r="Q1530" s="89"/>
      <c r="R1530" s="89"/>
      <c r="S1530" s="89"/>
      <c r="T1530" s="91"/>
      <c r="U1530" s="91"/>
      <c r="V1530" s="92"/>
      <c r="W1530" s="90"/>
    </row>
    <row r="1531" spans="2:23" ht="13.5" customHeight="1">
      <c r="B1531" s="75"/>
      <c r="C1531" s="74">
        <v>1522</v>
      </c>
      <c r="D1531" s="87" t="s">
        <v>5452</v>
      </c>
      <c r="E1531" s="87" t="s">
        <v>3033</v>
      </c>
      <c r="F1531" s="87" t="s">
        <v>840</v>
      </c>
      <c r="G1531" s="87" t="s">
        <v>3034</v>
      </c>
      <c r="H1531" s="87" t="s">
        <v>72</v>
      </c>
      <c r="I1531" s="88">
        <v>4</v>
      </c>
      <c r="J1531" s="89"/>
      <c r="K1531" s="89"/>
      <c r="L1531" s="89"/>
      <c r="M1531" s="89"/>
      <c r="N1531" s="90"/>
      <c r="O1531" s="93"/>
      <c r="P1531" s="95"/>
      <c r="Q1531" s="89"/>
      <c r="R1531" s="89"/>
      <c r="S1531" s="89"/>
      <c r="T1531" s="91"/>
      <c r="U1531" s="91"/>
      <c r="V1531" s="92"/>
      <c r="W1531" s="90"/>
    </row>
    <row r="1532" spans="2:23" ht="13.5" customHeight="1">
      <c r="B1532" s="75"/>
      <c r="C1532" s="74">
        <v>1523</v>
      </c>
      <c r="D1532" s="87" t="s">
        <v>5452</v>
      </c>
      <c r="E1532" s="87" t="s">
        <v>3041</v>
      </c>
      <c r="F1532" s="87" t="s">
        <v>55</v>
      </c>
      <c r="G1532" s="87" t="s">
        <v>3042</v>
      </c>
      <c r="H1532" s="87" t="s">
        <v>22</v>
      </c>
      <c r="I1532" s="88">
        <v>15</v>
      </c>
      <c r="J1532" s="89"/>
      <c r="K1532" s="89"/>
      <c r="L1532" s="89"/>
      <c r="M1532" s="89"/>
      <c r="N1532" s="90"/>
      <c r="O1532" s="93"/>
      <c r="P1532" s="95"/>
      <c r="Q1532" s="89"/>
      <c r="R1532" s="89"/>
      <c r="S1532" s="89"/>
      <c r="T1532" s="91"/>
      <c r="U1532" s="91"/>
      <c r="V1532" s="92"/>
      <c r="W1532" s="90"/>
    </row>
    <row r="1533" spans="2:23" ht="13.5" customHeight="1">
      <c r="B1533" s="75"/>
      <c r="C1533" s="74">
        <v>1524</v>
      </c>
      <c r="D1533" s="87" t="s">
        <v>5452</v>
      </c>
      <c r="E1533" s="87" t="s">
        <v>3045</v>
      </c>
      <c r="F1533" s="87" t="s">
        <v>370</v>
      </c>
      <c r="G1533" s="87" t="s">
        <v>3046</v>
      </c>
      <c r="H1533" s="87" t="s">
        <v>22</v>
      </c>
      <c r="I1533" s="88">
        <v>8.5173894375268357</v>
      </c>
      <c r="J1533" s="89"/>
      <c r="K1533" s="89"/>
      <c r="L1533" s="89"/>
      <c r="M1533" s="89"/>
      <c r="N1533" s="90"/>
      <c r="O1533" s="93"/>
      <c r="P1533" s="95"/>
      <c r="Q1533" s="89"/>
      <c r="R1533" s="89"/>
      <c r="S1533" s="89"/>
      <c r="T1533" s="91"/>
      <c r="U1533" s="91"/>
      <c r="V1533" s="92"/>
      <c r="W1533" s="90"/>
    </row>
    <row r="1534" spans="2:23" ht="13.5" customHeight="1">
      <c r="B1534" s="75"/>
      <c r="C1534" s="74">
        <v>1525</v>
      </c>
      <c r="D1534" s="87" t="s">
        <v>5452</v>
      </c>
      <c r="E1534" s="87" t="s">
        <v>3049</v>
      </c>
      <c r="F1534" s="87" t="s">
        <v>84</v>
      </c>
      <c r="G1534" s="87" t="s">
        <v>3050</v>
      </c>
      <c r="H1534" s="87" t="s">
        <v>72</v>
      </c>
      <c r="I1534" s="88">
        <v>6</v>
      </c>
      <c r="J1534" s="89"/>
      <c r="K1534" s="89"/>
      <c r="L1534" s="89"/>
      <c r="M1534" s="89"/>
      <c r="N1534" s="90"/>
      <c r="O1534" s="93"/>
      <c r="P1534" s="95"/>
      <c r="Q1534" s="89"/>
      <c r="R1534" s="89"/>
      <c r="S1534" s="89"/>
      <c r="T1534" s="91"/>
      <c r="U1534" s="91"/>
      <c r="V1534" s="92"/>
      <c r="W1534" s="90"/>
    </row>
    <row r="1535" spans="2:23" ht="13.5" customHeight="1">
      <c r="B1535" s="75"/>
      <c r="C1535" s="74">
        <v>1526</v>
      </c>
      <c r="D1535" s="87" t="s">
        <v>5452</v>
      </c>
      <c r="E1535" s="87" t="s">
        <v>3051</v>
      </c>
      <c r="F1535" s="87" t="s">
        <v>231</v>
      </c>
      <c r="G1535" s="87" t="s">
        <v>3052</v>
      </c>
      <c r="H1535" s="87" t="s">
        <v>72</v>
      </c>
      <c r="I1535" s="88">
        <v>7</v>
      </c>
      <c r="J1535" s="89"/>
      <c r="K1535" s="89"/>
      <c r="L1535" s="89"/>
      <c r="M1535" s="89"/>
      <c r="N1535" s="90"/>
      <c r="O1535" s="93"/>
      <c r="P1535" s="95"/>
      <c r="Q1535" s="89"/>
      <c r="R1535" s="89"/>
      <c r="S1535" s="89"/>
      <c r="T1535" s="91"/>
      <c r="U1535" s="91"/>
      <c r="V1535" s="92"/>
      <c r="W1535" s="90"/>
    </row>
    <row r="1536" spans="2:23" ht="13.5" customHeight="1">
      <c r="B1536" s="75"/>
      <c r="C1536" s="74">
        <v>1527</v>
      </c>
      <c r="D1536" s="87" t="s">
        <v>5452</v>
      </c>
      <c r="E1536" s="87" t="s">
        <v>3056</v>
      </c>
      <c r="F1536" s="87" t="s">
        <v>642</v>
      </c>
      <c r="G1536" s="87" t="s">
        <v>3057</v>
      </c>
      <c r="H1536" s="87" t="s">
        <v>72</v>
      </c>
      <c r="I1536" s="88">
        <v>1</v>
      </c>
      <c r="J1536" s="89"/>
      <c r="K1536" s="89"/>
      <c r="L1536" s="89"/>
      <c r="M1536" s="89"/>
      <c r="N1536" s="90"/>
      <c r="O1536" s="93"/>
      <c r="P1536" s="95"/>
      <c r="Q1536" s="89"/>
      <c r="R1536" s="89"/>
      <c r="S1536" s="89"/>
      <c r="T1536" s="91"/>
      <c r="U1536" s="91"/>
      <c r="V1536" s="92"/>
      <c r="W1536" s="90"/>
    </row>
    <row r="1537" spans="2:23" ht="13.5" customHeight="1">
      <c r="B1537" s="75"/>
      <c r="C1537" s="74">
        <v>1528</v>
      </c>
      <c r="D1537" s="87" t="s">
        <v>5452</v>
      </c>
      <c r="E1537" s="87" t="s">
        <v>3058</v>
      </c>
      <c r="F1537" s="87" t="s">
        <v>84</v>
      </c>
      <c r="G1537" s="87" t="s">
        <v>3059</v>
      </c>
      <c r="H1537" s="87" t="s">
        <v>72</v>
      </c>
      <c r="I1537" s="88">
        <v>3</v>
      </c>
      <c r="J1537" s="89"/>
      <c r="K1537" s="89"/>
      <c r="L1537" s="89"/>
      <c r="M1537" s="89"/>
      <c r="N1537" s="90"/>
      <c r="O1537" s="93"/>
      <c r="P1537" s="95"/>
      <c r="Q1537" s="89"/>
      <c r="R1537" s="89"/>
      <c r="S1537" s="89"/>
      <c r="T1537" s="91"/>
      <c r="U1537" s="91"/>
      <c r="V1537" s="92"/>
      <c r="W1537" s="90"/>
    </row>
    <row r="1538" spans="2:23" ht="13.5" customHeight="1">
      <c r="B1538" s="75"/>
      <c r="C1538" s="74">
        <v>1529</v>
      </c>
      <c r="D1538" s="87" t="s">
        <v>5452</v>
      </c>
      <c r="E1538" s="87" t="s">
        <v>3060</v>
      </c>
      <c r="F1538" s="87" t="s">
        <v>84</v>
      </c>
      <c r="G1538" s="87" t="s">
        <v>3061</v>
      </c>
      <c r="H1538" s="87" t="s">
        <v>72</v>
      </c>
      <c r="I1538" s="88">
        <v>3</v>
      </c>
      <c r="J1538" s="89"/>
      <c r="K1538" s="89"/>
      <c r="L1538" s="89"/>
      <c r="M1538" s="89"/>
      <c r="N1538" s="90"/>
      <c r="O1538" s="93"/>
      <c r="P1538" s="95"/>
      <c r="Q1538" s="89"/>
      <c r="R1538" s="89"/>
      <c r="S1538" s="89"/>
      <c r="T1538" s="91"/>
      <c r="U1538" s="91"/>
      <c r="V1538" s="92"/>
      <c r="W1538" s="90"/>
    </row>
    <row r="1539" spans="2:23" ht="13.5" customHeight="1">
      <c r="B1539" s="75"/>
      <c r="C1539" s="74">
        <v>1530</v>
      </c>
      <c r="D1539" s="87" t="s">
        <v>5452</v>
      </c>
      <c r="E1539" s="87" t="s">
        <v>3062</v>
      </c>
      <c r="F1539" s="87" t="s">
        <v>587</v>
      </c>
      <c r="G1539" s="87" t="s">
        <v>3063</v>
      </c>
      <c r="H1539" s="87" t="s">
        <v>72</v>
      </c>
      <c r="I1539" s="88">
        <v>2</v>
      </c>
      <c r="J1539" s="89"/>
      <c r="K1539" s="89"/>
      <c r="L1539" s="89"/>
      <c r="M1539" s="89"/>
      <c r="N1539" s="90"/>
      <c r="O1539" s="93"/>
      <c r="P1539" s="95"/>
      <c r="Q1539" s="89"/>
      <c r="R1539" s="89"/>
      <c r="S1539" s="89"/>
      <c r="T1539" s="91"/>
      <c r="U1539" s="91"/>
      <c r="V1539" s="92"/>
      <c r="W1539" s="90"/>
    </row>
    <row r="1540" spans="2:23" ht="13.5" customHeight="1">
      <c r="B1540" s="75"/>
      <c r="C1540" s="74">
        <v>1531</v>
      </c>
      <c r="D1540" s="87" t="s">
        <v>5452</v>
      </c>
      <c r="E1540" s="87" t="s">
        <v>3074</v>
      </c>
      <c r="F1540" s="87" t="s">
        <v>285</v>
      </c>
      <c r="G1540" s="87" t="s">
        <v>3075</v>
      </c>
      <c r="H1540" s="87" t="s">
        <v>72</v>
      </c>
      <c r="I1540" s="88">
        <v>2</v>
      </c>
      <c r="J1540" s="89"/>
      <c r="K1540" s="89"/>
      <c r="L1540" s="89"/>
      <c r="M1540" s="89"/>
      <c r="N1540" s="90"/>
      <c r="O1540" s="93"/>
      <c r="P1540" s="95"/>
      <c r="Q1540" s="89"/>
      <c r="R1540" s="89"/>
      <c r="S1540" s="89"/>
      <c r="T1540" s="91"/>
      <c r="U1540" s="91"/>
      <c r="V1540" s="92"/>
      <c r="W1540" s="90"/>
    </row>
    <row r="1541" spans="2:23" ht="13.5" customHeight="1">
      <c r="B1541" s="75"/>
      <c r="C1541" s="74">
        <v>1532</v>
      </c>
      <c r="D1541" s="87" t="s">
        <v>5452</v>
      </c>
      <c r="E1541" s="87" t="s">
        <v>3078</v>
      </c>
      <c r="F1541" s="87" t="s">
        <v>84</v>
      </c>
      <c r="G1541" s="87" t="s">
        <v>3079</v>
      </c>
      <c r="H1541" s="87" t="s">
        <v>72</v>
      </c>
      <c r="I1541" s="88">
        <v>6</v>
      </c>
      <c r="J1541" s="89"/>
      <c r="K1541" s="89"/>
      <c r="L1541" s="89"/>
      <c r="M1541" s="89"/>
      <c r="N1541" s="90"/>
      <c r="O1541" s="93"/>
      <c r="P1541" s="95"/>
      <c r="Q1541" s="89"/>
      <c r="R1541" s="89"/>
      <c r="S1541" s="89"/>
      <c r="T1541" s="91"/>
      <c r="U1541" s="91"/>
      <c r="V1541" s="92"/>
      <c r="W1541" s="90"/>
    </row>
    <row r="1542" spans="2:23" ht="13.5" customHeight="1">
      <c r="B1542" s="75"/>
      <c r="C1542" s="74">
        <v>1533</v>
      </c>
      <c r="D1542" s="87" t="s">
        <v>5452</v>
      </c>
      <c r="E1542" s="87" t="s">
        <v>3084</v>
      </c>
      <c r="F1542" s="87" t="s">
        <v>285</v>
      </c>
      <c r="G1542" s="87" t="s">
        <v>3085</v>
      </c>
      <c r="H1542" s="87" t="s">
        <v>72</v>
      </c>
      <c r="I1542" s="88">
        <v>2</v>
      </c>
      <c r="J1542" s="89"/>
      <c r="K1542" s="89"/>
      <c r="L1542" s="89"/>
      <c r="M1542" s="89"/>
      <c r="N1542" s="90"/>
      <c r="O1542" s="93"/>
      <c r="P1542" s="95"/>
      <c r="Q1542" s="89"/>
      <c r="R1542" s="89"/>
      <c r="S1542" s="89"/>
      <c r="T1542" s="91"/>
      <c r="U1542" s="91"/>
      <c r="V1542" s="92"/>
      <c r="W1542" s="90"/>
    </row>
    <row r="1543" spans="2:23" ht="13.5" customHeight="1">
      <c r="B1543" s="75"/>
      <c r="C1543" s="74">
        <v>1534</v>
      </c>
      <c r="D1543" s="87" t="s">
        <v>5452</v>
      </c>
      <c r="E1543" s="87" t="s">
        <v>3088</v>
      </c>
      <c r="F1543" s="87" t="s">
        <v>102</v>
      </c>
      <c r="G1543" s="87" t="s">
        <v>3089</v>
      </c>
      <c r="H1543" s="87" t="s">
        <v>72</v>
      </c>
      <c r="I1543" s="88">
        <v>3</v>
      </c>
      <c r="J1543" s="89"/>
      <c r="K1543" s="89"/>
      <c r="L1543" s="89"/>
      <c r="M1543" s="89"/>
      <c r="N1543" s="90"/>
      <c r="O1543" s="93"/>
      <c r="P1543" s="95"/>
      <c r="Q1543" s="89"/>
      <c r="R1543" s="89"/>
      <c r="S1543" s="89"/>
      <c r="T1543" s="91"/>
      <c r="U1543" s="91"/>
      <c r="V1543" s="92"/>
      <c r="W1543" s="90"/>
    </row>
    <row r="1544" spans="2:23" ht="13.5" customHeight="1">
      <c r="B1544" s="75"/>
      <c r="C1544" s="74">
        <v>1535</v>
      </c>
      <c r="D1544" s="87" t="s">
        <v>5452</v>
      </c>
      <c r="E1544" s="87" t="s">
        <v>3092</v>
      </c>
      <c r="F1544" s="87" t="s">
        <v>84</v>
      </c>
      <c r="G1544" s="87" t="s">
        <v>3093</v>
      </c>
      <c r="H1544" s="87" t="s">
        <v>72</v>
      </c>
      <c r="I1544" s="88">
        <v>1</v>
      </c>
      <c r="J1544" s="89"/>
      <c r="K1544" s="89"/>
      <c r="L1544" s="89"/>
      <c r="M1544" s="89"/>
      <c r="N1544" s="90"/>
      <c r="O1544" s="93"/>
      <c r="P1544" s="95"/>
      <c r="Q1544" s="89"/>
      <c r="R1544" s="89"/>
      <c r="S1544" s="89"/>
      <c r="T1544" s="91"/>
      <c r="U1544" s="91"/>
      <c r="V1544" s="92"/>
      <c r="W1544" s="90"/>
    </row>
    <row r="1545" spans="2:23" ht="13.5" customHeight="1">
      <c r="B1545" s="75"/>
      <c r="C1545" s="74">
        <v>1536</v>
      </c>
      <c r="D1545" s="87" t="s">
        <v>5452</v>
      </c>
      <c r="E1545" s="87" t="s">
        <v>3096</v>
      </c>
      <c r="F1545" s="87" t="s">
        <v>231</v>
      </c>
      <c r="G1545" s="87" t="s">
        <v>3097</v>
      </c>
      <c r="H1545" s="87" t="s">
        <v>72</v>
      </c>
      <c r="I1545" s="88">
        <v>3</v>
      </c>
      <c r="J1545" s="89"/>
      <c r="K1545" s="89"/>
      <c r="L1545" s="89"/>
      <c r="M1545" s="89"/>
      <c r="N1545" s="90"/>
      <c r="O1545" s="93"/>
      <c r="P1545" s="95"/>
      <c r="Q1545" s="89"/>
      <c r="R1545" s="89"/>
      <c r="S1545" s="89"/>
      <c r="T1545" s="91"/>
      <c r="U1545" s="91"/>
      <c r="V1545" s="92"/>
      <c r="W1545" s="90"/>
    </row>
    <row r="1546" spans="2:23" ht="13.5" customHeight="1">
      <c r="B1546" s="75"/>
      <c r="C1546" s="74">
        <v>1537</v>
      </c>
      <c r="D1546" s="87" t="s">
        <v>5452</v>
      </c>
      <c r="E1546" s="87" t="s">
        <v>3098</v>
      </c>
      <c r="F1546" s="87" t="s">
        <v>1251</v>
      </c>
      <c r="G1546" s="87" t="s">
        <v>3099</v>
      </c>
      <c r="H1546" s="87" t="s">
        <v>72</v>
      </c>
      <c r="I1546" s="88">
        <v>4</v>
      </c>
      <c r="J1546" s="89"/>
      <c r="K1546" s="89"/>
      <c r="L1546" s="89"/>
      <c r="M1546" s="89"/>
      <c r="N1546" s="90"/>
      <c r="O1546" s="93"/>
      <c r="P1546" s="95"/>
      <c r="Q1546" s="89"/>
      <c r="R1546" s="89"/>
      <c r="S1546" s="89"/>
      <c r="T1546" s="91"/>
      <c r="U1546" s="91"/>
      <c r="V1546" s="92"/>
      <c r="W1546" s="90"/>
    </row>
    <row r="1547" spans="2:23" ht="13.5" customHeight="1">
      <c r="B1547" s="75"/>
      <c r="C1547" s="74">
        <v>1538</v>
      </c>
      <c r="D1547" s="87" t="s">
        <v>5452</v>
      </c>
      <c r="E1547" s="87" t="s">
        <v>3100</v>
      </c>
      <c r="F1547" s="87" t="s">
        <v>642</v>
      </c>
      <c r="G1547" s="87" t="s">
        <v>3101</v>
      </c>
      <c r="H1547" s="87" t="s">
        <v>72</v>
      </c>
      <c r="I1547" s="88">
        <v>1</v>
      </c>
      <c r="J1547" s="89"/>
      <c r="K1547" s="89"/>
      <c r="L1547" s="89"/>
      <c r="M1547" s="89"/>
      <c r="N1547" s="90"/>
      <c r="O1547" s="93"/>
      <c r="P1547" s="95"/>
      <c r="Q1547" s="89"/>
      <c r="R1547" s="89"/>
      <c r="S1547" s="89"/>
      <c r="T1547" s="91"/>
      <c r="U1547" s="91"/>
      <c r="V1547" s="92"/>
      <c r="W1547" s="90"/>
    </row>
    <row r="1548" spans="2:23" ht="13.5" customHeight="1">
      <c r="B1548" s="75"/>
      <c r="C1548" s="74">
        <v>1539</v>
      </c>
      <c r="D1548" s="87" t="s">
        <v>5452</v>
      </c>
      <c r="E1548" s="87" t="s">
        <v>3102</v>
      </c>
      <c r="F1548" s="87" t="s">
        <v>130</v>
      </c>
      <c r="G1548" s="87" t="s">
        <v>461</v>
      </c>
      <c r="H1548" s="87" t="s">
        <v>72</v>
      </c>
      <c r="I1548" s="88">
        <v>1</v>
      </c>
      <c r="J1548" s="89"/>
      <c r="K1548" s="89"/>
      <c r="L1548" s="89"/>
      <c r="M1548" s="89"/>
      <c r="N1548" s="90"/>
      <c r="O1548" s="93"/>
      <c r="P1548" s="95"/>
      <c r="Q1548" s="89"/>
      <c r="R1548" s="89"/>
      <c r="S1548" s="89"/>
      <c r="T1548" s="91"/>
      <c r="U1548" s="91"/>
      <c r="V1548" s="92"/>
      <c r="W1548" s="90"/>
    </row>
    <row r="1549" spans="2:23" ht="13.5" customHeight="1">
      <c r="B1549" s="75"/>
      <c r="C1549" s="74">
        <v>1540</v>
      </c>
      <c r="D1549" s="87" t="s">
        <v>5452</v>
      </c>
      <c r="E1549" s="87" t="s">
        <v>3105</v>
      </c>
      <c r="F1549" s="87" t="s">
        <v>285</v>
      </c>
      <c r="G1549" s="87" t="s">
        <v>3106</v>
      </c>
      <c r="H1549" s="87" t="s">
        <v>72</v>
      </c>
      <c r="I1549" s="88">
        <v>8</v>
      </c>
      <c r="J1549" s="89"/>
      <c r="K1549" s="89"/>
      <c r="L1549" s="89"/>
      <c r="M1549" s="89"/>
      <c r="N1549" s="90"/>
      <c r="O1549" s="93"/>
      <c r="P1549" s="95"/>
      <c r="Q1549" s="89"/>
      <c r="R1549" s="89"/>
      <c r="S1549" s="89"/>
      <c r="T1549" s="91"/>
      <c r="U1549" s="91"/>
      <c r="V1549" s="92"/>
      <c r="W1549" s="90"/>
    </row>
    <row r="1550" spans="2:23" ht="13.5" customHeight="1">
      <c r="B1550" s="75"/>
      <c r="C1550" s="74">
        <v>1541</v>
      </c>
      <c r="D1550" s="87" t="s">
        <v>5452</v>
      </c>
      <c r="E1550" s="87" t="s">
        <v>3109</v>
      </c>
      <c r="F1550" s="87" t="s">
        <v>189</v>
      </c>
      <c r="G1550" s="87" t="s">
        <v>1999</v>
      </c>
      <c r="H1550" s="87" t="s">
        <v>72</v>
      </c>
      <c r="I1550" s="88">
        <v>2</v>
      </c>
      <c r="J1550" s="89"/>
      <c r="K1550" s="89"/>
      <c r="L1550" s="89"/>
      <c r="M1550" s="89"/>
      <c r="N1550" s="90"/>
      <c r="O1550" s="93"/>
      <c r="P1550" s="95"/>
      <c r="Q1550" s="89"/>
      <c r="R1550" s="89"/>
      <c r="S1550" s="89"/>
      <c r="T1550" s="91"/>
      <c r="U1550" s="91"/>
      <c r="V1550" s="92"/>
      <c r="W1550" s="90"/>
    </row>
    <row r="1551" spans="2:23" ht="13.5" customHeight="1">
      <c r="B1551" s="75"/>
      <c r="C1551" s="74">
        <v>1542</v>
      </c>
      <c r="D1551" s="87" t="s">
        <v>5452</v>
      </c>
      <c r="E1551" s="87" t="s">
        <v>3114</v>
      </c>
      <c r="F1551" s="87" t="s">
        <v>285</v>
      </c>
      <c r="G1551" s="87" t="s">
        <v>3115</v>
      </c>
      <c r="H1551" s="87" t="s">
        <v>72</v>
      </c>
      <c r="I1551" s="88">
        <v>10</v>
      </c>
      <c r="J1551" s="89"/>
      <c r="K1551" s="89"/>
      <c r="L1551" s="89"/>
      <c r="M1551" s="89"/>
      <c r="N1551" s="90"/>
      <c r="O1551" s="93"/>
      <c r="P1551" s="95"/>
      <c r="Q1551" s="89"/>
      <c r="R1551" s="89"/>
      <c r="S1551" s="89"/>
      <c r="T1551" s="91"/>
      <c r="U1551" s="91"/>
      <c r="V1551" s="92"/>
      <c r="W1551" s="90"/>
    </row>
    <row r="1552" spans="2:23" ht="13.5" customHeight="1">
      <c r="B1552" s="75"/>
      <c r="C1552" s="74">
        <v>1543</v>
      </c>
      <c r="D1552" s="87" t="s">
        <v>5452</v>
      </c>
      <c r="E1552" s="87" t="s">
        <v>3118</v>
      </c>
      <c r="F1552" s="87" t="s">
        <v>753</v>
      </c>
      <c r="G1552" s="87" t="s">
        <v>3119</v>
      </c>
      <c r="H1552" s="87" t="s">
        <v>22</v>
      </c>
      <c r="I1552" s="88">
        <v>45.04914170313026</v>
      </c>
      <c r="J1552" s="89"/>
      <c r="K1552" s="89"/>
      <c r="L1552" s="89"/>
      <c r="M1552" s="89"/>
      <c r="N1552" s="90"/>
      <c r="O1552" s="93"/>
      <c r="P1552" s="95"/>
      <c r="Q1552" s="89"/>
      <c r="R1552" s="89"/>
      <c r="S1552" s="89"/>
      <c r="T1552" s="91"/>
      <c r="U1552" s="91"/>
      <c r="V1552" s="92"/>
      <c r="W1552" s="90"/>
    </row>
    <row r="1553" spans="2:23" ht="13.5" customHeight="1">
      <c r="B1553" s="75"/>
      <c r="C1553" s="74">
        <v>1544</v>
      </c>
      <c r="D1553" s="87" t="s">
        <v>5452</v>
      </c>
      <c r="E1553" s="87" t="s">
        <v>3135</v>
      </c>
      <c r="F1553" s="87" t="s">
        <v>58</v>
      </c>
      <c r="G1553" s="87" t="s">
        <v>3136</v>
      </c>
      <c r="H1553" s="87" t="s">
        <v>72</v>
      </c>
      <c r="I1553" s="88">
        <v>5</v>
      </c>
      <c r="J1553" s="89"/>
      <c r="K1553" s="89"/>
      <c r="L1553" s="89"/>
      <c r="M1553" s="89"/>
      <c r="N1553" s="90"/>
      <c r="O1553" s="93"/>
      <c r="P1553" s="95"/>
      <c r="Q1553" s="89"/>
      <c r="R1553" s="89"/>
      <c r="S1553" s="89"/>
      <c r="T1553" s="91"/>
      <c r="U1553" s="91"/>
      <c r="V1553" s="92"/>
      <c r="W1553" s="90"/>
    </row>
    <row r="1554" spans="2:23" ht="13.5" customHeight="1">
      <c r="B1554" s="75"/>
      <c r="C1554" s="74">
        <v>1545</v>
      </c>
      <c r="D1554" s="87" t="s">
        <v>5452</v>
      </c>
      <c r="E1554" s="87" t="s">
        <v>3137</v>
      </c>
      <c r="F1554" s="87" t="s">
        <v>130</v>
      </c>
      <c r="G1554" s="87" t="s">
        <v>3138</v>
      </c>
      <c r="H1554" s="87" t="s">
        <v>72</v>
      </c>
      <c r="I1554" s="88">
        <v>4</v>
      </c>
      <c r="J1554" s="89"/>
      <c r="K1554" s="89"/>
      <c r="L1554" s="89"/>
      <c r="M1554" s="89"/>
      <c r="N1554" s="90"/>
      <c r="O1554" s="93"/>
      <c r="P1554" s="95"/>
      <c r="Q1554" s="89"/>
      <c r="R1554" s="89"/>
      <c r="S1554" s="89"/>
      <c r="T1554" s="91"/>
      <c r="U1554" s="91"/>
      <c r="V1554" s="92"/>
      <c r="W1554" s="90"/>
    </row>
    <row r="1555" spans="2:23" ht="13.5" customHeight="1">
      <c r="B1555" s="75"/>
      <c r="C1555" s="74">
        <v>1546</v>
      </c>
      <c r="D1555" s="87" t="s">
        <v>5452</v>
      </c>
      <c r="E1555" s="87" t="s">
        <v>3142</v>
      </c>
      <c r="F1555" s="87" t="s">
        <v>96</v>
      </c>
      <c r="G1555" s="87" t="s">
        <v>3143</v>
      </c>
      <c r="H1555" s="87" t="s">
        <v>72</v>
      </c>
      <c r="I1555" s="88">
        <v>6</v>
      </c>
      <c r="J1555" s="89"/>
      <c r="K1555" s="89"/>
      <c r="L1555" s="89"/>
      <c r="M1555" s="89"/>
      <c r="N1555" s="90"/>
      <c r="O1555" s="93"/>
      <c r="P1555" s="95"/>
      <c r="Q1555" s="89"/>
      <c r="R1555" s="89"/>
      <c r="S1555" s="89"/>
      <c r="T1555" s="91"/>
      <c r="U1555" s="91"/>
      <c r="V1555" s="92"/>
      <c r="W1555" s="90"/>
    </row>
    <row r="1556" spans="2:23" ht="13.5" customHeight="1">
      <c r="B1556" s="75"/>
      <c r="C1556" s="74">
        <v>1547</v>
      </c>
      <c r="D1556" s="87" t="s">
        <v>5452</v>
      </c>
      <c r="E1556" s="87" t="s">
        <v>3146</v>
      </c>
      <c r="F1556" s="87" t="s">
        <v>587</v>
      </c>
      <c r="G1556" s="87" t="s">
        <v>3147</v>
      </c>
      <c r="H1556" s="87" t="s">
        <v>72</v>
      </c>
      <c r="I1556" s="88">
        <v>3</v>
      </c>
      <c r="J1556" s="89"/>
      <c r="K1556" s="89"/>
      <c r="L1556" s="89"/>
      <c r="M1556" s="89"/>
      <c r="N1556" s="90"/>
      <c r="O1556" s="93"/>
      <c r="P1556" s="95"/>
      <c r="Q1556" s="89"/>
      <c r="R1556" s="89"/>
      <c r="S1556" s="89"/>
      <c r="T1556" s="91"/>
      <c r="U1556" s="91"/>
      <c r="V1556" s="92"/>
      <c r="W1556" s="90"/>
    </row>
    <row r="1557" spans="2:23" ht="13.5" customHeight="1">
      <c r="B1557" s="75"/>
      <c r="C1557" s="74">
        <v>1548</v>
      </c>
      <c r="D1557" s="87" t="s">
        <v>5452</v>
      </c>
      <c r="E1557" s="87" t="s">
        <v>3150</v>
      </c>
      <c r="F1557" s="87" t="s">
        <v>587</v>
      </c>
      <c r="G1557" s="87" t="s">
        <v>3151</v>
      </c>
      <c r="H1557" s="87" t="s">
        <v>72</v>
      </c>
      <c r="I1557" s="88">
        <v>3</v>
      </c>
      <c r="J1557" s="89"/>
      <c r="K1557" s="89"/>
      <c r="L1557" s="89"/>
      <c r="M1557" s="89"/>
      <c r="N1557" s="90"/>
      <c r="O1557" s="93"/>
      <c r="P1557" s="95"/>
      <c r="Q1557" s="89"/>
      <c r="R1557" s="89"/>
      <c r="S1557" s="89"/>
      <c r="T1557" s="91"/>
      <c r="U1557" s="91"/>
      <c r="V1557" s="92"/>
      <c r="W1557" s="90"/>
    </row>
    <row r="1558" spans="2:23" ht="13.5" customHeight="1">
      <c r="B1558" s="75"/>
      <c r="C1558" s="74">
        <v>1549</v>
      </c>
      <c r="D1558" s="87" t="s">
        <v>5452</v>
      </c>
      <c r="E1558" s="87" t="s">
        <v>3162</v>
      </c>
      <c r="F1558" s="87" t="s">
        <v>96</v>
      </c>
      <c r="G1558" s="87" t="s">
        <v>3163</v>
      </c>
      <c r="H1558" s="87" t="s">
        <v>72</v>
      </c>
      <c r="I1558" s="88">
        <v>9</v>
      </c>
      <c r="J1558" s="89"/>
      <c r="K1558" s="89"/>
      <c r="L1558" s="89"/>
      <c r="M1558" s="89"/>
      <c r="N1558" s="90"/>
      <c r="O1558" s="93"/>
      <c r="P1558" s="95"/>
      <c r="Q1558" s="89"/>
      <c r="R1558" s="89"/>
      <c r="S1558" s="89"/>
      <c r="T1558" s="91"/>
      <c r="U1558" s="91"/>
      <c r="V1558" s="92"/>
      <c r="W1558" s="90"/>
    </row>
    <row r="1559" spans="2:23" ht="13.5" customHeight="1">
      <c r="B1559" s="75"/>
      <c r="C1559" s="74">
        <v>1550</v>
      </c>
      <c r="D1559" s="87" t="s">
        <v>5452</v>
      </c>
      <c r="E1559" s="87" t="s">
        <v>3164</v>
      </c>
      <c r="F1559" s="87" t="s">
        <v>130</v>
      </c>
      <c r="G1559" s="87" t="s">
        <v>3165</v>
      </c>
      <c r="H1559" s="87" t="s">
        <v>72</v>
      </c>
      <c r="I1559" s="88">
        <v>8</v>
      </c>
      <c r="J1559" s="89"/>
      <c r="K1559" s="89"/>
      <c r="L1559" s="89"/>
      <c r="M1559" s="89"/>
      <c r="N1559" s="90"/>
      <c r="O1559" s="93"/>
      <c r="P1559" s="95"/>
      <c r="Q1559" s="89"/>
      <c r="R1559" s="89"/>
      <c r="S1559" s="89"/>
      <c r="T1559" s="91"/>
      <c r="U1559" s="91"/>
      <c r="V1559" s="92"/>
      <c r="W1559" s="90"/>
    </row>
    <row r="1560" spans="2:23" ht="13.5" customHeight="1">
      <c r="B1560" s="75"/>
      <c r="C1560" s="74">
        <v>1551</v>
      </c>
      <c r="D1560" s="87" t="s">
        <v>5452</v>
      </c>
      <c r="E1560" s="87" t="s">
        <v>3170</v>
      </c>
      <c r="F1560" s="87" t="s">
        <v>285</v>
      </c>
      <c r="G1560" s="87" t="s">
        <v>1375</v>
      </c>
      <c r="H1560" s="87" t="s">
        <v>72</v>
      </c>
      <c r="I1560" s="88">
        <v>2</v>
      </c>
      <c r="J1560" s="89"/>
      <c r="K1560" s="89"/>
      <c r="L1560" s="89"/>
      <c r="M1560" s="89"/>
      <c r="N1560" s="90"/>
      <c r="O1560" s="93"/>
      <c r="P1560" s="95"/>
      <c r="Q1560" s="89"/>
      <c r="R1560" s="89"/>
      <c r="S1560" s="89"/>
      <c r="T1560" s="91"/>
      <c r="U1560" s="91"/>
      <c r="V1560" s="92"/>
      <c r="W1560" s="90"/>
    </row>
    <row r="1561" spans="2:23" ht="13.5" customHeight="1">
      <c r="B1561" s="75"/>
      <c r="C1561" s="74">
        <v>1552</v>
      </c>
      <c r="D1561" s="87" t="s">
        <v>5452</v>
      </c>
      <c r="E1561" s="87" t="s">
        <v>3179</v>
      </c>
      <c r="F1561" s="87" t="s">
        <v>55</v>
      </c>
      <c r="G1561" s="87" t="s">
        <v>3180</v>
      </c>
      <c r="H1561" s="87" t="s">
        <v>22</v>
      </c>
      <c r="I1561" s="88">
        <v>22.380153930731169</v>
      </c>
      <c r="J1561" s="89"/>
      <c r="K1561" s="89"/>
      <c r="L1561" s="89"/>
      <c r="M1561" s="89"/>
      <c r="N1561" s="90"/>
      <c r="O1561" s="93"/>
      <c r="P1561" s="95"/>
      <c r="Q1561" s="89"/>
      <c r="R1561" s="89"/>
      <c r="S1561" s="89"/>
      <c r="T1561" s="91"/>
      <c r="U1561" s="91"/>
      <c r="V1561" s="92"/>
      <c r="W1561" s="90"/>
    </row>
    <row r="1562" spans="2:23" ht="13.5" customHeight="1">
      <c r="B1562" s="75"/>
      <c r="C1562" s="74">
        <v>1553</v>
      </c>
      <c r="D1562" s="87" t="s">
        <v>5452</v>
      </c>
      <c r="E1562" s="87" t="s">
        <v>3185</v>
      </c>
      <c r="F1562" s="87" t="s">
        <v>285</v>
      </c>
      <c r="G1562" s="87" t="s">
        <v>3186</v>
      </c>
      <c r="H1562" s="87" t="s">
        <v>72</v>
      </c>
      <c r="I1562" s="88">
        <v>7</v>
      </c>
      <c r="J1562" s="89"/>
      <c r="K1562" s="89"/>
      <c r="L1562" s="89"/>
      <c r="M1562" s="89"/>
      <c r="N1562" s="90"/>
      <c r="O1562" s="93"/>
      <c r="P1562" s="95"/>
      <c r="Q1562" s="89"/>
      <c r="R1562" s="89"/>
      <c r="S1562" s="89"/>
      <c r="T1562" s="91"/>
      <c r="U1562" s="91"/>
      <c r="V1562" s="92"/>
      <c r="W1562" s="90"/>
    </row>
    <row r="1563" spans="2:23" ht="13.5" customHeight="1">
      <c r="B1563" s="75"/>
      <c r="C1563" s="74">
        <v>1554</v>
      </c>
      <c r="D1563" s="87" t="s">
        <v>5452</v>
      </c>
      <c r="E1563" s="87" t="s">
        <v>3187</v>
      </c>
      <c r="F1563" s="87" t="s">
        <v>130</v>
      </c>
      <c r="G1563" s="87" t="s">
        <v>3188</v>
      </c>
      <c r="H1563" s="87" t="s">
        <v>72</v>
      </c>
      <c r="I1563" s="88">
        <v>5</v>
      </c>
      <c r="J1563" s="89"/>
      <c r="K1563" s="89"/>
      <c r="L1563" s="89"/>
      <c r="M1563" s="89"/>
      <c r="N1563" s="90"/>
      <c r="O1563" s="93"/>
      <c r="P1563" s="95"/>
      <c r="Q1563" s="89"/>
      <c r="R1563" s="89"/>
      <c r="S1563" s="89"/>
      <c r="T1563" s="91"/>
      <c r="U1563" s="91"/>
      <c r="V1563" s="92"/>
      <c r="W1563" s="90"/>
    </row>
    <row r="1564" spans="2:23" ht="13.5" customHeight="1">
      <c r="B1564" s="75"/>
      <c r="C1564" s="74">
        <v>1555</v>
      </c>
      <c r="D1564" s="87" t="s">
        <v>5452</v>
      </c>
      <c r="E1564" s="87" t="s">
        <v>3194</v>
      </c>
      <c r="F1564" s="87" t="s">
        <v>189</v>
      </c>
      <c r="G1564" s="87" t="s">
        <v>3195</v>
      </c>
      <c r="H1564" s="87" t="s">
        <v>22</v>
      </c>
      <c r="I1564" s="88">
        <v>8</v>
      </c>
      <c r="J1564" s="89"/>
      <c r="K1564" s="89"/>
      <c r="L1564" s="89"/>
      <c r="M1564" s="89"/>
      <c r="N1564" s="90"/>
      <c r="O1564" s="93"/>
      <c r="P1564" s="95"/>
      <c r="Q1564" s="89"/>
      <c r="R1564" s="89"/>
      <c r="S1564" s="89"/>
      <c r="T1564" s="91"/>
      <c r="U1564" s="91"/>
      <c r="V1564" s="92"/>
      <c r="W1564" s="90"/>
    </row>
    <row r="1565" spans="2:23" ht="13.5" customHeight="1">
      <c r="B1565" s="75"/>
      <c r="C1565" s="74">
        <v>1556</v>
      </c>
      <c r="D1565" s="87" t="s">
        <v>5452</v>
      </c>
      <c r="E1565" s="87" t="s">
        <v>3196</v>
      </c>
      <c r="F1565" s="87" t="s">
        <v>58</v>
      </c>
      <c r="G1565" s="87" t="s">
        <v>3197</v>
      </c>
      <c r="H1565" s="87" t="s">
        <v>22</v>
      </c>
      <c r="I1565" s="88">
        <v>24</v>
      </c>
      <c r="J1565" s="89"/>
      <c r="K1565" s="89"/>
      <c r="L1565" s="89"/>
      <c r="M1565" s="89"/>
      <c r="N1565" s="90"/>
      <c r="O1565" s="93"/>
      <c r="P1565" s="95"/>
      <c r="Q1565" s="89"/>
      <c r="R1565" s="89"/>
      <c r="S1565" s="89"/>
      <c r="T1565" s="91"/>
      <c r="U1565" s="91"/>
      <c r="V1565" s="92"/>
      <c r="W1565" s="90"/>
    </row>
    <row r="1566" spans="2:23" ht="13.5" customHeight="1">
      <c r="B1566" s="75"/>
      <c r="C1566" s="74">
        <v>1557</v>
      </c>
      <c r="D1566" s="87" t="s">
        <v>5452</v>
      </c>
      <c r="E1566" s="87" t="s">
        <v>3198</v>
      </c>
      <c r="F1566" s="87" t="s">
        <v>231</v>
      </c>
      <c r="G1566" s="87" t="s">
        <v>3199</v>
      </c>
      <c r="H1566" s="87" t="s">
        <v>72</v>
      </c>
      <c r="I1566" s="88">
        <v>13</v>
      </c>
      <c r="J1566" s="89"/>
      <c r="K1566" s="89"/>
      <c r="L1566" s="89"/>
      <c r="M1566" s="89"/>
      <c r="N1566" s="90"/>
      <c r="O1566" s="93"/>
      <c r="P1566" s="95"/>
      <c r="Q1566" s="89"/>
      <c r="R1566" s="89"/>
      <c r="S1566" s="89"/>
      <c r="T1566" s="91"/>
      <c r="U1566" s="91"/>
      <c r="V1566" s="92"/>
      <c r="W1566" s="90"/>
    </row>
    <row r="1567" spans="2:23" ht="13.5" customHeight="1">
      <c r="B1567" s="75"/>
      <c r="C1567" s="74">
        <v>1558</v>
      </c>
      <c r="D1567" s="87" t="s">
        <v>5452</v>
      </c>
      <c r="E1567" s="87" t="s">
        <v>3204</v>
      </c>
      <c r="F1567" s="87" t="s">
        <v>217</v>
      </c>
      <c r="G1567" s="87" t="s">
        <v>3205</v>
      </c>
      <c r="H1567" s="87" t="s">
        <v>72</v>
      </c>
      <c r="I1567" s="88">
        <v>2</v>
      </c>
      <c r="J1567" s="89"/>
      <c r="K1567" s="89"/>
      <c r="L1567" s="89"/>
      <c r="M1567" s="89"/>
      <c r="N1567" s="90"/>
      <c r="O1567" s="93"/>
      <c r="P1567" s="95"/>
      <c r="Q1567" s="89"/>
      <c r="R1567" s="89"/>
      <c r="S1567" s="89"/>
      <c r="T1567" s="91"/>
      <c r="U1567" s="91"/>
      <c r="V1567" s="92"/>
      <c r="W1567" s="90"/>
    </row>
    <row r="1568" spans="2:23" ht="13.5" customHeight="1">
      <c r="B1568" s="75"/>
      <c r="C1568" s="74">
        <v>1559</v>
      </c>
      <c r="D1568" s="87" t="s">
        <v>5452</v>
      </c>
      <c r="E1568" s="87" t="s">
        <v>3206</v>
      </c>
      <c r="F1568" s="87" t="s">
        <v>217</v>
      </c>
      <c r="G1568" s="87" t="s">
        <v>3207</v>
      </c>
      <c r="H1568" s="87" t="s">
        <v>72</v>
      </c>
      <c r="I1568" s="88">
        <v>2</v>
      </c>
      <c r="J1568" s="89"/>
      <c r="K1568" s="89"/>
      <c r="L1568" s="89"/>
      <c r="M1568" s="89"/>
      <c r="N1568" s="90"/>
      <c r="O1568" s="93"/>
      <c r="P1568" s="95"/>
      <c r="Q1568" s="89"/>
      <c r="R1568" s="89"/>
      <c r="S1568" s="89"/>
      <c r="T1568" s="91"/>
      <c r="U1568" s="91"/>
      <c r="V1568" s="92"/>
      <c r="W1568" s="90"/>
    </row>
    <row r="1569" spans="2:23" ht="13.5" customHeight="1">
      <c r="B1569" s="75"/>
      <c r="C1569" s="74">
        <v>1560</v>
      </c>
      <c r="D1569" s="87" t="s">
        <v>5452</v>
      </c>
      <c r="E1569" s="87" t="s">
        <v>3208</v>
      </c>
      <c r="F1569" s="87" t="s">
        <v>217</v>
      </c>
      <c r="G1569" s="87" t="s">
        <v>3209</v>
      </c>
      <c r="H1569" s="87" t="s">
        <v>72</v>
      </c>
      <c r="I1569" s="88">
        <v>1</v>
      </c>
      <c r="J1569" s="89"/>
      <c r="K1569" s="89"/>
      <c r="L1569" s="89"/>
      <c r="M1569" s="89"/>
      <c r="N1569" s="90"/>
      <c r="O1569" s="93"/>
      <c r="P1569" s="95"/>
      <c r="Q1569" s="89"/>
      <c r="R1569" s="89"/>
      <c r="S1569" s="89"/>
      <c r="T1569" s="91"/>
      <c r="U1569" s="91"/>
      <c r="V1569" s="92"/>
      <c r="W1569" s="90"/>
    </row>
    <row r="1570" spans="2:23" ht="13.5" customHeight="1">
      <c r="B1570" s="75"/>
      <c r="C1570" s="74">
        <v>1561</v>
      </c>
      <c r="D1570" s="87" t="s">
        <v>5452</v>
      </c>
      <c r="E1570" s="87" t="s">
        <v>3210</v>
      </c>
      <c r="F1570" s="87" t="s">
        <v>217</v>
      </c>
      <c r="G1570" s="87" t="s">
        <v>3211</v>
      </c>
      <c r="H1570" s="87" t="s">
        <v>72</v>
      </c>
      <c r="I1570" s="88">
        <v>3</v>
      </c>
      <c r="J1570" s="89"/>
      <c r="K1570" s="89"/>
      <c r="L1570" s="89"/>
      <c r="M1570" s="89"/>
      <c r="N1570" s="90"/>
      <c r="O1570" s="93"/>
      <c r="P1570" s="95"/>
      <c r="Q1570" s="89"/>
      <c r="R1570" s="89"/>
      <c r="S1570" s="89"/>
      <c r="T1570" s="91"/>
      <c r="U1570" s="91"/>
      <c r="V1570" s="92"/>
      <c r="W1570" s="90"/>
    </row>
    <row r="1571" spans="2:23" ht="13.5" customHeight="1">
      <c r="B1571" s="75"/>
      <c r="C1571" s="74">
        <v>1562</v>
      </c>
      <c r="D1571" s="87" t="s">
        <v>5452</v>
      </c>
      <c r="E1571" s="87" t="s">
        <v>3212</v>
      </c>
      <c r="F1571" s="87" t="s">
        <v>217</v>
      </c>
      <c r="G1571" s="87" t="s">
        <v>3213</v>
      </c>
      <c r="H1571" s="87" t="s">
        <v>72</v>
      </c>
      <c r="I1571" s="88">
        <v>3</v>
      </c>
      <c r="J1571" s="89"/>
      <c r="K1571" s="89"/>
      <c r="L1571" s="89"/>
      <c r="M1571" s="89"/>
      <c r="N1571" s="90"/>
      <c r="O1571" s="93"/>
      <c r="P1571" s="95"/>
      <c r="Q1571" s="89"/>
      <c r="R1571" s="89"/>
      <c r="S1571" s="89"/>
      <c r="T1571" s="91"/>
      <c r="U1571" s="91"/>
      <c r="V1571" s="92"/>
      <c r="W1571" s="90"/>
    </row>
    <row r="1572" spans="2:23" ht="13.5" customHeight="1">
      <c r="B1572" s="75"/>
      <c r="C1572" s="74">
        <v>1563</v>
      </c>
      <c r="D1572" s="87" t="s">
        <v>5452</v>
      </c>
      <c r="E1572" s="87" t="s">
        <v>3214</v>
      </c>
      <c r="F1572" s="87" t="s">
        <v>217</v>
      </c>
      <c r="G1572" s="87" t="s">
        <v>3215</v>
      </c>
      <c r="H1572" s="87" t="s">
        <v>72</v>
      </c>
      <c r="I1572" s="88">
        <v>3</v>
      </c>
      <c r="J1572" s="89"/>
      <c r="K1572" s="89"/>
      <c r="L1572" s="89"/>
      <c r="M1572" s="89"/>
      <c r="N1572" s="90"/>
      <c r="O1572" s="93"/>
      <c r="P1572" s="95"/>
      <c r="Q1572" s="89"/>
      <c r="R1572" s="89"/>
      <c r="S1572" s="89"/>
      <c r="T1572" s="91"/>
      <c r="U1572" s="91"/>
      <c r="V1572" s="92"/>
      <c r="W1572" s="90"/>
    </row>
    <row r="1573" spans="2:23" ht="13.5" customHeight="1">
      <c r="B1573" s="75"/>
      <c r="C1573" s="74">
        <v>1564</v>
      </c>
      <c r="D1573" s="87" t="s">
        <v>5452</v>
      </c>
      <c r="E1573" s="87" t="s">
        <v>3222</v>
      </c>
      <c r="F1573" s="87" t="s">
        <v>84</v>
      </c>
      <c r="G1573" s="87" t="s">
        <v>3223</v>
      </c>
      <c r="H1573" s="87" t="s">
        <v>72</v>
      </c>
      <c r="I1573" s="88">
        <v>0</v>
      </c>
      <c r="J1573" s="89"/>
      <c r="K1573" s="89"/>
      <c r="L1573" s="89"/>
      <c r="M1573" s="89"/>
      <c r="N1573" s="90"/>
      <c r="O1573" s="93"/>
      <c r="P1573" s="95"/>
      <c r="Q1573" s="89"/>
      <c r="R1573" s="89"/>
      <c r="S1573" s="89"/>
      <c r="T1573" s="91"/>
      <c r="U1573" s="91"/>
      <c r="V1573" s="92"/>
      <c r="W1573" s="90"/>
    </row>
    <row r="1574" spans="2:23" ht="13.5" customHeight="1">
      <c r="B1574" s="75"/>
      <c r="C1574" s="74">
        <v>1565</v>
      </c>
      <c r="D1574" s="87" t="s">
        <v>5452</v>
      </c>
      <c r="E1574" s="87" t="s">
        <v>3224</v>
      </c>
      <c r="F1574" s="87" t="s">
        <v>58</v>
      </c>
      <c r="G1574" s="87" t="s">
        <v>3225</v>
      </c>
      <c r="H1574" s="87" t="s">
        <v>72</v>
      </c>
      <c r="I1574" s="88">
        <v>4.9999999999999991</v>
      </c>
      <c r="J1574" s="89"/>
      <c r="K1574" s="89"/>
      <c r="L1574" s="89"/>
      <c r="M1574" s="89"/>
      <c r="N1574" s="90"/>
      <c r="O1574" s="93"/>
      <c r="P1574" s="95"/>
      <c r="Q1574" s="89"/>
      <c r="R1574" s="89"/>
      <c r="S1574" s="89"/>
      <c r="T1574" s="91"/>
      <c r="U1574" s="91"/>
      <c r="V1574" s="92"/>
      <c r="W1574" s="90"/>
    </row>
    <row r="1575" spans="2:23" ht="13.5" customHeight="1">
      <c r="B1575" s="75"/>
      <c r="C1575" s="74">
        <v>1566</v>
      </c>
      <c r="D1575" s="87" t="s">
        <v>5452</v>
      </c>
      <c r="E1575" s="87" t="s">
        <v>3228</v>
      </c>
      <c r="F1575" s="87" t="s">
        <v>730</v>
      </c>
      <c r="G1575" s="87" t="s">
        <v>3229</v>
      </c>
      <c r="H1575" s="87" t="s">
        <v>72</v>
      </c>
      <c r="I1575" s="88">
        <v>129.08469945355191</v>
      </c>
      <c r="J1575" s="89"/>
      <c r="K1575" s="89"/>
      <c r="L1575" s="89"/>
      <c r="M1575" s="89"/>
      <c r="N1575" s="90"/>
      <c r="O1575" s="93"/>
      <c r="P1575" s="95"/>
      <c r="Q1575" s="89"/>
      <c r="R1575" s="89"/>
      <c r="S1575" s="89"/>
      <c r="T1575" s="91"/>
      <c r="U1575" s="91"/>
      <c r="V1575" s="92"/>
      <c r="W1575" s="90"/>
    </row>
    <row r="1576" spans="2:23" ht="13.5" customHeight="1">
      <c r="B1576" s="75"/>
      <c r="C1576" s="74">
        <v>1567</v>
      </c>
      <c r="D1576" s="87" t="s">
        <v>5452</v>
      </c>
      <c r="E1576" s="87" t="s">
        <v>3239</v>
      </c>
      <c r="F1576" s="87" t="s">
        <v>3241</v>
      </c>
      <c r="G1576" s="87" t="s">
        <v>3240</v>
      </c>
      <c r="H1576" s="87" t="s">
        <v>22</v>
      </c>
      <c r="I1576" s="88">
        <v>17</v>
      </c>
      <c r="J1576" s="89"/>
      <c r="K1576" s="89"/>
      <c r="L1576" s="89"/>
      <c r="M1576" s="89"/>
      <c r="N1576" s="90"/>
      <c r="O1576" s="93"/>
      <c r="P1576" s="95"/>
      <c r="Q1576" s="89"/>
      <c r="R1576" s="89"/>
      <c r="S1576" s="89"/>
      <c r="T1576" s="91"/>
      <c r="U1576" s="91"/>
      <c r="V1576" s="92"/>
      <c r="W1576" s="90"/>
    </row>
    <row r="1577" spans="2:23" ht="13.5" customHeight="1">
      <c r="B1577" s="75"/>
      <c r="C1577" s="74">
        <v>1568</v>
      </c>
      <c r="D1577" s="87" t="s">
        <v>5452</v>
      </c>
      <c r="E1577" s="87" t="s">
        <v>3252</v>
      </c>
      <c r="F1577" s="87" t="s">
        <v>929</v>
      </c>
      <c r="G1577" s="87" t="s">
        <v>3253</v>
      </c>
      <c r="H1577" s="87" t="s">
        <v>72</v>
      </c>
      <c r="I1577" s="88">
        <v>1</v>
      </c>
      <c r="J1577" s="89"/>
      <c r="K1577" s="89"/>
      <c r="L1577" s="89"/>
      <c r="M1577" s="89"/>
      <c r="N1577" s="90"/>
      <c r="O1577" s="93"/>
      <c r="P1577" s="95"/>
      <c r="Q1577" s="89"/>
      <c r="R1577" s="89"/>
      <c r="S1577" s="89"/>
      <c r="T1577" s="91"/>
      <c r="U1577" s="91"/>
      <c r="V1577" s="92"/>
      <c r="W1577" s="90"/>
    </row>
    <row r="1578" spans="2:23" ht="13.5" customHeight="1">
      <c r="B1578" s="75"/>
      <c r="C1578" s="74">
        <v>1569</v>
      </c>
      <c r="D1578" s="87" t="s">
        <v>5452</v>
      </c>
      <c r="E1578" s="87" t="s">
        <v>3260</v>
      </c>
      <c r="F1578" s="87" t="s">
        <v>49</v>
      </c>
      <c r="G1578" s="87" t="s">
        <v>3261</v>
      </c>
      <c r="H1578" s="87" t="s">
        <v>22</v>
      </c>
      <c r="I1578" s="88">
        <v>9</v>
      </c>
      <c r="J1578" s="89"/>
      <c r="K1578" s="89"/>
      <c r="L1578" s="89"/>
      <c r="M1578" s="89"/>
      <c r="N1578" s="90"/>
      <c r="O1578" s="93"/>
      <c r="P1578" s="95"/>
      <c r="Q1578" s="89"/>
      <c r="R1578" s="89"/>
      <c r="S1578" s="89"/>
      <c r="T1578" s="91"/>
      <c r="U1578" s="91"/>
      <c r="V1578" s="92"/>
      <c r="W1578" s="90"/>
    </row>
    <row r="1579" spans="2:23" ht="13.5" customHeight="1">
      <c r="B1579" s="75"/>
      <c r="C1579" s="74">
        <v>1570</v>
      </c>
      <c r="D1579" s="87" t="s">
        <v>5452</v>
      </c>
      <c r="E1579" s="87" t="s">
        <v>3262</v>
      </c>
      <c r="F1579" s="87" t="s">
        <v>130</v>
      </c>
      <c r="G1579" s="87" t="s">
        <v>3263</v>
      </c>
      <c r="H1579" s="87" t="s">
        <v>72</v>
      </c>
      <c r="I1579" s="88">
        <v>6</v>
      </c>
      <c r="J1579" s="89"/>
      <c r="K1579" s="89"/>
      <c r="L1579" s="89"/>
      <c r="M1579" s="89"/>
      <c r="N1579" s="90"/>
      <c r="O1579" s="93"/>
      <c r="P1579" s="95"/>
      <c r="Q1579" s="89"/>
      <c r="R1579" s="89"/>
      <c r="S1579" s="89"/>
      <c r="T1579" s="91"/>
      <c r="U1579" s="91"/>
      <c r="V1579" s="92"/>
      <c r="W1579" s="90"/>
    </row>
    <row r="1580" spans="2:23" ht="13.5" customHeight="1">
      <c r="B1580" s="75"/>
      <c r="C1580" s="74">
        <v>1571</v>
      </c>
      <c r="D1580" s="87" t="s">
        <v>5452</v>
      </c>
      <c r="E1580" s="87" t="s">
        <v>3264</v>
      </c>
      <c r="F1580" s="87" t="s">
        <v>285</v>
      </c>
      <c r="G1580" s="87" t="s">
        <v>3265</v>
      </c>
      <c r="H1580" s="87" t="s">
        <v>72</v>
      </c>
      <c r="I1580" s="88">
        <v>4</v>
      </c>
      <c r="J1580" s="89"/>
      <c r="K1580" s="89"/>
      <c r="L1580" s="89"/>
      <c r="M1580" s="89"/>
      <c r="N1580" s="90"/>
      <c r="O1580" s="93"/>
      <c r="P1580" s="95"/>
      <c r="Q1580" s="89"/>
      <c r="R1580" s="89"/>
      <c r="S1580" s="89"/>
      <c r="T1580" s="91"/>
      <c r="U1580" s="91"/>
      <c r="V1580" s="92"/>
      <c r="W1580" s="90"/>
    </row>
    <row r="1581" spans="2:23" ht="13.5" customHeight="1">
      <c r="B1581" s="75"/>
      <c r="C1581" s="74">
        <v>1572</v>
      </c>
      <c r="D1581" s="87" t="s">
        <v>5452</v>
      </c>
      <c r="E1581" s="87" t="s">
        <v>3266</v>
      </c>
      <c r="F1581" s="87" t="s">
        <v>285</v>
      </c>
      <c r="G1581" s="87" t="s">
        <v>3267</v>
      </c>
      <c r="H1581" s="87" t="s">
        <v>72</v>
      </c>
      <c r="I1581" s="88">
        <v>9</v>
      </c>
      <c r="J1581" s="89"/>
      <c r="K1581" s="89"/>
      <c r="L1581" s="89"/>
      <c r="M1581" s="89"/>
      <c r="N1581" s="90"/>
      <c r="O1581" s="93"/>
      <c r="P1581" s="95"/>
      <c r="Q1581" s="89"/>
      <c r="R1581" s="89"/>
      <c r="S1581" s="89"/>
      <c r="T1581" s="91"/>
      <c r="U1581" s="91"/>
      <c r="V1581" s="92"/>
      <c r="W1581" s="90"/>
    </row>
    <row r="1582" spans="2:23" ht="13.5" customHeight="1">
      <c r="B1582" s="75"/>
      <c r="C1582" s="74">
        <v>1573</v>
      </c>
      <c r="D1582" s="87" t="s">
        <v>5452</v>
      </c>
      <c r="E1582" s="87" t="s">
        <v>3270</v>
      </c>
      <c r="F1582" s="87" t="s">
        <v>753</v>
      </c>
      <c r="G1582" s="87" t="s">
        <v>3271</v>
      </c>
      <c r="H1582" s="87" t="s">
        <v>22</v>
      </c>
      <c r="I1582" s="88">
        <v>15</v>
      </c>
      <c r="J1582" s="89"/>
      <c r="K1582" s="89"/>
      <c r="L1582" s="89"/>
      <c r="M1582" s="89"/>
      <c r="N1582" s="90"/>
      <c r="O1582" s="93"/>
      <c r="P1582" s="95"/>
      <c r="Q1582" s="89"/>
      <c r="R1582" s="89"/>
      <c r="S1582" s="89"/>
      <c r="T1582" s="91"/>
      <c r="U1582" s="91"/>
      <c r="V1582" s="92"/>
      <c r="W1582" s="90"/>
    </row>
    <row r="1583" spans="2:23" ht="13.5" customHeight="1">
      <c r="B1583" s="75"/>
      <c r="C1583" s="74">
        <v>1574</v>
      </c>
      <c r="D1583" s="87" t="s">
        <v>5452</v>
      </c>
      <c r="E1583" s="87" t="s">
        <v>3272</v>
      </c>
      <c r="F1583" s="87" t="s">
        <v>130</v>
      </c>
      <c r="G1583" s="87" t="s">
        <v>3273</v>
      </c>
      <c r="H1583" s="87" t="s">
        <v>72</v>
      </c>
      <c r="I1583" s="88">
        <v>2.9999999999999996</v>
      </c>
      <c r="J1583" s="89"/>
      <c r="K1583" s="89"/>
      <c r="L1583" s="89"/>
      <c r="M1583" s="89"/>
      <c r="N1583" s="90"/>
      <c r="O1583" s="93"/>
      <c r="P1583" s="95"/>
      <c r="Q1583" s="89"/>
      <c r="R1583" s="89"/>
      <c r="S1583" s="89"/>
      <c r="T1583" s="91"/>
      <c r="U1583" s="91"/>
      <c r="V1583" s="92"/>
      <c r="W1583" s="90"/>
    </row>
    <row r="1584" spans="2:23" ht="13.5" customHeight="1">
      <c r="B1584" s="75"/>
      <c r="C1584" s="74">
        <v>1575</v>
      </c>
      <c r="D1584" s="87" t="s">
        <v>5452</v>
      </c>
      <c r="E1584" s="87" t="s">
        <v>3274</v>
      </c>
      <c r="F1584" s="87" t="s">
        <v>231</v>
      </c>
      <c r="G1584" s="87" t="s">
        <v>3275</v>
      </c>
      <c r="H1584" s="87" t="s">
        <v>72</v>
      </c>
      <c r="I1584" s="88">
        <v>1</v>
      </c>
      <c r="J1584" s="89"/>
      <c r="K1584" s="89"/>
      <c r="L1584" s="89"/>
      <c r="M1584" s="89"/>
      <c r="N1584" s="90"/>
      <c r="O1584" s="93"/>
      <c r="P1584" s="95"/>
      <c r="Q1584" s="89"/>
      <c r="R1584" s="89"/>
      <c r="S1584" s="89"/>
      <c r="T1584" s="91"/>
      <c r="U1584" s="91"/>
      <c r="V1584" s="92"/>
      <c r="W1584" s="90"/>
    </row>
    <row r="1585" spans="2:23" ht="13.5" customHeight="1">
      <c r="B1585" s="75"/>
      <c r="C1585" s="74">
        <v>1576</v>
      </c>
      <c r="D1585" s="87" t="s">
        <v>5452</v>
      </c>
      <c r="E1585" s="87" t="s">
        <v>3284</v>
      </c>
      <c r="F1585" s="87" t="s">
        <v>3286</v>
      </c>
      <c r="G1585" s="87" t="s">
        <v>3285</v>
      </c>
      <c r="H1585" s="87" t="s">
        <v>22</v>
      </c>
      <c r="I1585" s="88">
        <v>10.925052854122622</v>
      </c>
      <c r="J1585" s="89"/>
      <c r="K1585" s="89"/>
      <c r="L1585" s="89"/>
      <c r="M1585" s="89"/>
      <c r="N1585" s="90"/>
      <c r="O1585" s="93"/>
      <c r="P1585" s="95"/>
      <c r="Q1585" s="89"/>
      <c r="R1585" s="89"/>
      <c r="S1585" s="89"/>
      <c r="T1585" s="91"/>
      <c r="U1585" s="91"/>
      <c r="V1585" s="92"/>
      <c r="W1585" s="90"/>
    </row>
    <row r="1586" spans="2:23" ht="13.5" customHeight="1">
      <c r="B1586" s="75"/>
      <c r="C1586" s="74">
        <v>1577</v>
      </c>
      <c r="D1586" s="87" t="s">
        <v>5452</v>
      </c>
      <c r="E1586" s="87" t="s">
        <v>3287</v>
      </c>
      <c r="F1586" s="87" t="s">
        <v>231</v>
      </c>
      <c r="G1586" s="87" t="s">
        <v>3288</v>
      </c>
      <c r="H1586" s="87" t="s">
        <v>72</v>
      </c>
      <c r="I1586" s="88">
        <v>6.0000000000000009</v>
      </c>
      <c r="J1586" s="89"/>
      <c r="K1586" s="89"/>
      <c r="L1586" s="89"/>
      <c r="M1586" s="89"/>
      <c r="N1586" s="90"/>
      <c r="O1586" s="93"/>
      <c r="P1586" s="95"/>
      <c r="Q1586" s="89"/>
      <c r="R1586" s="89"/>
      <c r="S1586" s="89"/>
      <c r="T1586" s="91"/>
      <c r="U1586" s="91"/>
      <c r="V1586" s="92"/>
      <c r="W1586" s="90"/>
    </row>
    <row r="1587" spans="2:23" ht="13.5" customHeight="1">
      <c r="B1587" s="75"/>
      <c r="C1587" s="74">
        <v>1578</v>
      </c>
      <c r="D1587" s="87" t="s">
        <v>5452</v>
      </c>
      <c r="E1587" s="87" t="s">
        <v>3295</v>
      </c>
      <c r="F1587" s="87" t="s">
        <v>130</v>
      </c>
      <c r="G1587" s="87" t="s">
        <v>3296</v>
      </c>
      <c r="H1587" s="87" t="s">
        <v>72</v>
      </c>
      <c r="I1587" s="88">
        <v>2</v>
      </c>
      <c r="J1587" s="89"/>
      <c r="K1587" s="89"/>
      <c r="L1587" s="89"/>
      <c r="M1587" s="89"/>
      <c r="N1587" s="90"/>
      <c r="O1587" s="93"/>
      <c r="P1587" s="95"/>
      <c r="Q1587" s="89"/>
      <c r="R1587" s="89"/>
      <c r="S1587" s="89"/>
      <c r="T1587" s="91"/>
      <c r="U1587" s="91"/>
      <c r="V1587" s="92"/>
      <c r="W1587" s="90"/>
    </row>
    <row r="1588" spans="2:23" ht="13.5" customHeight="1">
      <c r="B1588" s="75"/>
      <c r="C1588" s="74">
        <v>1579</v>
      </c>
      <c r="D1588" s="87" t="s">
        <v>5452</v>
      </c>
      <c r="E1588" s="87" t="s">
        <v>3301</v>
      </c>
      <c r="F1588" s="87" t="s">
        <v>3303</v>
      </c>
      <c r="G1588" s="87" t="s">
        <v>3302</v>
      </c>
      <c r="H1588" s="87" t="s">
        <v>22</v>
      </c>
      <c r="I1588" s="88">
        <v>3</v>
      </c>
      <c r="J1588" s="89"/>
      <c r="K1588" s="89"/>
      <c r="L1588" s="89"/>
      <c r="M1588" s="89"/>
      <c r="N1588" s="90"/>
      <c r="O1588" s="93"/>
      <c r="P1588" s="95"/>
      <c r="Q1588" s="89"/>
      <c r="R1588" s="89"/>
      <c r="S1588" s="89"/>
      <c r="T1588" s="91"/>
      <c r="U1588" s="91"/>
      <c r="V1588" s="92"/>
      <c r="W1588" s="90"/>
    </row>
    <row r="1589" spans="2:23" ht="13.5" customHeight="1">
      <c r="B1589" s="75"/>
      <c r="C1589" s="74">
        <v>1580</v>
      </c>
      <c r="D1589" s="87" t="s">
        <v>5452</v>
      </c>
      <c r="E1589" s="87" t="s">
        <v>3304</v>
      </c>
      <c r="F1589" s="87" t="s">
        <v>130</v>
      </c>
      <c r="G1589" s="87" t="s">
        <v>3305</v>
      </c>
      <c r="H1589" s="87" t="s">
        <v>72</v>
      </c>
      <c r="I1589" s="88">
        <v>3</v>
      </c>
      <c r="J1589" s="89"/>
      <c r="K1589" s="89"/>
      <c r="L1589" s="89"/>
      <c r="M1589" s="89"/>
      <c r="N1589" s="90"/>
      <c r="O1589" s="93"/>
      <c r="P1589" s="95"/>
      <c r="Q1589" s="89"/>
      <c r="R1589" s="89"/>
      <c r="S1589" s="89"/>
      <c r="T1589" s="91"/>
      <c r="U1589" s="91"/>
      <c r="V1589" s="92"/>
      <c r="W1589" s="90"/>
    </row>
    <row r="1590" spans="2:23" ht="13.5" customHeight="1">
      <c r="B1590" s="75"/>
      <c r="C1590" s="74">
        <v>1581</v>
      </c>
      <c r="D1590" s="87" t="s">
        <v>5452</v>
      </c>
      <c r="E1590" s="87" t="s">
        <v>3306</v>
      </c>
      <c r="F1590" s="87" t="s">
        <v>231</v>
      </c>
      <c r="G1590" s="87" t="s">
        <v>3307</v>
      </c>
      <c r="H1590" s="87" t="s">
        <v>72</v>
      </c>
      <c r="I1590" s="88">
        <v>13</v>
      </c>
      <c r="J1590" s="89"/>
      <c r="K1590" s="89"/>
      <c r="L1590" s="89"/>
      <c r="M1590" s="89"/>
      <c r="N1590" s="90"/>
      <c r="O1590" s="93"/>
      <c r="P1590" s="95"/>
      <c r="Q1590" s="89"/>
      <c r="R1590" s="89"/>
      <c r="S1590" s="89"/>
      <c r="T1590" s="91"/>
      <c r="U1590" s="91"/>
      <c r="V1590" s="92"/>
      <c r="W1590" s="90"/>
    </row>
    <row r="1591" spans="2:23" ht="13.5" customHeight="1">
      <c r="B1591" s="75"/>
      <c r="C1591" s="74">
        <v>1582</v>
      </c>
      <c r="D1591" s="87" t="s">
        <v>5452</v>
      </c>
      <c r="E1591" s="87" t="s">
        <v>3308</v>
      </c>
      <c r="F1591" s="87" t="s">
        <v>285</v>
      </c>
      <c r="G1591" s="87" t="s">
        <v>3309</v>
      </c>
      <c r="H1591" s="87" t="s">
        <v>72</v>
      </c>
      <c r="I1591" s="88">
        <v>8</v>
      </c>
      <c r="J1591" s="89"/>
      <c r="K1591" s="89"/>
      <c r="L1591" s="89"/>
      <c r="M1591" s="89"/>
      <c r="N1591" s="90"/>
      <c r="O1591" s="93"/>
      <c r="P1591" s="95"/>
      <c r="Q1591" s="89"/>
      <c r="R1591" s="89"/>
      <c r="S1591" s="89"/>
      <c r="T1591" s="91"/>
      <c r="U1591" s="91"/>
      <c r="V1591" s="92"/>
      <c r="W1591" s="90"/>
    </row>
    <row r="1592" spans="2:23" ht="13.5" customHeight="1">
      <c r="B1592" s="75"/>
      <c r="C1592" s="74">
        <v>1583</v>
      </c>
      <c r="D1592" s="87" t="s">
        <v>5452</v>
      </c>
      <c r="E1592" s="87" t="s">
        <v>3312</v>
      </c>
      <c r="F1592" s="87" t="s">
        <v>472</v>
      </c>
      <c r="G1592" s="87" t="s">
        <v>3313</v>
      </c>
      <c r="H1592" s="87" t="s">
        <v>22</v>
      </c>
      <c r="I1592" s="88">
        <v>12</v>
      </c>
      <c r="J1592" s="89"/>
      <c r="K1592" s="89"/>
      <c r="L1592" s="89"/>
      <c r="M1592" s="89"/>
      <c r="N1592" s="90"/>
      <c r="O1592" s="93"/>
      <c r="P1592" s="95"/>
      <c r="Q1592" s="89"/>
      <c r="R1592" s="89"/>
      <c r="S1592" s="89"/>
      <c r="T1592" s="91"/>
      <c r="U1592" s="91"/>
      <c r="V1592" s="92"/>
      <c r="W1592" s="90"/>
    </row>
    <row r="1593" spans="2:23" ht="13.5" customHeight="1">
      <c r="B1593" s="75"/>
      <c r="C1593" s="74">
        <v>1584</v>
      </c>
      <c r="D1593" s="87" t="s">
        <v>5452</v>
      </c>
      <c r="E1593" s="87" t="s">
        <v>3316</v>
      </c>
      <c r="F1593" s="87" t="s">
        <v>58</v>
      </c>
      <c r="G1593" s="87" t="s">
        <v>3317</v>
      </c>
      <c r="H1593" s="87" t="s">
        <v>72</v>
      </c>
      <c r="I1593" s="88">
        <v>4</v>
      </c>
      <c r="J1593" s="89"/>
      <c r="K1593" s="89"/>
      <c r="L1593" s="89"/>
      <c r="M1593" s="89"/>
      <c r="N1593" s="90"/>
      <c r="O1593" s="93"/>
      <c r="P1593" s="95"/>
      <c r="Q1593" s="89"/>
      <c r="R1593" s="89"/>
      <c r="S1593" s="89"/>
      <c r="T1593" s="91"/>
      <c r="U1593" s="91"/>
      <c r="V1593" s="92"/>
      <c r="W1593" s="90"/>
    </row>
    <row r="1594" spans="2:23" ht="13.5" customHeight="1">
      <c r="B1594" s="75"/>
      <c r="C1594" s="74">
        <v>1585</v>
      </c>
      <c r="D1594" s="87" t="s">
        <v>5452</v>
      </c>
      <c r="E1594" s="87" t="s">
        <v>3320</v>
      </c>
      <c r="F1594" s="87" t="s">
        <v>231</v>
      </c>
      <c r="G1594" s="87" t="s">
        <v>3321</v>
      </c>
      <c r="H1594" s="87" t="s">
        <v>72</v>
      </c>
      <c r="I1594" s="88">
        <v>1</v>
      </c>
      <c r="J1594" s="89"/>
      <c r="K1594" s="89"/>
      <c r="L1594" s="89"/>
      <c r="M1594" s="89"/>
      <c r="N1594" s="90"/>
      <c r="O1594" s="93"/>
      <c r="P1594" s="95"/>
      <c r="Q1594" s="89"/>
      <c r="R1594" s="89"/>
      <c r="S1594" s="89"/>
      <c r="T1594" s="91"/>
      <c r="U1594" s="91"/>
      <c r="V1594" s="92"/>
      <c r="W1594" s="90"/>
    </row>
    <row r="1595" spans="2:23" ht="13.5" customHeight="1">
      <c r="B1595" s="75"/>
      <c r="C1595" s="74">
        <v>1586</v>
      </c>
      <c r="D1595" s="87" t="s">
        <v>5452</v>
      </c>
      <c r="E1595" s="87" t="s">
        <v>3324</v>
      </c>
      <c r="F1595" s="87" t="s">
        <v>49</v>
      </c>
      <c r="G1595" s="87" t="s">
        <v>3325</v>
      </c>
      <c r="H1595" s="87" t="s">
        <v>22</v>
      </c>
      <c r="I1595" s="88">
        <v>5</v>
      </c>
      <c r="J1595" s="89"/>
      <c r="K1595" s="89"/>
      <c r="L1595" s="89"/>
      <c r="M1595" s="89"/>
      <c r="N1595" s="90"/>
      <c r="O1595" s="93"/>
      <c r="P1595" s="95"/>
      <c r="Q1595" s="89"/>
      <c r="R1595" s="89"/>
      <c r="S1595" s="89"/>
      <c r="T1595" s="91"/>
      <c r="U1595" s="91"/>
      <c r="V1595" s="92"/>
      <c r="W1595" s="90"/>
    </row>
    <row r="1596" spans="2:23" ht="13.5" customHeight="1">
      <c r="B1596" s="75"/>
      <c r="C1596" s="74">
        <v>1587</v>
      </c>
      <c r="D1596" s="87" t="s">
        <v>5452</v>
      </c>
      <c r="E1596" s="87" t="s">
        <v>3326</v>
      </c>
      <c r="F1596" s="87" t="s">
        <v>102</v>
      </c>
      <c r="G1596" s="87" t="s">
        <v>3327</v>
      </c>
      <c r="H1596" s="87" t="s">
        <v>72</v>
      </c>
      <c r="I1596" s="88">
        <v>8</v>
      </c>
      <c r="J1596" s="89"/>
      <c r="K1596" s="89"/>
      <c r="L1596" s="89"/>
      <c r="M1596" s="89"/>
      <c r="N1596" s="90"/>
      <c r="O1596" s="93"/>
      <c r="P1596" s="95"/>
      <c r="Q1596" s="89"/>
      <c r="R1596" s="89"/>
      <c r="S1596" s="89"/>
      <c r="T1596" s="91"/>
      <c r="U1596" s="91"/>
      <c r="V1596" s="92"/>
      <c r="W1596" s="90"/>
    </row>
    <row r="1597" spans="2:23" ht="13.5" customHeight="1">
      <c r="B1597" s="75"/>
      <c r="C1597" s="74">
        <v>1588</v>
      </c>
      <c r="D1597" s="87" t="s">
        <v>5452</v>
      </c>
      <c r="E1597" s="87" t="s">
        <v>3333</v>
      </c>
      <c r="F1597" s="87" t="s">
        <v>231</v>
      </c>
      <c r="G1597" s="87" t="s">
        <v>3334</v>
      </c>
      <c r="H1597" s="87" t="s">
        <v>72</v>
      </c>
      <c r="I1597" s="88">
        <v>9</v>
      </c>
      <c r="J1597" s="89"/>
      <c r="K1597" s="89"/>
      <c r="L1597" s="89"/>
      <c r="M1597" s="89"/>
      <c r="N1597" s="90"/>
      <c r="O1597" s="93"/>
      <c r="P1597" s="95"/>
      <c r="Q1597" s="89"/>
      <c r="R1597" s="89"/>
      <c r="S1597" s="89"/>
      <c r="T1597" s="91"/>
      <c r="U1597" s="91"/>
      <c r="V1597" s="92"/>
      <c r="W1597" s="90"/>
    </row>
    <row r="1598" spans="2:23" ht="13.5" customHeight="1">
      <c r="B1598" s="75"/>
      <c r="C1598" s="74">
        <v>1589</v>
      </c>
      <c r="D1598" s="87" t="s">
        <v>5452</v>
      </c>
      <c r="E1598" s="87" t="s">
        <v>3339</v>
      </c>
      <c r="F1598" s="87" t="s">
        <v>3303</v>
      </c>
      <c r="G1598" s="87" t="s">
        <v>3340</v>
      </c>
      <c r="H1598" s="87" t="s">
        <v>22</v>
      </c>
      <c r="I1598" s="88">
        <v>3</v>
      </c>
      <c r="J1598" s="89"/>
      <c r="K1598" s="89"/>
      <c r="L1598" s="89"/>
      <c r="M1598" s="89"/>
      <c r="N1598" s="90"/>
      <c r="O1598" s="93"/>
      <c r="P1598" s="95"/>
      <c r="Q1598" s="89"/>
      <c r="R1598" s="89"/>
      <c r="S1598" s="89"/>
      <c r="T1598" s="91"/>
      <c r="U1598" s="91"/>
      <c r="V1598" s="92"/>
      <c r="W1598" s="90"/>
    </row>
    <row r="1599" spans="2:23" ht="13.5" customHeight="1">
      <c r="B1599" s="75"/>
      <c r="C1599" s="74">
        <v>1590</v>
      </c>
      <c r="D1599" s="87" t="s">
        <v>5452</v>
      </c>
      <c r="E1599" s="87" t="s">
        <v>3341</v>
      </c>
      <c r="F1599" s="87" t="s">
        <v>84</v>
      </c>
      <c r="G1599" s="87" t="s">
        <v>3342</v>
      </c>
      <c r="H1599" s="87" t="s">
        <v>72</v>
      </c>
      <c r="I1599" s="88">
        <v>0</v>
      </c>
      <c r="J1599" s="89"/>
      <c r="K1599" s="89"/>
      <c r="L1599" s="89"/>
      <c r="M1599" s="89"/>
      <c r="N1599" s="90"/>
      <c r="O1599" s="93"/>
      <c r="P1599" s="95"/>
      <c r="Q1599" s="89"/>
      <c r="R1599" s="89"/>
      <c r="S1599" s="89"/>
      <c r="T1599" s="91"/>
      <c r="U1599" s="91"/>
      <c r="V1599" s="92"/>
      <c r="W1599" s="90"/>
    </row>
    <row r="1600" spans="2:23" ht="13.5" customHeight="1">
      <c r="B1600" s="75"/>
      <c r="C1600" s="74">
        <v>1591</v>
      </c>
      <c r="D1600" s="87" t="s">
        <v>5452</v>
      </c>
      <c r="E1600" s="87" t="s">
        <v>3343</v>
      </c>
      <c r="F1600" s="87" t="s">
        <v>587</v>
      </c>
      <c r="G1600" s="87" t="s">
        <v>3344</v>
      </c>
      <c r="H1600" s="87" t="s">
        <v>72</v>
      </c>
      <c r="I1600" s="88">
        <v>2</v>
      </c>
      <c r="J1600" s="89"/>
      <c r="K1600" s="89"/>
      <c r="L1600" s="89"/>
      <c r="M1600" s="89"/>
      <c r="N1600" s="90"/>
      <c r="O1600" s="93"/>
      <c r="P1600" s="95"/>
      <c r="Q1600" s="89"/>
      <c r="R1600" s="89"/>
      <c r="S1600" s="89"/>
      <c r="T1600" s="91"/>
      <c r="U1600" s="91"/>
      <c r="V1600" s="92"/>
      <c r="W1600" s="90"/>
    </row>
    <row r="1601" spans="2:23" ht="13.5" customHeight="1">
      <c r="B1601" s="75"/>
      <c r="C1601" s="74">
        <v>1592</v>
      </c>
      <c r="D1601" s="87" t="s">
        <v>5452</v>
      </c>
      <c r="E1601" s="87" t="s">
        <v>3347</v>
      </c>
      <c r="F1601" s="87" t="s">
        <v>55</v>
      </c>
      <c r="G1601" s="87" t="s">
        <v>3348</v>
      </c>
      <c r="H1601" s="87" t="s">
        <v>22</v>
      </c>
      <c r="I1601" s="88">
        <v>15</v>
      </c>
      <c r="J1601" s="89"/>
      <c r="K1601" s="89"/>
      <c r="L1601" s="89"/>
      <c r="M1601" s="89"/>
      <c r="N1601" s="90"/>
      <c r="O1601" s="93"/>
      <c r="P1601" s="95"/>
      <c r="Q1601" s="89"/>
      <c r="R1601" s="89"/>
      <c r="S1601" s="89"/>
      <c r="T1601" s="91"/>
      <c r="U1601" s="91"/>
      <c r="V1601" s="92"/>
      <c r="W1601" s="90"/>
    </row>
    <row r="1602" spans="2:23" ht="13.5" customHeight="1">
      <c r="B1602" s="75"/>
      <c r="C1602" s="74">
        <v>1593</v>
      </c>
      <c r="D1602" s="87" t="s">
        <v>5452</v>
      </c>
      <c r="E1602" s="87" t="s">
        <v>3351</v>
      </c>
      <c r="F1602" s="87" t="s">
        <v>130</v>
      </c>
      <c r="G1602" s="87" t="s">
        <v>3352</v>
      </c>
      <c r="H1602" s="87" t="s">
        <v>72</v>
      </c>
      <c r="I1602" s="88">
        <v>1</v>
      </c>
      <c r="J1602" s="89"/>
      <c r="K1602" s="89"/>
      <c r="L1602" s="89"/>
      <c r="M1602" s="89"/>
      <c r="N1602" s="90"/>
      <c r="O1602" s="93"/>
      <c r="P1602" s="95"/>
      <c r="Q1602" s="89"/>
      <c r="R1602" s="89"/>
      <c r="S1602" s="89"/>
      <c r="T1602" s="91"/>
      <c r="U1602" s="91"/>
      <c r="V1602" s="92"/>
      <c r="W1602" s="90"/>
    </row>
    <row r="1603" spans="2:23" ht="13.5" customHeight="1">
      <c r="B1603" s="75"/>
      <c r="C1603" s="74">
        <v>1594</v>
      </c>
      <c r="D1603" s="87" t="s">
        <v>5452</v>
      </c>
      <c r="E1603" s="87" t="s">
        <v>3353</v>
      </c>
      <c r="F1603" s="87" t="s">
        <v>84</v>
      </c>
      <c r="G1603" s="87" t="s">
        <v>3354</v>
      </c>
      <c r="H1603" s="87" t="s">
        <v>72</v>
      </c>
      <c r="I1603" s="88">
        <v>20</v>
      </c>
      <c r="J1603" s="89"/>
      <c r="K1603" s="89"/>
      <c r="L1603" s="89"/>
      <c r="M1603" s="89"/>
      <c r="N1603" s="90"/>
      <c r="O1603" s="93"/>
      <c r="P1603" s="95"/>
      <c r="Q1603" s="89"/>
      <c r="R1603" s="89"/>
      <c r="S1603" s="89"/>
      <c r="T1603" s="91"/>
      <c r="U1603" s="91"/>
      <c r="V1603" s="92"/>
      <c r="W1603" s="90"/>
    </row>
    <row r="1604" spans="2:23" ht="13.5" customHeight="1">
      <c r="B1604" s="75"/>
      <c r="C1604" s="74">
        <v>1595</v>
      </c>
      <c r="D1604" s="87" t="s">
        <v>5452</v>
      </c>
      <c r="E1604" s="87" t="s">
        <v>3355</v>
      </c>
      <c r="F1604" s="87" t="s">
        <v>130</v>
      </c>
      <c r="G1604" s="87" t="s">
        <v>3356</v>
      </c>
      <c r="H1604" s="87" t="s">
        <v>72</v>
      </c>
      <c r="I1604" s="88">
        <v>2</v>
      </c>
      <c r="J1604" s="89"/>
      <c r="K1604" s="89"/>
      <c r="L1604" s="89"/>
      <c r="M1604" s="89"/>
      <c r="N1604" s="90"/>
      <c r="O1604" s="93"/>
      <c r="P1604" s="95"/>
      <c r="Q1604" s="89"/>
      <c r="R1604" s="89"/>
      <c r="S1604" s="89"/>
      <c r="T1604" s="91"/>
      <c r="U1604" s="91"/>
      <c r="V1604" s="92"/>
      <c r="W1604" s="90"/>
    </row>
    <row r="1605" spans="2:23" ht="13.5" customHeight="1">
      <c r="B1605" s="75"/>
      <c r="C1605" s="74">
        <v>1596</v>
      </c>
      <c r="D1605" s="87" t="s">
        <v>5452</v>
      </c>
      <c r="E1605" s="87" t="s">
        <v>3357</v>
      </c>
      <c r="F1605" s="87" t="s">
        <v>130</v>
      </c>
      <c r="G1605" s="87" t="s">
        <v>3358</v>
      </c>
      <c r="H1605" s="87" t="s">
        <v>72</v>
      </c>
      <c r="I1605" s="88">
        <v>3</v>
      </c>
      <c r="J1605" s="89"/>
      <c r="K1605" s="89"/>
      <c r="L1605" s="89"/>
      <c r="M1605" s="89"/>
      <c r="N1605" s="90"/>
      <c r="O1605" s="93"/>
      <c r="P1605" s="95"/>
      <c r="Q1605" s="89"/>
      <c r="R1605" s="89"/>
      <c r="S1605" s="89"/>
      <c r="T1605" s="91"/>
      <c r="U1605" s="91"/>
      <c r="V1605" s="92"/>
      <c r="W1605" s="90"/>
    </row>
    <row r="1606" spans="2:23" ht="13.5" customHeight="1">
      <c r="B1606" s="75"/>
      <c r="C1606" s="74">
        <v>1597</v>
      </c>
      <c r="D1606" s="87" t="s">
        <v>5452</v>
      </c>
      <c r="E1606" s="87" t="s">
        <v>3366</v>
      </c>
      <c r="F1606" s="87" t="s">
        <v>603</v>
      </c>
      <c r="G1606" s="87" t="s">
        <v>3367</v>
      </c>
      <c r="H1606" s="87" t="s">
        <v>72</v>
      </c>
      <c r="I1606" s="88">
        <v>7</v>
      </c>
      <c r="J1606" s="89"/>
      <c r="K1606" s="89"/>
      <c r="L1606" s="89"/>
      <c r="M1606" s="89"/>
      <c r="N1606" s="90"/>
      <c r="O1606" s="93"/>
      <c r="P1606" s="95"/>
      <c r="Q1606" s="89"/>
      <c r="R1606" s="89"/>
      <c r="S1606" s="89"/>
      <c r="T1606" s="91"/>
      <c r="U1606" s="91"/>
      <c r="V1606" s="92"/>
      <c r="W1606" s="90"/>
    </row>
    <row r="1607" spans="2:23" ht="13.5" customHeight="1">
      <c r="B1607" s="75"/>
      <c r="C1607" s="74">
        <v>1598</v>
      </c>
      <c r="D1607" s="87" t="s">
        <v>5452</v>
      </c>
      <c r="E1607" s="87" t="s">
        <v>3390</v>
      </c>
      <c r="F1607" s="87" t="s">
        <v>285</v>
      </c>
      <c r="G1607" s="87" t="s">
        <v>3391</v>
      </c>
      <c r="H1607" s="87" t="s">
        <v>72</v>
      </c>
      <c r="I1607" s="88">
        <v>2</v>
      </c>
      <c r="J1607" s="89"/>
      <c r="K1607" s="89"/>
      <c r="L1607" s="89"/>
      <c r="M1607" s="89"/>
      <c r="N1607" s="90"/>
      <c r="O1607" s="93"/>
      <c r="P1607" s="95"/>
      <c r="Q1607" s="89"/>
      <c r="R1607" s="89"/>
      <c r="S1607" s="89"/>
      <c r="T1607" s="91"/>
      <c r="U1607" s="91"/>
      <c r="V1607" s="92"/>
      <c r="W1607" s="90"/>
    </row>
    <row r="1608" spans="2:23" ht="13.5" customHeight="1">
      <c r="B1608" s="75"/>
      <c r="C1608" s="74">
        <v>1599</v>
      </c>
      <c r="D1608" s="87" t="s">
        <v>5452</v>
      </c>
      <c r="E1608" s="87" t="s">
        <v>3392</v>
      </c>
      <c r="F1608" s="87" t="s">
        <v>130</v>
      </c>
      <c r="G1608" s="87" t="s">
        <v>3393</v>
      </c>
      <c r="H1608" s="87" t="s">
        <v>72</v>
      </c>
      <c r="I1608" s="88">
        <v>4</v>
      </c>
      <c r="J1608" s="89"/>
      <c r="K1608" s="89"/>
      <c r="L1608" s="89"/>
      <c r="M1608" s="89"/>
      <c r="N1608" s="90"/>
      <c r="O1608" s="93"/>
      <c r="P1608" s="95"/>
      <c r="Q1608" s="89"/>
      <c r="R1608" s="89"/>
      <c r="S1608" s="89"/>
      <c r="T1608" s="91"/>
      <c r="U1608" s="91"/>
      <c r="V1608" s="92"/>
      <c r="W1608" s="90"/>
    </row>
    <row r="1609" spans="2:23" ht="13.5" customHeight="1">
      <c r="B1609" s="75"/>
      <c r="C1609" s="74">
        <v>1600</v>
      </c>
      <c r="D1609" s="87" t="s">
        <v>5452</v>
      </c>
      <c r="E1609" s="87" t="s">
        <v>3398</v>
      </c>
      <c r="F1609" s="87" t="s">
        <v>642</v>
      </c>
      <c r="G1609" s="87" t="s">
        <v>3399</v>
      </c>
      <c r="H1609" s="87" t="s">
        <v>72</v>
      </c>
      <c r="I1609" s="88">
        <v>1</v>
      </c>
      <c r="J1609" s="89"/>
      <c r="K1609" s="89"/>
      <c r="L1609" s="89"/>
      <c r="M1609" s="89"/>
      <c r="N1609" s="90"/>
      <c r="O1609" s="93"/>
      <c r="P1609" s="95"/>
      <c r="Q1609" s="89"/>
      <c r="R1609" s="89"/>
      <c r="S1609" s="89"/>
      <c r="T1609" s="91"/>
      <c r="U1609" s="91"/>
      <c r="V1609" s="92"/>
      <c r="W1609" s="90"/>
    </row>
    <row r="1610" spans="2:23" ht="13.5" customHeight="1">
      <c r="B1610" s="75"/>
      <c r="C1610" s="74">
        <v>1601</v>
      </c>
      <c r="D1610" s="87" t="s">
        <v>5452</v>
      </c>
      <c r="E1610" s="87" t="s">
        <v>3404</v>
      </c>
      <c r="F1610" s="87" t="s">
        <v>189</v>
      </c>
      <c r="G1610" s="87" t="s">
        <v>1999</v>
      </c>
      <c r="H1610" s="87" t="s">
        <v>72</v>
      </c>
      <c r="I1610" s="88">
        <v>2</v>
      </c>
      <c r="J1610" s="89"/>
      <c r="K1610" s="89"/>
      <c r="L1610" s="89"/>
      <c r="M1610" s="89"/>
      <c r="N1610" s="90"/>
      <c r="O1610" s="93"/>
      <c r="P1610" s="95"/>
      <c r="Q1610" s="89"/>
      <c r="R1610" s="89"/>
      <c r="S1610" s="89"/>
      <c r="T1610" s="91"/>
      <c r="U1610" s="91"/>
      <c r="V1610" s="92"/>
      <c r="W1610" s="90"/>
    </row>
    <row r="1611" spans="2:23" ht="13.5" customHeight="1">
      <c r="B1611" s="75"/>
      <c r="C1611" s="74">
        <v>1602</v>
      </c>
      <c r="D1611" s="87" t="s">
        <v>5452</v>
      </c>
      <c r="E1611" s="87" t="s">
        <v>3405</v>
      </c>
      <c r="F1611" s="87" t="s">
        <v>231</v>
      </c>
      <c r="G1611" s="87" t="s">
        <v>3406</v>
      </c>
      <c r="H1611" s="87" t="s">
        <v>72</v>
      </c>
      <c r="I1611" s="88">
        <v>2</v>
      </c>
      <c r="J1611" s="89"/>
      <c r="K1611" s="89"/>
      <c r="L1611" s="89"/>
      <c r="M1611" s="89"/>
      <c r="N1611" s="90"/>
      <c r="O1611" s="93"/>
      <c r="P1611" s="95"/>
      <c r="Q1611" s="89"/>
      <c r="R1611" s="89"/>
      <c r="S1611" s="89"/>
      <c r="T1611" s="91"/>
      <c r="U1611" s="91"/>
      <c r="V1611" s="92"/>
      <c r="W1611" s="90"/>
    </row>
    <row r="1612" spans="2:23" ht="13.5" customHeight="1">
      <c r="B1612" s="75"/>
      <c r="C1612" s="74">
        <v>1603</v>
      </c>
      <c r="D1612" s="87" t="s">
        <v>5452</v>
      </c>
      <c r="E1612" s="87" t="s">
        <v>3407</v>
      </c>
      <c r="F1612" s="87" t="s">
        <v>84</v>
      </c>
      <c r="G1612" s="87" t="s">
        <v>3408</v>
      </c>
      <c r="H1612" s="87" t="s">
        <v>72</v>
      </c>
      <c r="I1612" s="88">
        <v>3</v>
      </c>
      <c r="J1612" s="89"/>
      <c r="K1612" s="89"/>
      <c r="L1612" s="89"/>
      <c r="M1612" s="89"/>
      <c r="N1612" s="90"/>
      <c r="O1612" s="93"/>
      <c r="P1612" s="95"/>
      <c r="Q1612" s="89"/>
      <c r="R1612" s="89"/>
      <c r="S1612" s="89"/>
      <c r="T1612" s="91"/>
      <c r="U1612" s="91"/>
      <c r="V1612" s="92"/>
      <c r="W1612" s="90"/>
    </row>
    <row r="1613" spans="2:23" ht="13.5" customHeight="1">
      <c r="B1613" s="75"/>
      <c r="C1613" s="74">
        <v>1604</v>
      </c>
      <c r="D1613" s="87" t="s">
        <v>5452</v>
      </c>
      <c r="E1613" s="87" t="s">
        <v>3413</v>
      </c>
      <c r="F1613" s="87" t="s">
        <v>2876</v>
      </c>
      <c r="G1613" s="87" t="s">
        <v>3414</v>
      </c>
      <c r="H1613" s="87" t="s">
        <v>72</v>
      </c>
      <c r="I1613" s="88">
        <v>1</v>
      </c>
      <c r="J1613" s="89"/>
      <c r="K1613" s="89"/>
      <c r="L1613" s="89"/>
      <c r="M1613" s="89"/>
      <c r="N1613" s="90"/>
      <c r="O1613" s="93"/>
      <c r="P1613" s="95"/>
      <c r="Q1613" s="89"/>
      <c r="R1613" s="89"/>
      <c r="S1613" s="89"/>
      <c r="T1613" s="91"/>
      <c r="U1613" s="91"/>
      <c r="V1613" s="92"/>
      <c r="W1613" s="90"/>
    </row>
    <row r="1614" spans="2:23" ht="13.5" customHeight="1">
      <c r="B1614" s="75"/>
      <c r="C1614" s="74">
        <v>1605</v>
      </c>
      <c r="D1614" s="87" t="s">
        <v>5452</v>
      </c>
      <c r="E1614" s="87" t="s">
        <v>3415</v>
      </c>
      <c r="F1614" s="87" t="s">
        <v>285</v>
      </c>
      <c r="G1614" s="87" t="s">
        <v>3416</v>
      </c>
      <c r="H1614" s="87" t="s">
        <v>72</v>
      </c>
      <c r="I1614" s="88">
        <v>1</v>
      </c>
      <c r="J1614" s="89"/>
      <c r="K1614" s="89"/>
      <c r="L1614" s="89"/>
      <c r="M1614" s="89"/>
      <c r="N1614" s="90"/>
      <c r="O1614" s="93"/>
      <c r="P1614" s="95"/>
      <c r="Q1614" s="89"/>
      <c r="R1614" s="89"/>
      <c r="S1614" s="89"/>
      <c r="T1614" s="91"/>
      <c r="U1614" s="91"/>
      <c r="V1614" s="92"/>
      <c r="W1614" s="90"/>
    </row>
    <row r="1615" spans="2:23" ht="13.5" customHeight="1">
      <c r="B1615" s="75"/>
      <c r="C1615" s="74">
        <v>1606</v>
      </c>
      <c r="D1615" s="87" t="s">
        <v>5452</v>
      </c>
      <c r="E1615" s="87" t="s">
        <v>3417</v>
      </c>
      <c r="F1615" s="87" t="s">
        <v>217</v>
      </c>
      <c r="G1615" s="87" t="s">
        <v>3418</v>
      </c>
      <c r="H1615" s="87" t="s">
        <v>72</v>
      </c>
      <c r="I1615" s="88">
        <v>3</v>
      </c>
      <c r="J1615" s="89"/>
      <c r="K1615" s="89"/>
      <c r="L1615" s="89"/>
      <c r="M1615" s="89"/>
      <c r="N1615" s="90"/>
      <c r="O1615" s="93"/>
      <c r="P1615" s="95"/>
      <c r="Q1615" s="89"/>
      <c r="R1615" s="89"/>
      <c r="S1615" s="89"/>
      <c r="T1615" s="91"/>
      <c r="U1615" s="91"/>
      <c r="V1615" s="92"/>
      <c r="W1615" s="90"/>
    </row>
    <row r="1616" spans="2:23" ht="13.5" customHeight="1">
      <c r="B1616" s="75"/>
      <c r="C1616" s="74">
        <v>1607</v>
      </c>
      <c r="D1616" s="87" t="s">
        <v>5452</v>
      </c>
      <c r="E1616" s="87" t="s">
        <v>3419</v>
      </c>
      <c r="F1616" s="87" t="s">
        <v>217</v>
      </c>
      <c r="G1616" s="87" t="s">
        <v>3420</v>
      </c>
      <c r="H1616" s="87" t="s">
        <v>72</v>
      </c>
      <c r="I1616" s="88">
        <v>2</v>
      </c>
      <c r="J1616" s="89"/>
      <c r="K1616" s="89"/>
      <c r="L1616" s="89"/>
      <c r="M1616" s="89"/>
      <c r="N1616" s="90"/>
      <c r="O1616" s="93"/>
      <c r="P1616" s="95"/>
      <c r="Q1616" s="89"/>
      <c r="R1616" s="89"/>
      <c r="S1616" s="89"/>
      <c r="T1616" s="91"/>
      <c r="U1616" s="91"/>
      <c r="V1616" s="92"/>
      <c r="W1616" s="90"/>
    </row>
    <row r="1617" spans="2:23" ht="13.5" customHeight="1">
      <c r="B1617" s="75"/>
      <c r="C1617" s="74">
        <v>1608</v>
      </c>
      <c r="D1617" s="87" t="s">
        <v>5452</v>
      </c>
      <c r="E1617" s="87" t="s">
        <v>3421</v>
      </c>
      <c r="F1617" s="87" t="s">
        <v>217</v>
      </c>
      <c r="G1617" s="87" t="s">
        <v>3422</v>
      </c>
      <c r="H1617" s="87" t="s">
        <v>72</v>
      </c>
      <c r="I1617" s="88">
        <v>1</v>
      </c>
      <c r="J1617" s="89"/>
      <c r="K1617" s="89"/>
      <c r="L1617" s="89"/>
      <c r="M1617" s="89"/>
      <c r="N1617" s="90"/>
      <c r="O1617" s="93"/>
      <c r="P1617" s="95"/>
      <c r="Q1617" s="89"/>
      <c r="R1617" s="89"/>
      <c r="S1617" s="89"/>
      <c r="T1617" s="91"/>
      <c r="U1617" s="91"/>
      <c r="V1617" s="92"/>
      <c r="W1617" s="90"/>
    </row>
    <row r="1618" spans="2:23" ht="13.5" customHeight="1">
      <c r="B1618" s="75"/>
      <c r="C1618" s="74">
        <v>1609</v>
      </c>
      <c r="D1618" s="87" t="s">
        <v>5452</v>
      </c>
      <c r="E1618" s="87" t="s">
        <v>3423</v>
      </c>
      <c r="F1618" s="87" t="s">
        <v>217</v>
      </c>
      <c r="G1618" s="87" t="s">
        <v>3424</v>
      </c>
      <c r="H1618" s="87" t="s">
        <v>72</v>
      </c>
      <c r="I1618" s="88">
        <v>2</v>
      </c>
      <c r="J1618" s="89"/>
      <c r="K1618" s="89"/>
      <c r="L1618" s="89"/>
      <c r="M1618" s="89"/>
      <c r="N1618" s="90"/>
      <c r="O1618" s="93"/>
      <c r="P1618" s="95"/>
      <c r="Q1618" s="89"/>
      <c r="R1618" s="89"/>
      <c r="S1618" s="89"/>
      <c r="T1618" s="91"/>
      <c r="U1618" s="91"/>
      <c r="V1618" s="92"/>
      <c r="W1618" s="90"/>
    </row>
    <row r="1619" spans="2:23" ht="13.5" customHeight="1">
      <c r="B1619" s="75"/>
      <c r="C1619" s="74">
        <v>1610</v>
      </c>
      <c r="D1619" s="87" t="s">
        <v>5452</v>
      </c>
      <c r="E1619" s="87" t="s">
        <v>3425</v>
      </c>
      <c r="F1619" s="87" t="s">
        <v>217</v>
      </c>
      <c r="G1619" s="87" t="s">
        <v>3426</v>
      </c>
      <c r="H1619" s="87" t="s">
        <v>72</v>
      </c>
      <c r="I1619" s="88">
        <v>2</v>
      </c>
      <c r="J1619" s="89"/>
      <c r="K1619" s="89"/>
      <c r="L1619" s="89"/>
      <c r="M1619" s="89"/>
      <c r="N1619" s="90"/>
      <c r="O1619" s="93"/>
      <c r="P1619" s="95"/>
      <c r="Q1619" s="89"/>
      <c r="R1619" s="89"/>
      <c r="S1619" s="89"/>
      <c r="T1619" s="91"/>
      <c r="U1619" s="91"/>
      <c r="V1619" s="92"/>
      <c r="W1619" s="90"/>
    </row>
    <row r="1620" spans="2:23" ht="13.5" customHeight="1">
      <c r="B1620" s="75"/>
      <c r="C1620" s="74">
        <v>1611</v>
      </c>
      <c r="D1620" s="87" t="s">
        <v>5452</v>
      </c>
      <c r="E1620" s="87" t="s">
        <v>3427</v>
      </c>
      <c r="F1620" s="87" t="s">
        <v>217</v>
      </c>
      <c r="G1620" s="87" t="s">
        <v>3428</v>
      </c>
      <c r="H1620" s="87" t="s">
        <v>72</v>
      </c>
      <c r="I1620" s="88">
        <v>1</v>
      </c>
      <c r="J1620" s="89"/>
      <c r="K1620" s="89"/>
      <c r="L1620" s="89"/>
      <c r="M1620" s="89"/>
      <c r="N1620" s="90"/>
      <c r="O1620" s="93"/>
      <c r="P1620" s="95"/>
      <c r="Q1620" s="89"/>
      <c r="R1620" s="89"/>
      <c r="S1620" s="89"/>
      <c r="T1620" s="91"/>
      <c r="U1620" s="91"/>
      <c r="V1620" s="92"/>
      <c r="W1620" s="90"/>
    </row>
    <row r="1621" spans="2:23" ht="13.5" customHeight="1">
      <c r="B1621" s="75"/>
      <c r="C1621" s="74">
        <v>1612</v>
      </c>
      <c r="D1621" s="87" t="s">
        <v>5452</v>
      </c>
      <c r="E1621" s="87" t="s">
        <v>3429</v>
      </c>
      <c r="F1621" s="87" t="s">
        <v>217</v>
      </c>
      <c r="G1621" s="87" t="s">
        <v>3430</v>
      </c>
      <c r="H1621" s="87" t="s">
        <v>72</v>
      </c>
      <c r="I1621" s="88">
        <v>1</v>
      </c>
      <c r="J1621" s="89"/>
      <c r="K1621" s="89"/>
      <c r="L1621" s="89"/>
      <c r="M1621" s="89"/>
      <c r="N1621" s="90"/>
      <c r="O1621" s="93"/>
      <c r="P1621" s="95"/>
      <c r="Q1621" s="89"/>
      <c r="R1621" s="89"/>
      <c r="S1621" s="89"/>
      <c r="T1621" s="91"/>
      <c r="U1621" s="91"/>
      <c r="V1621" s="92"/>
      <c r="W1621" s="90"/>
    </row>
    <row r="1622" spans="2:23" ht="13.5" customHeight="1">
      <c r="B1622" s="75"/>
      <c r="C1622" s="74">
        <v>1613</v>
      </c>
      <c r="D1622" s="87" t="s">
        <v>5452</v>
      </c>
      <c r="E1622" s="87" t="s">
        <v>3431</v>
      </c>
      <c r="F1622" s="87" t="s">
        <v>217</v>
      </c>
      <c r="G1622" s="87" t="s">
        <v>3432</v>
      </c>
      <c r="H1622" s="87" t="s">
        <v>72</v>
      </c>
      <c r="I1622" s="88">
        <v>0</v>
      </c>
      <c r="J1622" s="89"/>
      <c r="K1622" s="89"/>
      <c r="L1622" s="89"/>
      <c r="M1622" s="89"/>
      <c r="N1622" s="90"/>
      <c r="O1622" s="93"/>
      <c r="P1622" s="95"/>
      <c r="Q1622" s="89"/>
      <c r="R1622" s="89"/>
      <c r="S1622" s="89"/>
      <c r="T1622" s="91"/>
      <c r="U1622" s="91"/>
      <c r="V1622" s="92"/>
      <c r="W1622" s="90"/>
    </row>
    <row r="1623" spans="2:23" ht="13.5" customHeight="1">
      <c r="B1623" s="75"/>
      <c r="C1623" s="74">
        <v>1614</v>
      </c>
      <c r="D1623" s="87" t="s">
        <v>5452</v>
      </c>
      <c r="E1623" s="87" t="s">
        <v>3433</v>
      </c>
      <c r="F1623" s="87" t="s">
        <v>217</v>
      </c>
      <c r="G1623" s="87" t="s">
        <v>3434</v>
      </c>
      <c r="H1623" s="87" t="s">
        <v>72</v>
      </c>
      <c r="I1623" s="88">
        <v>2</v>
      </c>
      <c r="J1623" s="89"/>
      <c r="K1623" s="89"/>
      <c r="L1623" s="89"/>
      <c r="M1623" s="89"/>
      <c r="N1623" s="90"/>
      <c r="O1623" s="93"/>
      <c r="P1623" s="95"/>
      <c r="Q1623" s="89"/>
      <c r="R1623" s="89"/>
      <c r="S1623" s="89"/>
      <c r="T1623" s="91"/>
      <c r="U1623" s="91"/>
      <c r="V1623" s="92"/>
      <c r="W1623" s="90"/>
    </row>
    <row r="1624" spans="2:23" ht="13.5" customHeight="1">
      <c r="B1624" s="75"/>
      <c r="C1624" s="74">
        <v>1615</v>
      </c>
      <c r="D1624" s="87" t="s">
        <v>5452</v>
      </c>
      <c r="E1624" s="87" t="s">
        <v>3435</v>
      </c>
      <c r="F1624" s="87" t="s">
        <v>217</v>
      </c>
      <c r="G1624" s="87" t="s">
        <v>3436</v>
      </c>
      <c r="H1624" s="87" t="s">
        <v>72</v>
      </c>
      <c r="I1624" s="88">
        <v>2</v>
      </c>
      <c r="J1624" s="89"/>
      <c r="K1624" s="89"/>
      <c r="L1624" s="89"/>
      <c r="M1624" s="89"/>
      <c r="N1624" s="90"/>
      <c r="O1624" s="93"/>
      <c r="P1624" s="95"/>
      <c r="Q1624" s="89"/>
      <c r="R1624" s="89"/>
      <c r="S1624" s="89"/>
      <c r="T1624" s="91"/>
      <c r="U1624" s="91"/>
      <c r="V1624" s="92"/>
      <c r="W1624" s="90"/>
    </row>
    <row r="1625" spans="2:23" ht="13.5" customHeight="1">
      <c r="B1625" s="75"/>
      <c r="C1625" s="74">
        <v>1616</v>
      </c>
      <c r="D1625" s="87" t="s">
        <v>5452</v>
      </c>
      <c r="E1625" s="87" t="s">
        <v>3437</v>
      </c>
      <c r="F1625" s="87" t="s">
        <v>217</v>
      </c>
      <c r="G1625" s="87" t="s">
        <v>3438</v>
      </c>
      <c r="H1625" s="87" t="s">
        <v>72</v>
      </c>
      <c r="I1625" s="88">
        <v>1</v>
      </c>
      <c r="J1625" s="89"/>
      <c r="K1625" s="89"/>
      <c r="L1625" s="89"/>
      <c r="M1625" s="89"/>
      <c r="N1625" s="90"/>
      <c r="O1625" s="93"/>
      <c r="P1625" s="95"/>
      <c r="Q1625" s="89"/>
      <c r="R1625" s="89"/>
      <c r="S1625" s="89"/>
      <c r="T1625" s="91"/>
      <c r="U1625" s="91"/>
      <c r="V1625" s="92"/>
      <c r="W1625" s="90"/>
    </row>
    <row r="1626" spans="2:23" ht="13.5" customHeight="1">
      <c r="B1626" s="75"/>
      <c r="C1626" s="74">
        <v>1617</v>
      </c>
      <c r="D1626" s="87" t="s">
        <v>5452</v>
      </c>
      <c r="E1626" s="87" t="s">
        <v>3439</v>
      </c>
      <c r="F1626" s="87" t="s">
        <v>217</v>
      </c>
      <c r="G1626" s="87" t="s">
        <v>3440</v>
      </c>
      <c r="H1626" s="87" t="s">
        <v>72</v>
      </c>
      <c r="I1626" s="88">
        <v>2</v>
      </c>
      <c r="J1626" s="89"/>
      <c r="K1626" s="89"/>
      <c r="L1626" s="89"/>
      <c r="M1626" s="89"/>
      <c r="N1626" s="90"/>
      <c r="O1626" s="93"/>
      <c r="P1626" s="95"/>
      <c r="Q1626" s="89"/>
      <c r="R1626" s="89"/>
      <c r="S1626" s="89"/>
      <c r="T1626" s="91"/>
      <c r="U1626" s="91"/>
      <c r="V1626" s="92"/>
      <c r="W1626" s="90"/>
    </row>
    <row r="1627" spans="2:23" ht="13.5" customHeight="1">
      <c r="B1627" s="75"/>
      <c r="C1627" s="74">
        <v>1618</v>
      </c>
      <c r="D1627" s="87" t="s">
        <v>5452</v>
      </c>
      <c r="E1627" s="87" t="s">
        <v>3441</v>
      </c>
      <c r="F1627" s="87" t="s">
        <v>217</v>
      </c>
      <c r="G1627" s="87" t="s">
        <v>3442</v>
      </c>
      <c r="H1627" s="87" t="s">
        <v>72</v>
      </c>
      <c r="I1627" s="88">
        <v>2</v>
      </c>
      <c r="J1627" s="89"/>
      <c r="K1627" s="89"/>
      <c r="L1627" s="89"/>
      <c r="M1627" s="89"/>
      <c r="N1627" s="90"/>
      <c r="O1627" s="93"/>
      <c r="P1627" s="95"/>
      <c r="Q1627" s="89"/>
      <c r="R1627" s="89"/>
      <c r="S1627" s="89"/>
      <c r="T1627" s="91"/>
      <c r="U1627" s="91"/>
      <c r="V1627" s="92"/>
      <c r="W1627" s="90"/>
    </row>
    <row r="1628" spans="2:23" ht="13.5" customHeight="1">
      <c r="B1628" s="75"/>
      <c r="C1628" s="74">
        <v>1619</v>
      </c>
      <c r="D1628" s="87" t="s">
        <v>5452</v>
      </c>
      <c r="E1628" s="87" t="s">
        <v>3443</v>
      </c>
      <c r="F1628" s="87" t="s">
        <v>217</v>
      </c>
      <c r="G1628" s="87" t="s">
        <v>3444</v>
      </c>
      <c r="H1628" s="87" t="s">
        <v>72</v>
      </c>
      <c r="I1628" s="88">
        <v>2</v>
      </c>
      <c r="J1628" s="89"/>
      <c r="K1628" s="89"/>
      <c r="L1628" s="89"/>
      <c r="M1628" s="89"/>
      <c r="N1628" s="90"/>
      <c r="O1628" s="93"/>
      <c r="P1628" s="95"/>
      <c r="Q1628" s="89"/>
      <c r="R1628" s="89"/>
      <c r="S1628" s="89"/>
      <c r="T1628" s="91"/>
      <c r="U1628" s="91"/>
      <c r="V1628" s="92"/>
      <c r="W1628" s="90"/>
    </row>
    <row r="1629" spans="2:23" ht="13.5" customHeight="1">
      <c r="B1629" s="75"/>
      <c r="C1629" s="74">
        <v>1620</v>
      </c>
      <c r="D1629" s="87" t="s">
        <v>5452</v>
      </c>
      <c r="E1629" s="87" t="s">
        <v>3445</v>
      </c>
      <c r="F1629" s="87" t="s">
        <v>217</v>
      </c>
      <c r="G1629" s="87" t="s">
        <v>3446</v>
      </c>
      <c r="H1629" s="87" t="s">
        <v>72</v>
      </c>
      <c r="I1629" s="88">
        <v>2</v>
      </c>
      <c r="J1629" s="89"/>
      <c r="K1629" s="89"/>
      <c r="L1629" s="89"/>
      <c r="M1629" s="89"/>
      <c r="N1629" s="90"/>
      <c r="O1629" s="93"/>
      <c r="P1629" s="95"/>
      <c r="Q1629" s="89"/>
      <c r="R1629" s="89"/>
      <c r="S1629" s="89"/>
      <c r="T1629" s="91"/>
      <c r="U1629" s="91"/>
      <c r="V1629" s="92"/>
      <c r="W1629" s="90"/>
    </row>
    <row r="1630" spans="2:23" ht="13.5" customHeight="1">
      <c r="B1630" s="75"/>
      <c r="C1630" s="74">
        <v>1621</v>
      </c>
      <c r="D1630" s="87" t="s">
        <v>5452</v>
      </c>
      <c r="E1630" s="87" t="s">
        <v>3449</v>
      </c>
      <c r="F1630" s="87" t="s">
        <v>753</v>
      </c>
      <c r="G1630" s="87" t="s">
        <v>3450</v>
      </c>
      <c r="H1630" s="87" t="s">
        <v>22</v>
      </c>
      <c r="I1630" s="88">
        <v>29.997312430011196</v>
      </c>
      <c r="J1630" s="89"/>
      <c r="K1630" s="89"/>
      <c r="L1630" s="89"/>
      <c r="M1630" s="89"/>
      <c r="N1630" s="90"/>
      <c r="O1630" s="93"/>
      <c r="P1630" s="95"/>
      <c r="Q1630" s="89"/>
      <c r="R1630" s="89"/>
      <c r="S1630" s="89"/>
      <c r="T1630" s="91"/>
      <c r="U1630" s="91"/>
      <c r="V1630" s="92"/>
      <c r="W1630" s="90"/>
    </row>
    <row r="1631" spans="2:23" ht="13.5" customHeight="1">
      <c r="B1631" s="75"/>
      <c r="C1631" s="74">
        <v>1622</v>
      </c>
      <c r="D1631" s="87" t="s">
        <v>5452</v>
      </c>
      <c r="E1631" s="87" t="s">
        <v>3453</v>
      </c>
      <c r="F1631" s="87" t="s">
        <v>217</v>
      </c>
      <c r="G1631" s="87" t="s">
        <v>3454</v>
      </c>
      <c r="H1631" s="87" t="s">
        <v>72</v>
      </c>
      <c r="I1631" s="88">
        <v>1</v>
      </c>
      <c r="J1631" s="89"/>
      <c r="K1631" s="89"/>
      <c r="L1631" s="89"/>
      <c r="M1631" s="89"/>
      <c r="N1631" s="90"/>
      <c r="O1631" s="93"/>
      <c r="P1631" s="95"/>
      <c r="Q1631" s="89"/>
      <c r="R1631" s="89"/>
      <c r="S1631" s="89"/>
      <c r="T1631" s="91"/>
      <c r="U1631" s="91"/>
      <c r="V1631" s="92"/>
      <c r="W1631" s="90"/>
    </row>
    <row r="1632" spans="2:23" ht="13.5" customHeight="1">
      <c r="B1632" s="75"/>
      <c r="C1632" s="74">
        <v>1623</v>
      </c>
      <c r="D1632" s="87" t="s">
        <v>5452</v>
      </c>
      <c r="E1632" s="87" t="s">
        <v>3458</v>
      </c>
      <c r="F1632" s="87" t="s">
        <v>84</v>
      </c>
      <c r="G1632" s="87" t="s">
        <v>3459</v>
      </c>
      <c r="H1632" s="87" t="s">
        <v>72</v>
      </c>
      <c r="I1632" s="88">
        <v>3</v>
      </c>
      <c r="J1632" s="89"/>
      <c r="K1632" s="89"/>
      <c r="L1632" s="89"/>
      <c r="M1632" s="89"/>
      <c r="N1632" s="90"/>
      <c r="O1632" s="93"/>
      <c r="P1632" s="95"/>
      <c r="Q1632" s="89"/>
      <c r="R1632" s="89"/>
      <c r="S1632" s="89"/>
      <c r="T1632" s="91"/>
      <c r="U1632" s="91"/>
      <c r="V1632" s="92"/>
      <c r="W1632" s="90"/>
    </row>
    <row r="1633" spans="2:23" ht="13.5" customHeight="1">
      <c r="B1633" s="75"/>
      <c r="C1633" s="74">
        <v>1624</v>
      </c>
      <c r="D1633" s="87" t="s">
        <v>5452</v>
      </c>
      <c r="E1633" s="87" t="s">
        <v>3463</v>
      </c>
      <c r="F1633" s="87" t="s">
        <v>49</v>
      </c>
      <c r="G1633" s="87" t="s">
        <v>2462</v>
      </c>
      <c r="H1633" s="87" t="s">
        <v>72</v>
      </c>
      <c r="I1633" s="88">
        <v>4</v>
      </c>
      <c r="J1633" s="89"/>
      <c r="K1633" s="89"/>
      <c r="L1633" s="89"/>
      <c r="M1633" s="89"/>
      <c r="N1633" s="90"/>
      <c r="O1633" s="93"/>
      <c r="P1633" s="95"/>
      <c r="Q1633" s="89"/>
      <c r="R1633" s="89"/>
      <c r="S1633" s="89"/>
      <c r="T1633" s="91"/>
      <c r="U1633" s="91"/>
      <c r="V1633" s="92"/>
      <c r="W1633" s="90"/>
    </row>
    <row r="1634" spans="2:23" ht="13.5" customHeight="1">
      <c r="B1634" s="75"/>
      <c r="C1634" s="74">
        <v>1625</v>
      </c>
      <c r="D1634" s="87" t="s">
        <v>5452</v>
      </c>
      <c r="E1634" s="87" t="s">
        <v>3464</v>
      </c>
      <c r="F1634" s="87" t="s">
        <v>58</v>
      </c>
      <c r="G1634" s="87" t="s">
        <v>3465</v>
      </c>
      <c r="H1634" s="87" t="s">
        <v>72</v>
      </c>
      <c r="I1634" s="88">
        <v>2</v>
      </c>
      <c r="J1634" s="89"/>
      <c r="K1634" s="89"/>
      <c r="L1634" s="89"/>
      <c r="M1634" s="89"/>
      <c r="N1634" s="90"/>
      <c r="O1634" s="93"/>
      <c r="P1634" s="95"/>
      <c r="Q1634" s="89"/>
      <c r="R1634" s="89"/>
      <c r="S1634" s="89"/>
      <c r="T1634" s="91"/>
      <c r="U1634" s="91"/>
      <c r="V1634" s="92"/>
      <c r="W1634" s="90"/>
    </row>
    <row r="1635" spans="2:23" ht="13.5" customHeight="1">
      <c r="B1635" s="75"/>
      <c r="C1635" s="74">
        <v>1626</v>
      </c>
      <c r="D1635" s="87" t="s">
        <v>5452</v>
      </c>
      <c r="E1635" s="87" t="s">
        <v>3468</v>
      </c>
      <c r="F1635" s="87" t="s">
        <v>84</v>
      </c>
      <c r="G1635" s="87" t="s">
        <v>3469</v>
      </c>
      <c r="H1635" s="87" t="s">
        <v>72</v>
      </c>
      <c r="I1635" s="88">
        <v>4</v>
      </c>
      <c r="J1635" s="89"/>
      <c r="K1635" s="89"/>
      <c r="L1635" s="89"/>
      <c r="M1635" s="89"/>
      <c r="N1635" s="90"/>
      <c r="O1635" s="93"/>
      <c r="P1635" s="95"/>
      <c r="Q1635" s="89"/>
      <c r="R1635" s="89"/>
      <c r="S1635" s="89"/>
      <c r="T1635" s="91"/>
      <c r="U1635" s="91"/>
      <c r="V1635" s="92"/>
      <c r="W1635" s="90"/>
    </row>
    <row r="1636" spans="2:23" ht="13.5" customHeight="1">
      <c r="B1636" s="75"/>
      <c r="C1636" s="74">
        <v>1627</v>
      </c>
      <c r="D1636" s="87" t="s">
        <v>5452</v>
      </c>
      <c r="E1636" s="87" t="s">
        <v>3470</v>
      </c>
      <c r="F1636" s="87" t="s">
        <v>130</v>
      </c>
      <c r="G1636" s="87" t="s">
        <v>3471</v>
      </c>
      <c r="H1636" s="87" t="s">
        <v>23</v>
      </c>
      <c r="I1636" s="88">
        <v>2</v>
      </c>
      <c r="J1636" s="89"/>
      <c r="K1636" s="89"/>
      <c r="L1636" s="89"/>
      <c r="M1636" s="89"/>
      <c r="N1636" s="90"/>
      <c r="O1636" s="93"/>
      <c r="P1636" s="95"/>
      <c r="Q1636" s="89"/>
      <c r="R1636" s="89"/>
      <c r="S1636" s="89"/>
      <c r="T1636" s="91"/>
      <c r="U1636" s="91"/>
      <c r="V1636" s="92"/>
      <c r="W1636" s="90"/>
    </row>
    <row r="1637" spans="2:23" ht="13.5" customHeight="1">
      <c r="B1637" s="75"/>
      <c r="C1637" s="74">
        <v>1628</v>
      </c>
      <c r="D1637" s="87" t="s">
        <v>5452</v>
      </c>
      <c r="E1637" s="87" t="s">
        <v>3480</v>
      </c>
      <c r="F1637" s="87" t="s">
        <v>84</v>
      </c>
      <c r="G1637" s="87" t="s">
        <v>3481</v>
      </c>
      <c r="H1637" s="87" t="s">
        <v>72</v>
      </c>
      <c r="I1637" s="88">
        <v>2</v>
      </c>
      <c r="J1637" s="89"/>
      <c r="K1637" s="89"/>
      <c r="L1637" s="89"/>
      <c r="M1637" s="89"/>
      <c r="N1637" s="90"/>
      <c r="O1637" s="93"/>
      <c r="P1637" s="95"/>
      <c r="Q1637" s="89"/>
      <c r="R1637" s="89"/>
      <c r="S1637" s="89"/>
      <c r="T1637" s="91"/>
      <c r="U1637" s="91"/>
      <c r="V1637" s="92"/>
      <c r="W1637" s="90"/>
    </row>
    <row r="1638" spans="2:23" ht="13.5" customHeight="1">
      <c r="B1638" s="75"/>
      <c r="C1638" s="74">
        <v>1629</v>
      </c>
      <c r="D1638" s="87" t="s">
        <v>5452</v>
      </c>
      <c r="E1638" s="87" t="s">
        <v>3482</v>
      </c>
      <c r="F1638" s="87" t="s">
        <v>84</v>
      </c>
      <c r="G1638" s="87" t="s">
        <v>3483</v>
      </c>
      <c r="H1638" s="87" t="s">
        <v>72</v>
      </c>
      <c r="I1638" s="88">
        <v>2</v>
      </c>
      <c r="J1638" s="89"/>
      <c r="K1638" s="89"/>
      <c r="L1638" s="89"/>
      <c r="M1638" s="89"/>
      <c r="N1638" s="90"/>
      <c r="O1638" s="93"/>
      <c r="P1638" s="95"/>
      <c r="Q1638" s="89"/>
      <c r="R1638" s="89"/>
      <c r="S1638" s="89"/>
      <c r="T1638" s="91"/>
      <c r="U1638" s="91"/>
      <c r="V1638" s="92"/>
      <c r="W1638" s="90"/>
    </row>
    <row r="1639" spans="2:23" ht="13.5" customHeight="1">
      <c r="B1639" s="75"/>
      <c r="C1639" s="74">
        <v>1630</v>
      </c>
      <c r="D1639" s="87" t="s">
        <v>5452</v>
      </c>
      <c r="E1639" s="87" t="s">
        <v>3484</v>
      </c>
      <c r="F1639" s="87" t="s">
        <v>130</v>
      </c>
      <c r="G1639" s="87" t="s">
        <v>3485</v>
      </c>
      <c r="H1639" s="87" t="s">
        <v>72</v>
      </c>
      <c r="I1639" s="88">
        <v>1</v>
      </c>
      <c r="J1639" s="89"/>
      <c r="K1639" s="89"/>
      <c r="L1639" s="89"/>
      <c r="M1639" s="89"/>
      <c r="N1639" s="90"/>
      <c r="O1639" s="93"/>
      <c r="P1639" s="95"/>
      <c r="Q1639" s="89"/>
      <c r="R1639" s="89"/>
      <c r="S1639" s="89"/>
      <c r="T1639" s="91"/>
      <c r="U1639" s="91"/>
      <c r="V1639" s="92"/>
      <c r="W1639" s="90"/>
    </row>
    <row r="1640" spans="2:23" ht="13.5" customHeight="1">
      <c r="B1640" s="75"/>
      <c r="C1640" s="74">
        <v>1631</v>
      </c>
      <c r="D1640" s="87" t="s">
        <v>5452</v>
      </c>
      <c r="E1640" s="87" t="s">
        <v>3492</v>
      </c>
      <c r="F1640" s="87" t="s">
        <v>84</v>
      </c>
      <c r="G1640" s="87" t="s">
        <v>3493</v>
      </c>
      <c r="H1640" s="87" t="s">
        <v>72</v>
      </c>
      <c r="I1640" s="88">
        <v>4</v>
      </c>
      <c r="J1640" s="89"/>
      <c r="K1640" s="89"/>
      <c r="L1640" s="89"/>
      <c r="M1640" s="89"/>
      <c r="N1640" s="90"/>
      <c r="O1640" s="93"/>
      <c r="P1640" s="95"/>
      <c r="Q1640" s="89"/>
      <c r="R1640" s="89"/>
      <c r="S1640" s="89"/>
      <c r="T1640" s="91"/>
      <c r="U1640" s="91"/>
      <c r="V1640" s="92"/>
      <c r="W1640" s="90"/>
    </row>
    <row r="1641" spans="2:23" ht="13.5" customHeight="1">
      <c r="B1641" s="75"/>
      <c r="C1641" s="74">
        <v>1632</v>
      </c>
      <c r="D1641" s="87" t="s">
        <v>5452</v>
      </c>
      <c r="E1641" s="87" t="s">
        <v>3498</v>
      </c>
      <c r="F1641" s="87" t="s">
        <v>84</v>
      </c>
      <c r="G1641" s="87" t="s">
        <v>3499</v>
      </c>
      <c r="H1641" s="87" t="s">
        <v>72</v>
      </c>
      <c r="I1641" s="88">
        <v>7</v>
      </c>
      <c r="J1641" s="89"/>
      <c r="K1641" s="89"/>
      <c r="L1641" s="89"/>
      <c r="M1641" s="89"/>
      <c r="N1641" s="90"/>
      <c r="O1641" s="93"/>
      <c r="P1641" s="95"/>
      <c r="Q1641" s="89"/>
      <c r="R1641" s="89"/>
      <c r="S1641" s="89"/>
      <c r="T1641" s="91"/>
      <c r="U1641" s="91"/>
      <c r="V1641" s="92"/>
      <c r="W1641" s="90"/>
    </row>
    <row r="1642" spans="2:23" ht="13.5" customHeight="1">
      <c r="B1642" s="75"/>
      <c r="C1642" s="74">
        <v>1633</v>
      </c>
      <c r="D1642" s="87" t="s">
        <v>5452</v>
      </c>
      <c r="E1642" s="87" t="s">
        <v>3500</v>
      </c>
      <c r="F1642" s="87" t="s">
        <v>2876</v>
      </c>
      <c r="G1642" s="87" t="s">
        <v>3501</v>
      </c>
      <c r="H1642" s="87" t="s">
        <v>72</v>
      </c>
      <c r="I1642" s="88">
        <v>3</v>
      </c>
      <c r="J1642" s="89"/>
      <c r="K1642" s="89"/>
      <c r="L1642" s="89"/>
      <c r="M1642" s="89"/>
      <c r="N1642" s="90"/>
      <c r="O1642" s="93"/>
      <c r="P1642" s="95"/>
      <c r="Q1642" s="89"/>
      <c r="R1642" s="89"/>
      <c r="S1642" s="89"/>
      <c r="T1642" s="91"/>
      <c r="U1642" s="91"/>
      <c r="V1642" s="92"/>
      <c r="W1642" s="90"/>
    </row>
    <row r="1643" spans="2:23" ht="13.5" customHeight="1">
      <c r="B1643" s="75"/>
      <c r="C1643" s="74">
        <v>1634</v>
      </c>
      <c r="D1643" s="87" t="s">
        <v>5452</v>
      </c>
      <c r="E1643" s="87" t="s">
        <v>3502</v>
      </c>
      <c r="F1643" s="87" t="s">
        <v>598</v>
      </c>
      <c r="G1643" s="87" t="s">
        <v>3503</v>
      </c>
      <c r="H1643" s="87" t="s">
        <v>72</v>
      </c>
      <c r="I1643" s="88">
        <v>23</v>
      </c>
      <c r="J1643" s="89"/>
      <c r="K1643" s="89"/>
      <c r="L1643" s="89"/>
      <c r="M1643" s="89"/>
      <c r="N1643" s="90"/>
      <c r="O1643" s="93"/>
      <c r="P1643" s="95"/>
      <c r="Q1643" s="89"/>
      <c r="R1643" s="89"/>
      <c r="S1643" s="89"/>
      <c r="T1643" s="91"/>
      <c r="U1643" s="91"/>
      <c r="V1643" s="92"/>
      <c r="W1643" s="90"/>
    </row>
    <row r="1644" spans="2:23" ht="13.5" customHeight="1">
      <c r="B1644" s="75"/>
      <c r="C1644" s="74">
        <v>1635</v>
      </c>
      <c r="D1644" s="87" t="s">
        <v>5452</v>
      </c>
      <c r="E1644" s="87" t="s">
        <v>3504</v>
      </c>
      <c r="F1644" s="87" t="s">
        <v>58</v>
      </c>
      <c r="G1644" s="87" t="s">
        <v>3505</v>
      </c>
      <c r="H1644" s="87" t="s">
        <v>72</v>
      </c>
      <c r="I1644" s="88">
        <v>146</v>
      </c>
      <c r="J1644" s="89"/>
      <c r="K1644" s="89"/>
      <c r="L1644" s="89"/>
      <c r="M1644" s="89"/>
      <c r="N1644" s="90"/>
      <c r="O1644" s="93"/>
      <c r="P1644" s="95"/>
      <c r="Q1644" s="89"/>
      <c r="R1644" s="89"/>
      <c r="S1644" s="89"/>
      <c r="T1644" s="91"/>
      <c r="U1644" s="91"/>
      <c r="V1644" s="92"/>
      <c r="W1644" s="90"/>
    </row>
    <row r="1645" spans="2:23" ht="13.5" customHeight="1">
      <c r="B1645" s="75"/>
      <c r="C1645" s="74">
        <v>1636</v>
      </c>
      <c r="D1645" s="87" t="s">
        <v>5452</v>
      </c>
      <c r="E1645" s="87" t="s">
        <v>3506</v>
      </c>
      <c r="F1645" s="87" t="s">
        <v>2835</v>
      </c>
      <c r="G1645" s="87" t="s">
        <v>3507</v>
      </c>
      <c r="H1645" s="87" t="s">
        <v>22</v>
      </c>
      <c r="I1645" s="88">
        <v>10</v>
      </c>
      <c r="J1645" s="89"/>
      <c r="K1645" s="89"/>
      <c r="L1645" s="89"/>
      <c r="M1645" s="89"/>
      <c r="N1645" s="90"/>
      <c r="O1645" s="93"/>
      <c r="P1645" s="95"/>
      <c r="Q1645" s="89"/>
      <c r="R1645" s="89"/>
      <c r="S1645" s="89"/>
      <c r="T1645" s="91"/>
      <c r="U1645" s="91"/>
      <c r="V1645" s="92"/>
      <c r="W1645" s="90"/>
    </row>
    <row r="1646" spans="2:23" ht="13.5" customHeight="1">
      <c r="B1646" s="75"/>
      <c r="C1646" s="74">
        <v>1637</v>
      </c>
      <c r="D1646" s="87" t="s">
        <v>5452</v>
      </c>
      <c r="E1646" s="87" t="s">
        <v>3508</v>
      </c>
      <c r="F1646" s="87" t="s">
        <v>587</v>
      </c>
      <c r="G1646" s="87" t="s">
        <v>3509</v>
      </c>
      <c r="H1646" s="87" t="s">
        <v>72</v>
      </c>
      <c r="I1646" s="88">
        <v>1</v>
      </c>
      <c r="J1646" s="89"/>
      <c r="K1646" s="89"/>
      <c r="L1646" s="89"/>
      <c r="M1646" s="89"/>
      <c r="N1646" s="90"/>
      <c r="O1646" s="93"/>
      <c r="P1646" s="95"/>
      <c r="Q1646" s="89"/>
      <c r="R1646" s="89"/>
      <c r="S1646" s="89"/>
      <c r="T1646" s="91"/>
      <c r="U1646" s="91"/>
      <c r="V1646" s="92"/>
      <c r="W1646" s="90"/>
    </row>
    <row r="1647" spans="2:23" ht="13.5" customHeight="1">
      <c r="B1647" s="75"/>
      <c r="C1647" s="74">
        <v>1638</v>
      </c>
      <c r="D1647" s="87" t="s">
        <v>5452</v>
      </c>
      <c r="E1647" s="87" t="s">
        <v>3510</v>
      </c>
      <c r="F1647" s="87" t="s">
        <v>587</v>
      </c>
      <c r="G1647" s="87" t="s">
        <v>3511</v>
      </c>
      <c r="H1647" s="87" t="s">
        <v>72</v>
      </c>
      <c r="I1647" s="88">
        <v>2</v>
      </c>
      <c r="J1647" s="89"/>
      <c r="K1647" s="89"/>
      <c r="L1647" s="89"/>
      <c r="M1647" s="89"/>
      <c r="N1647" s="90"/>
      <c r="O1647" s="93"/>
      <c r="P1647" s="95"/>
      <c r="Q1647" s="89"/>
      <c r="R1647" s="89"/>
      <c r="S1647" s="89"/>
      <c r="T1647" s="91"/>
      <c r="U1647" s="91"/>
      <c r="V1647" s="92"/>
      <c r="W1647" s="90"/>
    </row>
    <row r="1648" spans="2:23" ht="13.5" customHeight="1">
      <c r="B1648" s="75"/>
      <c r="C1648" s="74">
        <v>1639</v>
      </c>
      <c r="D1648" s="87" t="s">
        <v>5452</v>
      </c>
      <c r="E1648" s="87" t="s">
        <v>3512</v>
      </c>
      <c r="F1648" s="87" t="s">
        <v>587</v>
      </c>
      <c r="G1648" s="87" t="s">
        <v>3513</v>
      </c>
      <c r="H1648" s="87" t="s">
        <v>72</v>
      </c>
      <c r="I1648" s="88">
        <v>2</v>
      </c>
      <c r="J1648" s="89"/>
      <c r="K1648" s="89"/>
      <c r="L1648" s="89"/>
      <c r="M1648" s="89"/>
      <c r="N1648" s="90"/>
      <c r="O1648" s="93"/>
      <c r="P1648" s="95"/>
      <c r="Q1648" s="89"/>
      <c r="R1648" s="89"/>
      <c r="S1648" s="89"/>
      <c r="T1648" s="91"/>
      <c r="U1648" s="91"/>
      <c r="V1648" s="92"/>
      <c r="W1648" s="90"/>
    </row>
    <row r="1649" spans="2:23" ht="13.5" customHeight="1">
      <c r="B1649" s="75"/>
      <c r="C1649" s="74">
        <v>1640</v>
      </c>
      <c r="D1649" s="87" t="s">
        <v>5452</v>
      </c>
      <c r="E1649" s="87" t="s">
        <v>3514</v>
      </c>
      <c r="F1649" s="87" t="s">
        <v>3516</v>
      </c>
      <c r="G1649" s="87" t="s">
        <v>3515</v>
      </c>
      <c r="H1649" s="87" t="s">
        <v>72</v>
      </c>
      <c r="I1649" s="88">
        <v>2</v>
      </c>
      <c r="J1649" s="89"/>
      <c r="K1649" s="89"/>
      <c r="L1649" s="89"/>
      <c r="M1649" s="89"/>
      <c r="N1649" s="90"/>
      <c r="O1649" s="93"/>
      <c r="P1649" s="95"/>
      <c r="Q1649" s="89"/>
      <c r="R1649" s="89"/>
      <c r="S1649" s="89"/>
      <c r="T1649" s="91"/>
      <c r="U1649" s="91"/>
      <c r="V1649" s="92"/>
      <c r="W1649" s="90"/>
    </row>
    <row r="1650" spans="2:23" ht="13.5" customHeight="1">
      <c r="B1650" s="75"/>
      <c r="C1650" s="74">
        <v>1641</v>
      </c>
      <c r="D1650" s="87" t="s">
        <v>5452</v>
      </c>
      <c r="E1650" s="87" t="s">
        <v>3519</v>
      </c>
      <c r="F1650" s="87" t="s">
        <v>130</v>
      </c>
      <c r="G1650" s="87" t="s">
        <v>3520</v>
      </c>
      <c r="H1650" s="87" t="s">
        <v>72</v>
      </c>
      <c r="I1650" s="88">
        <v>4</v>
      </c>
      <c r="J1650" s="89"/>
      <c r="K1650" s="89"/>
      <c r="L1650" s="89"/>
      <c r="M1650" s="89"/>
      <c r="N1650" s="90"/>
      <c r="O1650" s="93"/>
      <c r="P1650" s="95"/>
      <c r="Q1650" s="89"/>
      <c r="R1650" s="89"/>
      <c r="S1650" s="89"/>
      <c r="T1650" s="91"/>
      <c r="U1650" s="91"/>
      <c r="V1650" s="92"/>
      <c r="W1650" s="90"/>
    </row>
    <row r="1651" spans="2:23" ht="13.5" customHeight="1">
      <c r="B1651" s="75"/>
      <c r="C1651" s="74">
        <v>1642</v>
      </c>
      <c r="D1651" s="87" t="s">
        <v>5452</v>
      </c>
      <c r="E1651" s="87" t="s">
        <v>3521</v>
      </c>
      <c r="F1651" s="87" t="s">
        <v>49</v>
      </c>
      <c r="G1651" s="87" t="s">
        <v>3522</v>
      </c>
      <c r="H1651" s="87" t="s">
        <v>22</v>
      </c>
      <c r="I1651" s="88">
        <v>10</v>
      </c>
      <c r="J1651" s="89"/>
      <c r="K1651" s="89"/>
      <c r="L1651" s="89"/>
      <c r="M1651" s="89"/>
      <c r="N1651" s="90"/>
      <c r="O1651" s="93"/>
      <c r="P1651" s="95"/>
      <c r="Q1651" s="89"/>
      <c r="R1651" s="89"/>
      <c r="S1651" s="89"/>
      <c r="T1651" s="91"/>
      <c r="U1651" s="91"/>
      <c r="V1651" s="92"/>
      <c r="W1651" s="90"/>
    </row>
    <row r="1652" spans="2:23" ht="13.5" customHeight="1">
      <c r="B1652" s="75"/>
      <c r="C1652" s="74">
        <v>1643</v>
      </c>
      <c r="D1652" s="87" t="s">
        <v>5452</v>
      </c>
      <c r="E1652" s="87" t="s">
        <v>3523</v>
      </c>
      <c r="F1652" s="87" t="s">
        <v>189</v>
      </c>
      <c r="G1652" s="87" t="s">
        <v>3524</v>
      </c>
      <c r="H1652" s="87" t="s">
        <v>22</v>
      </c>
      <c r="I1652" s="88">
        <v>1</v>
      </c>
      <c r="J1652" s="89"/>
      <c r="K1652" s="89"/>
      <c r="L1652" s="89"/>
      <c r="M1652" s="89"/>
      <c r="N1652" s="90"/>
      <c r="O1652" s="93"/>
      <c r="P1652" s="95"/>
      <c r="Q1652" s="89"/>
      <c r="R1652" s="89"/>
      <c r="S1652" s="89"/>
      <c r="T1652" s="91"/>
      <c r="U1652" s="91"/>
      <c r="V1652" s="92"/>
      <c r="W1652" s="90"/>
    </row>
    <row r="1653" spans="2:23" ht="13.5" customHeight="1">
      <c r="B1653" s="75"/>
      <c r="C1653" s="74">
        <v>1644</v>
      </c>
      <c r="D1653" s="87" t="s">
        <v>5452</v>
      </c>
      <c r="E1653" s="87" t="s">
        <v>3529</v>
      </c>
      <c r="F1653" s="87" t="s">
        <v>84</v>
      </c>
      <c r="G1653" s="87" t="s">
        <v>3530</v>
      </c>
      <c r="H1653" s="87" t="s">
        <v>72</v>
      </c>
      <c r="I1653" s="88">
        <v>7</v>
      </c>
      <c r="J1653" s="89"/>
      <c r="K1653" s="89"/>
      <c r="L1653" s="89"/>
      <c r="M1653" s="89"/>
      <c r="N1653" s="90"/>
      <c r="O1653" s="93"/>
      <c r="P1653" s="95"/>
      <c r="Q1653" s="89"/>
      <c r="R1653" s="89"/>
      <c r="S1653" s="89"/>
      <c r="T1653" s="91"/>
      <c r="U1653" s="91"/>
      <c r="V1653" s="92"/>
      <c r="W1653" s="90"/>
    </row>
    <row r="1654" spans="2:23" ht="13.5" customHeight="1">
      <c r="B1654" s="75"/>
      <c r="C1654" s="74">
        <v>1645</v>
      </c>
      <c r="D1654" s="87" t="s">
        <v>5452</v>
      </c>
      <c r="E1654" s="87" t="s">
        <v>3531</v>
      </c>
      <c r="F1654" s="87" t="s">
        <v>55</v>
      </c>
      <c r="G1654" s="87" t="s">
        <v>3532</v>
      </c>
      <c r="H1654" s="87" t="s">
        <v>22</v>
      </c>
      <c r="I1654" s="88">
        <v>52.307692307692299</v>
      </c>
      <c r="J1654" s="89"/>
      <c r="K1654" s="89"/>
      <c r="L1654" s="89"/>
      <c r="M1654" s="89"/>
      <c r="N1654" s="90"/>
      <c r="O1654" s="93"/>
      <c r="P1654" s="95"/>
      <c r="Q1654" s="89"/>
      <c r="R1654" s="89"/>
      <c r="S1654" s="89"/>
      <c r="T1654" s="91"/>
      <c r="U1654" s="91"/>
      <c r="V1654" s="92"/>
      <c r="W1654" s="90"/>
    </row>
    <row r="1655" spans="2:23" ht="13.5" customHeight="1">
      <c r="B1655" s="75"/>
      <c r="C1655" s="74">
        <v>1646</v>
      </c>
      <c r="D1655" s="87" t="s">
        <v>5452</v>
      </c>
      <c r="E1655" s="87" t="s">
        <v>3533</v>
      </c>
      <c r="F1655" s="87" t="s">
        <v>840</v>
      </c>
      <c r="G1655" s="87" t="s">
        <v>3534</v>
      </c>
      <c r="H1655" s="87" t="s">
        <v>72</v>
      </c>
      <c r="I1655" s="88">
        <v>1</v>
      </c>
      <c r="J1655" s="89"/>
      <c r="K1655" s="89"/>
      <c r="L1655" s="89"/>
      <c r="M1655" s="89"/>
      <c r="N1655" s="90"/>
      <c r="O1655" s="93"/>
      <c r="P1655" s="95"/>
      <c r="Q1655" s="89"/>
      <c r="R1655" s="89"/>
      <c r="S1655" s="89"/>
      <c r="T1655" s="91"/>
      <c r="U1655" s="91"/>
      <c r="V1655" s="92"/>
      <c r="W1655" s="90"/>
    </row>
    <row r="1656" spans="2:23" ht="13.5" customHeight="1">
      <c r="B1656" s="75"/>
      <c r="C1656" s="74">
        <v>1647</v>
      </c>
      <c r="D1656" s="87" t="s">
        <v>5452</v>
      </c>
      <c r="E1656" s="87" t="s">
        <v>3539</v>
      </c>
      <c r="F1656" s="87" t="s">
        <v>929</v>
      </c>
      <c r="G1656" s="87" t="s">
        <v>3540</v>
      </c>
      <c r="H1656" s="87" t="s">
        <v>72</v>
      </c>
      <c r="I1656" s="88">
        <v>4</v>
      </c>
      <c r="J1656" s="89"/>
      <c r="K1656" s="89"/>
      <c r="L1656" s="89"/>
      <c r="M1656" s="89"/>
      <c r="N1656" s="90"/>
      <c r="O1656" s="93"/>
      <c r="P1656" s="95"/>
      <c r="Q1656" s="89"/>
      <c r="R1656" s="89"/>
      <c r="S1656" s="89"/>
      <c r="T1656" s="91"/>
      <c r="U1656" s="91"/>
      <c r="V1656" s="92"/>
      <c r="W1656" s="90"/>
    </row>
    <row r="1657" spans="2:23" ht="13.5" customHeight="1">
      <c r="B1657" s="75"/>
      <c r="C1657" s="74">
        <v>1648</v>
      </c>
      <c r="D1657" s="87" t="s">
        <v>5452</v>
      </c>
      <c r="E1657" s="87" t="s">
        <v>3541</v>
      </c>
      <c r="F1657" s="87" t="s">
        <v>58</v>
      </c>
      <c r="G1657" s="87" t="s">
        <v>3542</v>
      </c>
      <c r="H1657" s="87" t="s">
        <v>22</v>
      </c>
      <c r="I1657" s="88">
        <v>2</v>
      </c>
      <c r="J1657" s="89"/>
      <c r="K1657" s="89"/>
      <c r="L1657" s="89"/>
      <c r="M1657" s="89"/>
      <c r="N1657" s="90"/>
      <c r="O1657" s="93"/>
      <c r="P1657" s="95"/>
      <c r="Q1657" s="89"/>
      <c r="R1657" s="89"/>
      <c r="S1657" s="89"/>
      <c r="T1657" s="91"/>
      <c r="U1657" s="91"/>
      <c r="V1657" s="92"/>
      <c r="W1657" s="90"/>
    </row>
    <row r="1658" spans="2:23" ht="13.5" customHeight="1">
      <c r="B1658" s="75"/>
      <c r="C1658" s="74">
        <v>1649</v>
      </c>
      <c r="D1658" s="87" t="s">
        <v>5452</v>
      </c>
      <c r="E1658" s="87" t="s">
        <v>3545</v>
      </c>
      <c r="F1658" s="87" t="s">
        <v>231</v>
      </c>
      <c r="G1658" s="87" t="s">
        <v>3546</v>
      </c>
      <c r="H1658" s="87" t="s">
        <v>72</v>
      </c>
      <c r="I1658" s="88">
        <v>1</v>
      </c>
      <c r="J1658" s="89"/>
      <c r="K1658" s="89"/>
      <c r="L1658" s="89"/>
      <c r="M1658" s="89"/>
      <c r="N1658" s="90"/>
      <c r="O1658" s="93"/>
      <c r="P1658" s="95"/>
      <c r="Q1658" s="89"/>
      <c r="R1658" s="89"/>
      <c r="S1658" s="89"/>
      <c r="T1658" s="91"/>
      <c r="U1658" s="91"/>
      <c r="V1658" s="92"/>
      <c r="W1658" s="90"/>
    </row>
    <row r="1659" spans="2:23" ht="13.5" customHeight="1">
      <c r="B1659" s="75"/>
      <c r="C1659" s="74">
        <v>1650</v>
      </c>
      <c r="D1659" s="87" t="s">
        <v>5452</v>
      </c>
      <c r="E1659" s="87" t="s">
        <v>3547</v>
      </c>
      <c r="F1659" s="87" t="s">
        <v>2835</v>
      </c>
      <c r="G1659" s="87" t="s">
        <v>3548</v>
      </c>
      <c r="H1659" s="87" t="s">
        <v>23</v>
      </c>
      <c r="I1659" s="88">
        <v>19</v>
      </c>
      <c r="J1659" s="89"/>
      <c r="K1659" s="89"/>
      <c r="L1659" s="89"/>
      <c r="M1659" s="89"/>
      <c r="N1659" s="90"/>
      <c r="O1659" s="93"/>
      <c r="P1659" s="95"/>
      <c r="Q1659" s="89"/>
      <c r="R1659" s="89"/>
      <c r="S1659" s="89"/>
      <c r="T1659" s="91"/>
      <c r="U1659" s="91"/>
      <c r="V1659" s="92"/>
      <c r="W1659" s="90"/>
    </row>
    <row r="1660" spans="2:23" ht="13.5" customHeight="1">
      <c r="B1660" s="75"/>
      <c r="C1660" s="74">
        <v>1651</v>
      </c>
      <c r="D1660" s="87" t="s">
        <v>5452</v>
      </c>
      <c r="E1660" s="87" t="s">
        <v>3549</v>
      </c>
      <c r="F1660" s="87" t="s">
        <v>250</v>
      </c>
      <c r="G1660" s="87" t="s">
        <v>3550</v>
      </c>
      <c r="H1660" s="87" t="s">
        <v>23</v>
      </c>
      <c r="I1660" s="88">
        <v>7</v>
      </c>
      <c r="J1660" s="89"/>
      <c r="K1660" s="89"/>
      <c r="L1660" s="89"/>
      <c r="M1660" s="89"/>
      <c r="N1660" s="90"/>
      <c r="O1660" s="93"/>
      <c r="P1660" s="95"/>
      <c r="Q1660" s="89"/>
      <c r="R1660" s="89"/>
      <c r="S1660" s="89"/>
      <c r="T1660" s="91"/>
      <c r="U1660" s="91"/>
      <c r="V1660" s="92"/>
      <c r="W1660" s="90"/>
    </row>
    <row r="1661" spans="2:23" ht="13.5" customHeight="1">
      <c r="B1661" s="75"/>
      <c r="C1661" s="74">
        <v>1652</v>
      </c>
      <c r="D1661" s="87" t="s">
        <v>5452</v>
      </c>
      <c r="E1661" s="87" t="s">
        <v>3553</v>
      </c>
      <c r="F1661" s="87" t="s">
        <v>49</v>
      </c>
      <c r="G1661" s="87" t="s">
        <v>3554</v>
      </c>
      <c r="H1661" s="87" t="s">
        <v>23</v>
      </c>
      <c r="I1661" s="88">
        <v>1</v>
      </c>
      <c r="J1661" s="89"/>
      <c r="K1661" s="89"/>
      <c r="L1661" s="89"/>
      <c r="M1661" s="89"/>
      <c r="N1661" s="90"/>
      <c r="O1661" s="93"/>
      <c r="P1661" s="95"/>
      <c r="Q1661" s="89"/>
      <c r="R1661" s="89"/>
      <c r="S1661" s="89"/>
      <c r="T1661" s="91"/>
      <c r="U1661" s="91"/>
      <c r="V1661" s="92"/>
      <c r="W1661" s="90"/>
    </row>
    <row r="1662" spans="2:23" ht="13.5" customHeight="1">
      <c r="B1662" s="75"/>
      <c r="C1662" s="74">
        <v>1653</v>
      </c>
      <c r="D1662" s="87" t="s">
        <v>5452</v>
      </c>
      <c r="E1662" s="87" t="s">
        <v>3558</v>
      </c>
      <c r="F1662" s="87" t="s">
        <v>84</v>
      </c>
      <c r="G1662" s="87" t="s">
        <v>3559</v>
      </c>
      <c r="H1662" s="87" t="s">
        <v>72</v>
      </c>
      <c r="I1662" s="88">
        <v>3</v>
      </c>
      <c r="J1662" s="89"/>
      <c r="K1662" s="89"/>
      <c r="L1662" s="89"/>
      <c r="M1662" s="89"/>
      <c r="N1662" s="90"/>
      <c r="O1662" s="93"/>
      <c r="P1662" s="95"/>
      <c r="Q1662" s="89"/>
      <c r="R1662" s="89"/>
      <c r="S1662" s="89"/>
      <c r="T1662" s="91"/>
      <c r="U1662" s="91"/>
      <c r="V1662" s="92"/>
      <c r="W1662" s="90"/>
    </row>
    <row r="1663" spans="2:23" ht="13.5" customHeight="1">
      <c r="B1663" s="75"/>
      <c r="C1663" s="74">
        <v>1654</v>
      </c>
      <c r="D1663" s="87" t="s">
        <v>5452</v>
      </c>
      <c r="E1663" s="87" t="s">
        <v>3563</v>
      </c>
      <c r="F1663" s="87" t="s">
        <v>130</v>
      </c>
      <c r="G1663" s="87" t="s">
        <v>3564</v>
      </c>
      <c r="H1663" s="87" t="s">
        <v>72</v>
      </c>
      <c r="I1663" s="88">
        <v>8</v>
      </c>
      <c r="J1663" s="89"/>
      <c r="K1663" s="89"/>
      <c r="L1663" s="89"/>
      <c r="M1663" s="89"/>
      <c r="N1663" s="90"/>
      <c r="O1663" s="93"/>
      <c r="P1663" s="95"/>
      <c r="Q1663" s="89"/>
      <c r="R1663" s="89"/>
      <c r="S1663" s="89"/>
      <c r="T1663" s="91"/>
      <c r="U1663" s="91"/>
      <c r="V1663" s="92"/>
      <c r="W1663" s="90"/>
    </row>
    <row r="1664" spans="2:23" ht="13.5" customHeight="1">
      <c r="B1664" s="75"/>
      <c r="C1664" s="74">
        <v>1655</v>
      </c>
      <c r="D1664" s="87" t="s">
        <v>5452</v>
      </c>
      <c r="E1664" s="87" t="s">
        <v>3567</v>
      </c>
      <c r="F1664" s="87" t="s">
        <v>231</v>
      </c>
      <c r="G1664" s="87" t="s">
        <v>3568</v>
      </c>
      <c r="H1664" s="87" t="s">
        <v>72</v>
      </c>
      <c r="I1664" s="88">
        <v>3</v>
      </c>
      <c r="J1664" s="89"/>
      <c r="K1664" s="89"/>
      <c r="L1664" s="89"/>
      <c r="M1664" s="89"/>
      <c r="N1664" s="90"/>
      <c r="O1664" s="93"/>
      <c r="P1664" s="95"/>
      <c r="Q1664" s="89"/>
      <c r="R1664" s="89"/>
      <c r="S1664" s="89"/>
      <c r="T1664" s="91"/>
      <c r="U1664" s="91"/>
      <c r="V1664" s="92"/>
      <c r="W1664" s="90"/>
    </row>
    <row r="1665" spans="2:23" ht="13.5" customHeight="1">
      <c r="B1665" s="75"/>
      <c r="C1665" s="74">
        <v>1656</v>
      </c>
      <c r="D1665" s="87" t="s">
        <v>5452</v>
      </c>
      <c r="E1665" s="87" t="s">
        <v>3573</v>
      </c>
      <c r="F1665" s="87" t="s">
        <v>130</v>
      </c>
      <c r="G1665" s="87" t="s">
        <v>3574</v>
      </c>
      <c r="H1665" s="87" t="s">
        <v>72</v>
      </c>
      <c r="I1665" s="88">
        <v>0</v>
      </c>
      <c r="J1665" s="89"/>
      <c r="K1665" s="89"/>
      <c r="L1665" s="89"/>
      <c r="M1665" s="89"/>
      <c r="N1665" s="90"/>
      <c r="O1665" s="93"/>
      <c r="P1665" s="95"/>
      <c r="Q1665" s="89"/>
      <c r="R1665" s="89"/>
      <c r="S1665" s="89"/>
      <c r="T1665" s="91"/>
      <c r="U1665" s="91"/>
      <c r="V1665" s="92"/>
      <c r="W1665" s="90"/>
    </row>
    <row r="1666" spans="2:23" ht="13.5" customHeight="1">
      <c r="B1666" s="75"/>
      <c r="C1666" s="74">
        <v>1657</v>
      </c>
      <c r="D1666" s="87" t="s">
        <v>5452</v>
      </c>
      <c r="E1666" s="87" t="s">
        <v>3578</v>
      </c>
      <c r="F1666" s="87" t="s">
        <v>130</v>
      </c>
      <c r="G1666" s="87" t="s">
        <v>3579</v>
      </c>
      <c r="H1666" s="87" t="s">
        <v>72</v>
      </c>
      <c r="I1666" s="88">
        <v>4</v>
      </c>
      <c r="J1666" s="89"/>
      <c r="K1666" s="89"/>
      <c r="L1666" s="89"/>
      <c r="M1666" s="89"/>
      <c r="N1666" s="90"/>
      <c r="O1666" s="93"/>
      <c r="P1666" s="95"/>
      <c r="Q1666" s="89"/>
      <c r="R1666" s="89"/>
      <c r="S1666" s="89"/>
      <c r="T1666" s="91"/>
      <c r="U1666" s="91"/>
      <c r="V1666" s="92"/>
      <c r="W1666" s="90"/>
    </row>
    <row r="1667" spans="2:23" ht="13.5" customHeight="1">
      <c r="B1667" s="75"/>
      <c r="C1667" s="74">
        <v>1658</v>
      </c>
      <c r="D1667" s="87" t="s">
        <v>5452</v>
      </c>
      <c r="E1667" s="87" t="s">
        <v>3580</v>
      </c>
      <c r="F1667" s="87" t="s">
        <v>84</v>
      </c>
      <c r="G1667" s="87" t="s">
        <v>3581</v>
      </c>
      <c r="H1667" s="87" t="s">
        <v>72</v>
      </c>
      <c r="I1667" s="88">
        <v>4</v>
      </c>
      <c r="J1667" s="89"/>
      <c r="K1667" s="89"/>
      <c r="L1667" s="89"/>
      <c r="M1667" s="89"/>
      <c r="N1667" s="90"/>
      <c r="O1667" s="93"/>
      <c r="P1667" s="95"/>
      <c r="Q1667" s="89"/>
      <c r="R1667" s="89"/>
      <c r="S1667" s="89"/>
      <c r="T1667" s="91"/>
      <c r="U1667" s="91"/>
      <c r="V1667" s="92"/>
      <c r="W1667" s="90"/>
    </row>
    <row r="1668" spans="2:23" ht="13.5" customHeight="1">
      <c r="B1668" s="75"/>
      <c r="C1668" s="74">
        <v>1659</v>
      </c>
      <c r="D1668" s="87" t="s">
        <v>5452</v>
      </c>
      <c r="E1668" s="87" t="s">
        <v>3582</v>
      </c>
      <c r="F1668" s="87" t="s">
        <v>84</v>
      </c>
      <c r="G1668" s="87" t="s">
        <v>3583</v>
      </c>
      <c r="H1668" s="87" t="s">
        <v>72</v>
      </c>
      <c r="I1668" s="88">
        <v>5</v>
      </c>
      <c r="J1668" s="89"/>
      <c r="K1668" s="89"/>
      <c r="L1668" s="89"/>
      <c r="M1668" s="89"/>
      <c r="N1668" s="90"/>
      <c r="O1668" s="93"/>
      <c r="P1668" s="95"/>
      <c r="Q1668" s="89"/>
      <c r="R1668" s="89"/>
      <c r="S1668" s="89"/>
      <c r="T1668" s="91"/>
      <c r="U1668" s="91"/>
      <c r="V1668" s="92"/>
      <c r="W1668" s="90"/>
    </row>
    <row r="1669" spans="2:23" ht="13.5" customHeight="1">
      <c r="B1669" s="75"/>
      <c r="C1669" s="74">
        <v>1660</v>
      </c>
      <c r="D1669" s="87" t="s">
        <v>5452</v>
      </c>
      <c r="E1669" s="87" t="s">
        <v>3584</v>
      </c>
      <c r="F1669" s="87" t="s">
        <v>58</v>
      </c>
      <c r="G1669" s="87" t="s">
        <v>3585</v>
      </c>
      <c r="H1669" s="87" t="s">
        <v>22</v>
      </c>
      <c r="I1669" s="88">
        <v>1</v>
      </c>
      <c r="J1669" s="89"/>
      <c r="K1669" s="89"/>
      <c r="L1669" s="89"/>
      <c r="M1669" s="89"/>
      <c r="N1669" s="90"/>
      <c r="O1669" s="93"/>
      <c r="P1669" s="95"/>
      <c r="Q1669" s="89"/>
      <c r="R1669" s="89"/>
      <c r="S1669" s="89"/>
      <c r="T1669" s="91"/>
      <c r="U1669" s="91"/>
      <c r="V1669" s="92"/>
      <c r="W1669" s="90"/>
    </row>
    <row r="1670" spans="2:23" ht="13.5" customHeight="1">
      <c r="B1670" s="75"/>
      <c r="C1670" s="74">
        <v>1661</v>
      </c>
      <c r="D1670" s="87" t="s">
        <v>5452</v>
      </c>
      <c r="E1670" s="87" t="s">
        <v>3586</v>
      </c>
      <c r="F1670" s="87" t="s">
        <v>58</v>
      </c>
      <c r="G1670" s="87" t="s">
        <v>3587</v>
      </c>
      <c r="H1670" s="87" t="s">
        <v>72</v>
      </c>
      <c r="I1670" s="88">
        <v>3</v>
      </c>
      <c r="J1670" s="89"/>
      <c r="K1670" s="89"/>
      <c r="L1670" s="89"/>
      <c r="M1670" s="89"/>
      <c r="N1670" s="90"/>
      <c r="O1670" s="93"/>
      <c r="P1670" s="95"/>
      <c r="Q1670" s="89"/>
      <c r="R1670" s="89"/>
      <c r="S1670" s="89"/>
      <c r="T1670" s="91"/>
      <c r="U1670" s="91"/>
      <c r="V1670" s="92"/>
      <c r="W1670" s="90"/>
    </row>
    <row r="1671" spans="2:23" ht="13.5" customHeight="1">
      <c r="B1671" s="75"/>
      <c r="C1671" s="74">
        <v>1662</v>
      </c>
      <c r="D1671" s="87" t="s">
        <v>5452</v>
      </c>
      <c r="E1671" s="87" t="s">
        <v>3593</v>
      </c>
      <c r="F1671" s="87" t="s">
        <v>130</v>
      </c>
      <c r="G1671" s="87" t="s">
        <v>3594</v>
      </c>
      <c r="H1671" s="87" t="s">
        <v>72</v>
      </c>
      <c r="I1671" s="88">
        <v>2</v>
      </c>
      <c r="J1671" s="89"/>
      <c r="K1671" s="89"/>
      <c r="L1671" s="89"/>
      <c r="M1671" s="89"/>
      <c r="N1671" s="90"/>
      <c r="O1671" s="93"/>
      <c r="P1671" s="95"/>
      <c r="Q1671" s="89"/>
      <c r="R1671" s="89"/>
      <c r="S1671" s="89"/>
      <c r="T1671" s="91"/>
      <c r="U1671" s="91"/>
      <c r="V1671" s="92"/>
      <c r="W1671" s="90"/>
    </row>
    <row r="1672" spans="2:23" ht="13.5" customHeight="1">
      <c r="B1672" s="75"/>
      <c r="C1672" s="74">
        <v>1663</v>
      </c>
      <c r="D1672" s="87" t="s">
        <v>5452</v>
      </c>
      <c r="E1672" s="87" t="s">
        <v>3597</v>
      </c>
      <c r="F1672" s="87" t="s">
        <v>2835</v>
      </c>
      <c r="G1672" s="87" t="s">
        <v>3598</v>
      </c>
      <c r="H1672" s="87" t="s">
        <v>22</v>
      </c>
      <c r="I1672" s="88">
        <v>15</v>
      </c>
      <c r="J1672" s="89"/>
      <c r="K1672" s="89"/>
      <c r="L1672" s="89"/>
      <c r="M1672" s="89"/>
      <c r="N1672" s="90"/>
      <c r="O1672" s="93"/>
      <c r="P1672" s="95"/>
      <c r="Q1672" s="89"/>
      <c r="R1672" s="89"/>
      <c r="S1672" s="89"/>
      <c r="T1672" s="91"/>
      <c r="U1672" s="91"/>
      <c r="V1672" s="92"/>
      <c r="W1672" s="90"/>
    </row>
    <row r="1673" spans="2:23" ht="13.5" customHeight="1">
      <c r="B1673" s="75"/>
      <c r="C1673" s="74">
        <v>1664</v>
      </c>
      <c r="D1673" s="87" t="s">
        <v>5452</v>
      </c>
      <c r="E1673" s="87" t="s">
        <v>3599</v>
      </c>
      <c r="F1673" s="87" t="s">
        <v>130</v>
      </c>
      <c r="G1673" s="87" t="s">
        <v>3600</v>
      </c>
      <c r="H1673" s="87" t="s">
        <v>72</v>
      </c>
      <c r="I1673" s="88">
        <v>6</v>
      </c>
      <c r="J1673" s="89"/>
      <c r="K1673" s="89"/>
      <c r="L1673" s="89"/>
      <c r="M1673" s="89"/>
      <c r="N1673" s="90"/>
      <c r="O1673" s="93"/>
      <c r="P1673" s="95"/>
      <c r="Q1673" s="89"/>
      <c r="R1673" s="89"/>
      <c r="S1673" s="89"/>
      <c r="T1673" s="91"/>
      <c r="U1673" s="91"/>
      <c r="V1673" s="92"/>
      <c r="W1673" s="90"/>
    </row>
    <row r="1674" spans="2:23" ht="13.5" customHeight="1">
      <c r="B1674" s="75"/>
      <c r="C1674" s="74">
        <v>1665</v>
      </c>
      <c r="D1674" s="87" t="s">
        <v>5452</v>
      </c>
      <c r="E1674" s="87" t="s">
        <v>3601</v>
      </c>
      <c r="F1674" s="87" t="s">
        <v>587</v>
      </c>
      <c r="G1674" s="87" t="s">
        <v>3602</v>
      </c>
      <c r="H1674" s="87" t="s">
        <v>72</v>
      </c>
      <c r="I1674" s="88">
        <v>3</v>
      </c>
      <c r="J1674" s="89"/>
      <c r="K1674" s="89"/>
      <c r="L1674" s="89"/>
      <c r="M1674" s="89"/>
      <c r="N1674" s="90"/>
      <c r="O1674" s="93"/>
      <c r="P1674" s="95"/>
      <c r="Q1674" s="89"/>
      <c r="R1674" s="89"/>
      <c r="S1674" s="89"/>
      <c r="T1674" s="91"/>
      <c r="U1674" s="91"/>
      <c r="V1674" s="92"/>
      <c r="W1674" s="90"/>
    </row>
    <row r="1675" spans="2:23" ht="13.5" customHeight="1">
      <c r="B1675" s="75"/>
      <c r="C1675" s="74">
        <v>1666</v>
      </c>
      <c r="D1675" s="87" t="s">
        <v>5452</v>
      </c>
      <c r="E1675" s="87" t="s">
        <v>3607</v>
      </c>
      <c r="F1675" s="87" t="s">
        <v>3609</v>
      </c>
      <c r="G1675" s="87" t="s">
        <v>3608</v>
      </c>
      <c r="H1675" s="87" t="s">
        <v>72</v>
      </c>
      <c r="I1675" s="88">
        <v>1</v>
      </c>
      <c r="J1675" s="89"/>
      <c r="K1675" s="89"/>
      <c r="L1675" s="89"/>
      <c r="M1675" s="89"/>
      <c r="N1675" s="90"/>
      <c r="O1675" s="93"/>
      <c r="P1675" s="95"/>
      <c r="Q1675" s="89"/>
      <c r="R1675" s="89"/>
      <c r="S1675" s="89"/>
      <c r="T1675" s="91"/>
      <c r="U1675" s="91"/>
      <c r="V1675" s="92"/>
      <c r="W1675" s="90"/>
    </row>
    <row r="1676" spans="2:23" ht="13.5" customHeight="1">
      <c r="B1676" s="75"/>
      <c r="C1676" s="74">
        <v>1667</v>
      </c>
      <c r="D1676" s="87" t="s">
        <v>5452</v>
      </c>
      <c r="E1676" s="87" t="s">
        <v>3610</v>
      </c>
      <c r="F1676" s="87" t="s">
        <v>130</v>
      </c>
      <c r="G1676" s="87" t="s">
        <v>3611</v>
      </c>
      <c r="H1676" s="87" t="s">
        <v>72</v>
      </c>
      <c r="I1676" s="88">
        <v>2</v>
      </c>
      <c r="J1676" s="89"/>
      <c r="K1676" s="89"/>
      <c r="L1676" s="89"/>
      <c r="M1676" s="89"/>
      <c r="N1676" s="90"/>
      <c r="O1676" s="93"/>
      <c r="P1676" s="95"/>
      <c r="Q1676" s="89"/>
      <c r="R1676" s="89"/>
      <c r="S1676" s="89"/>
      <c r="T1676" s="91"/>
      <c r="U1676" s="91"/>
      <c r="V1676" s="92"/>
      <c r="W1676" s="90"/>
    </row>
    <row r="1677" spans="2:23" ht="13.5" customHeight="1">
      <c r="B1677" s="75"/>
      <c r="C1677" s="74">
        <v>1668</v>
      </c>
      <c r="D1677" s="87" t="s">
        <v>5452</v>
      </c>
      <c r="E1677" s="87" t="s">
        <v>3612</v>
      </c>
      <c r="F1677" s="87" t="s">
        <v>250</v>
      </c>
      <c r="G1677" s="87" t="s">
        <v>3613</v>
      </c>
      <c r="H1677" s="87" t="s">
        <v>72</v>
      </c>
      <c r="I1677" s="88">
        <v>18</v>
      </c>
      <c r="J1677" s="89"/>
      <c r="K1677" s="89"/>
      <c r="L1677" s="89"/>
      <c r="M1677" s="89"/>
      <c r="N1677" s="90"/>
      <c r="O1677" s="93"/>
      <c r="P1677" s="95"/>
      <c r="Q1677" s="89"/>
      <c r="R1677" s="89"/>
      <c r="S1677" s="89"/>
      <c r="T1677" s="91"/>
      <c r="U1677" s="91"/>
      <c r="V1677" s="92"/>
      <c r="W1677" s="90"/>
    </row>
    <row r="1678" spans="2:23" ht="13.5" customHeight="1">
      <c r="B1678" s="75"/>
      <c r="C1678" s="74">
        <v>1669</v>
      </c>
      <c r="D1678" s="87" t="s">
        <v>5452</v>
      </c>
      <c r="E1678" s="87" t="s">
        <v>3614</v>
      </c>
      <c r="F1678" s="87" t="s">
        <v>231</v>
      </c>
      <c r="G1678" s="87" t="s">
        <v>3615</v>
      </c>
      <c r="H1678" s="87" t="s">
        <v>72</v>
      </c>
      <c r="I1678" s="88">
        <v>2</v>
      </c>
      <c r="J1678" s="89"/>
      <c r="K1678" s="89"/>
      <c r="L1678" s="89"/>
      <c r="M1678" s="89"/>
      <c r="N1678" s="90"/>
      <c r="O1678" s="93"/>
      <c r="P1678" s="95"/>
      <c r="Q1678" s="89"/>
      <c r="R1678" s="89"/>
      <c r="S1678" s="89"/>
      <c r="T1678" s="91"/>
      <c r="U1678" s="91"/>
      <c r="V1678" s="92"/>
      <c r="W1678" s="90"/>
    </row>
    <row r="1679" spans="2:23" ht="13.5" customHeight="1">
      <c r="B1679" s="75"/>
      <c r="C1679" s="74">
        <v>1670</v>
      </c>
      <c r="D1679" s="87" t="s">
        <v>5452</v>
      </c>
      <c r="E1679" s="87" t="s">
        <v>3616</v>
      </c>
      <c r="F1679" s="87" t="s">
        <v>642</v>
      </c>
      <c r="G1679" s="87" t="s">
        <v>3617</v>
      </c>
      <c r="H1679" s="87" t="s">
        <v>72</v>
      </c>
      <c r="I1679" s="88">
        <v>4</v>
      </c>
      <c r="J1679" s="89"/>
      <c r="K1679" s="89"/>
      <c r="L1679" s="89"/>
      <c r="M1679" s="89"/>
      <c r="N1679" s="90"/>
      <c r="O1679" s="93"/>
      <c r="P1679" s="95"/>
      <c r="Q1679" s="89"/>
      <c r="R1679" s="89"/>
      <c r="S1679" s="89"/>
      <c r="T1679" s="91"/>
      <c r="U1679" s="91"/>
      <c r="V1679" s="92"/>
      <c r="W1679" s="90"/>
    </row>
    <row r="1680" spans="2:23" ht="13.5" customHeight="1">
      <c r="B1680" s="75"/>
      <c r="C1680" s="74">
        <v>1671</v>
      </c>
      <c r="D1680" s="87" t="s">
        <v>5452</v>
      </c>
      <c r="E1680" s="87" t="s">
        <v>3622</v>
      </c>
      <c r="F1680" s="87" t="s">
        <v>96</v>
      </c>
      <c r="G1680" s="87" t="s">
        <v>3623</v>
      </c>
      <c r="H1680" s="87" t="s">
        <v>22</v>
      </c>
      <c r="I1680" s="88">
        <v>8</v>
      </c>
      <c r="J1680" s="89"/>
      <c r="K1680" s="89"/>
      <c r="L1680" s="89"/>
      <c r="M1680" s="89"/>
      <c r="N1680" s="90"/>
      <c r="O1680" s="93"/>
      <c r="P1680" s="95"/>
      <c r="Q1680" s="89"/>
      <c r="R1680" s="89"/>
      <c r="S1680" s="89"/>
      <c r="T1680" s="91"/>
      <c r="U1680" s="91"/>
      <c r="V1680" s="92"/>
      <c r="W1680" s="90"/>
    </row>
    <row r="1681" spans="2:23" ht="13.5" customHeight="1">
      <c r="B1681" s="75"/>
      <c r="C1681" s="74">
        <v>1672</v>
      </c>
      <c r="D1681" s="87" t="s">
        <v>5452</v>
      </c>
      <c r="E1681" s="87" t="s">
        <v>3624</v>
      </c>
      <c r="F1681" s="87" t="s">
        <v>84</v>
      </c>
      <c r="G1681" s="87" t="s">
        <v>3625</v>
      </c>
      <c r="H1681" s="87" t="s">
        <v>72</v>
      </c>
      <c r="I1681" s="88">
        <v>2</v>
      </c>
      <c r="J1681" s="89"/>
      <c r="K1681" s="89"/>
      <c r="L1681" s="89"/>
      <c r="M1681" s="89"/>
      <c r="N1681" s="90"/>
      <c r="O1681" s="93"/>
      <c r="P1681" s="95"/>
      <c r="Q1681" s="89"/>
      <c r="R1681" s="89"/>
      <c r="S1681" s="89"/>
      <c r="T1681" s="91"/>
      <c r="U1681" s="91"/>
      <c r="V1681" s="92"/>
      <c r="W1681" s="90"/>
    </row>
    <row r="1682" spans="2:23" ht="13.5" customHeight="1">
      <c r="B1682" s="75"/>
      <c r="C1682" s="74">
        <v>1673</v>
      </c>
      <c r="D1682" s="87" t="s">
        <v>5452</v>
      </c>
      <c r="E1682" s="87" t="s">
        <v>3626</v>
      </c>
      <c r="F1682" s="87" t="s">
        <v>130</v>
      </c>
      <c r="G1682" s="87" t="s">
        <v>3627</v>
      </c>
      <c r="H1682" s="87" t="s">
        <v>72</v>
      </c>
      <c r="I1682" s="88">
        <v>6</v>
      </c>
      <c r="J1682" s="89"/>
      <c r="K1682" s="89"/>
      <c r="L1682" s="89"/>
      <c r="M1682" s="89"/>
      <c r="N1682" s="90"/>
      <c r="O1682" s="93"/>
      <c r="P1682" s="95"/>
      <c r="Q1682" s="89"/>
      <c r="R1682" s="89"/>
      <c r="S1682" s="89"/>
      <c r="T1682" s="91"/>
      <c r="U1682" s="91"/>
      <c r="V1682" s="92"/>
      <c r="W1682" s="90"/>
    </row>
    <row r="1683" spans="2:23" ht="13.5" customHeight="1">
      <c r="B1683" s="75"/>
      <c r="C1683" s="74">
        <v>1674</v>
      </c>
      <c r="D1683" s="87" t="s">
        <v>5452</v>
      </c>
      <c r="E1683" s="87" t="s">
        <v>3632</v>
      </c>
      <c r="F1683" s="87" t="s">
        <v>285</v>
      </c>
      <c r="G1683" s="87" t="s">
        <v>3633</v>
      </c>
      <c r="H1683" s="87" t="s">
        <v>72</v>
      </c>
      <c r="I1683" s="88">
        <v>5</v>
      </c>
      <c r="J1683" s="89"/>
      <c r="K1683" s="89"/>
      <c r="L1683" s="89"/>
      <c r="M1683" s="89"/>
      <c r="N1683" s="90"/>
      <c r="O1683" s="93"/>
      <c r="P1683" s="95"/>
      <c r="Q1683" s="89"/>
      <c r="R1683" s="89"/>
      <c r="S1683" s="89"/>
      <c r="T1683" s="91"/>
      <c r="U1683" s="91"/>
      <c r="V1683" s="92"/>
      <c r="W1683" s="90"/>
    </row>
    <row r="1684" spans="2:23" ht="13.5" customHeight="1">
      <c r="B1684" s="75"/>
      <c r="C1684" s="74">
        <v>1675</v>
      </c>
      <c r="D1684" s="87" t="s">
        <v>5452</v>
      </c>
      <c r="E1684" s="87" t="s">
        <v>3647</v>
      </c>
      <c r="F1684" s="87" t="s">
        <v>3649</v>
      </c>
      <c r="G1684" s="87" t="s">
        <v>3648</v>
      </c>
      <c r="H1684" s="87" t="s">
        <v>22</v>
      </c>
      <c r="I1684" s="88">
        <v>10</v>
      </c>
      <c r="J1684" s="89"/>
      <c r="K1684" s="89"/>
      <c r="L1684" s="89"/>
      <c r="M1684" s="89"/>
      <c r="N1684" s="90"/>
      <c r="O1684" s="93"/>
      <c r="P1684" s="95"/>
      <c r="Q1684" s="89"/>
      <c r="R1684" s="89"/>
      <c r="S1684" s="89"/>
      <c r="T1684" s="91"/>
      <c r="U1684" s="91"/>
      <c r="V1684" s="92"/>
      <c r="W1684" s="90"/>
    </row>
    <row r="1685" spans="2:23" ht="13.5" customHeight="1">
      <c r="B1685" s="75"/>
      <c r="C1685" s="74">
        <v>1676</v>
      </c>
      <c r="D1685" s="87" t="s">
        <v>5452</v>
      </c>
      <c r="E1685" s="87" t="s">
        <v>3650</v>
      </c>
      <c r="F1685" s="87" t="s">
        <v>285</v>
      </c>
      <c r="G1685" s="87" t="s">
        <v>3651</v>
      </c>
      <c r="H1685" s="87" t="s">
        <v>72</v>
      </c>
      <c r="I1685" s="88">
        <v>1</v>
      </c>
      <c r="J1685" s="89"/>
      <c r="K1685" s="89"/>
      <c r="L1685" s="89"/>
      <c r="M1685" s="89"/>
      <c r="N1685" s="90"/>
      <c r="O1685" s="93"/>
      <c r="P1685" s="95"/>
      <c r="Q1685" s="89"/>
      <c r="R1685" s="89"/>
      <c r="S1685" s="89"/>
      <c r="T1685" s="91"/>
      <c r="U1685" s="91"/>
      <c r="V1685" s="92"/>
      <c r="W1685" s="90"/>
    </row>
    <row r="1686" spans="2:23" ht="13.5" customHeight="1">
      <c r="B1686" s="75"/>
      <c r="C1686" s="74">
        <v>1677</v>
      </c>
      <c r="D1686" s="87" t="s">
        <v>5452</v>
      </c>
      <c r="E1686" s="87" t="s">
        <v>3654</v>
      </c>
      <c r="F1686" s="87" t="s">
        <v>956</v>
      </c>
      <c r="G1686" s="87" t="s">
        <v>3655</v>
      </c>
      <c r="H1686" s="87" t="s">
        <v>22</v>
      </c>
      <c r="I1686" s="88">
        <v>8</v>
      </c>
      <c r="J1686" s="89"/>
      <c r="K1686" s="89"/>
      <c r="L1686" s="89"/>
      <c r="M1686" s="89"/>
      <c r="N1686" s="90"/>
      <c r="O1686" s="93"/>
      <c r="P1686" s="95"/>
      <c r="Q1686" s="89"/>
      <c r="R1686" s="89"/>
      <c r="S1686" s="89"/>
      <c r="T1686" s="91"/>
      <c r="U1686" s="91"/>
      <c r="V1686" s="92"/>
      <c r="W1686" s="90"/>
    </row>
    <row r="1687" spans="2:23" ht="13.5" customHeight="1">
      <c r="B1687" s="75"/>
      <c r="C1687" s="74">
        <v>1678</v>
      </c>
      <c r="D1687" s="87" t="s">
        <v>5452</v>
      </c>
      <c r="E1687" s="87" t="s">
        <v>3656</v>
      </c>
      <c r="F1687" s="87" t="s">
        <v>2876</v>
      </c>
      <c r="G1687" s="87" t="s">
        <v>3657</v>
      </c>
      <c r="H1687" s="87" t="s">
        <v>72</v>
      </c>
      <c r="I1687" s="88">
        <v>1</v>
      </c>
      <c r="J1687" s="89"/>
      <c r="K1687" s="89"/>
      <c r="L1687" s="89"/>
      <c r="M1687" s="89"/>
      <c r="N1687" s="90"/>
      <c r="O1687" s="93"/>
      <c r="P1687" s="95"/>
      <c r="Q1687" s="89"/>
      <c r="R1687" s="89"/>
      <c r="S1687" s="89"/>
      <c r="T1687" s="91"/>
      <c r="U1687" s="91"/>
      <c r="V1687" s="92"/>
      <c r="W1687" s="90"/>
    </row>
    <row r="1688" spans="2:23" ht="13.5" customHeight="1">
      <c r="B1688" s="75"/>
      <c r="C1688" s="74">
        <v>1679</v>
      </c>
      <c r="D1688" s="87" t="s">
        <v>5452</v>
      </c>
      <c r="E1688" s="87" t="s">
        <v>3658</v>
      </c>
      <c r="F1688" s="87" t="s">
        <v>189</v>
      </c>
      <c r="G1688" s="87" t="s">
        <v>3659</v>
      </c>
      <c r="H1688" s="87" t="s">
        <v>22</v>
      </c>
      <c r="I1688" s="88">
        <v>2</v>
      </c>
      <c r="J1688" s="89"/>
      <c r="K1688" s="89"/>
      <c r="L1688" s="89"/>
      <c r="M1688" s="89"/>
      <c r="N1688" s="90"/>
      <c r="O1688" s="93"/>
      <c r="P1688" s="95"/>
      <c r="Q1688" s="89"/>
      <c r="R1688" s="89"/>
      <c r="S1688" s="89"/>
      <c r="T1688" s="91"/>
      <c r="U1688" s="91"/>
      <c r="V1688" s="92"/>
      <c r="W1688" s="90"/>
    </row>
    <row r="1689" spans="2:23" ht="13.5" customHeight="1">
      <c r="B1689" s="75"/>
      <c r="C1689" s="74">
        <v>1680</v>
      </c>
      <c r="D1689" s="87" t="s">
        <v>5452</v>
      </c>
      <c r="E1689" s="87" t="s">
        <v>3662</v>
      </c>
      <c r="F1689" s="87" t="s">
        <v>58</v>
      </c>
      <c r="G1689" s="87" t="s">
        <v>3663</v>
      </c>
      <c r="H1689" s="87" t="s">
        <v>22</v>
      </c>
      <c r="I1689" s="88">
        <v>3</v>
      </c>
      <c r="J1689" s="89"/>
      <c r="K1689" s="89"/>
      <c r="L1689" s="89"/>
      <c r="M1689" s="89"/>
      <c r="N1689" s="90"/>
      <c r="O1689" s="93"/>
      <c r="P1689" s="95"/>
      <c r="Q1689" s="89"/>
      <c r="R1689" s="89"/>
      <c r="S1689" s="89"/>
      <c r="T1689" s="91"/>
      <c r="U1689" s="91"/>
      <c r="V1689" s="92"/>
      <c r="W1689" s="90"/>
    </row>
    <row r="1690" spans="2:23" ht="13.5" customHeight="1">
      <c r="B1690" s="75"/>
      <c r="C1690" s="74">
        <v>1681</v>
      </c>
      <c r="D1690" s="87" t="s">
        <v>5452</v>
      </c>
      <c r="E1690" s="87" t="s">
        <v>3664</v>
      </c>
      <c r="F1690" s="87" t="s">
        <v>130</v>
      </c>
      <c r="G1690" s="87" t="s">
        <v>3665</v>
      </c>
      <c r="H1690" s="87" t="s">
        <v>72</v>
      </c>
      <c r="I1690" s="88">
        <v>2</v>
      </c>
      <c r="J1690" s="89"/>
      <c r="K1690" s="89"/>
      <c r="L1690" s="89"/>
      <c r="M1690" s="89"/>
      <c r="N1690" s="90"/>
      <c r="O1690" s="93"/>
      <c r="P1690" s="95"/>
      <c r="Q1690" s="89"/>
      <c r="R1690" s="89"/>
      <c r="S1690" s="89"/>
      <c r="T1690" s="91"/>
      <c r="U1690" s="91"/>
      <c r="V1690" s="92"/>
      <c r="W1690" s="90"/>
    </row>
    <row r="1691" spans="2:23" ht="13.5" customHeight="1">
      <c r="B1691" s="75"/>
      <c r="C1691" s="74">
        <v>1682</v>
      </c>
      <c r="D1691" s="87" t="s">
        <v>5452</v>
      </c>
      <c r="E1691" s="87" t="s">
        <v>3668</v>
      </c>
      <c r="F1691" s="87" t="s">
        <v>3670</v>
      </c>
      <c r="G1691" s="87" t="s">
        <v>3669</v>
      </c>
      <c r="H1691" s="87" t="s">
        <v>22</v>
      </c>
      <c r="I1691" s="88">
        <v>3</v>
      </c>
      <c r="J1691" s="89"/>
      <c r="K1691" s="89"/>
      <c r="L1691" s="89"/>
      <c r="M1691" s="89"/>
      <c r="N1691" s="90"/>
      <c r="O1691" s="93"/>
      <c r="P1691" s="95"/>
      <c r="Q1691" s="89"/>
      <c r="R1691" s="89"/>
      <c r="S1691" s="89"/>
      <c r="T1691" s="91"/>
      <c r="U1691" s="91"/>
      <c r="V1691" s="92"/>
      <c r="W1691" s="90"/>
    </row>
    <row r="1692" spans="2:23" ht="13.5" customHeight="1">
      <c r="B1692" s="75"/>
      <c r="C1692" s="74">
        <v>1683</v>
      </c>
      <c r="D1692" s="87" t="s">
        <v>5452</v>
      </c>
      <c r="E1692" s="87" t="s">
        <v>3671</v>
      </c>
      <c r="F1692" s="87" t="s">
        <v>84</v>
      </c>
      <c r="G1692" s="87" t="s">
        <v>3672</v>
      </c>
      <c r="H1692" s="87" t="s">
        <v>72</v>
      </c>
      <c r="I1692" s="88">
        <v>1</v>
      </c>
      <c r="J1692" s="89"/>
      <c r="K1692" s="89"/>
      <c r="L1692" s="89"/>
      <c r="M1692" s="89"/>
      <c r="N1692" s="90"/>
      <c r="O1692" s="93"/>
      <c r="P1692" s="95"/>
      <c r="Q1692" s="89"/>
      <c r="R1692" s="89"/>
      <c r="S1692" s="89"/>
      <c r="T1692" s="91"/>
      <c r="U1692" s="91"/>
      <c r="V1692" s="92"/>
      <c r="W1692" s="90"/>
    </row>
    <row r="1693" spans="2:23" ht="13.5" customHeight="1">
      <c r="B1693" s="75"/>
      <c r="C1693" s="74">
        <v>1684</v>
      </c>
      <c r="D1693" s="87" t="s">
        <v>5452</v>
      </c>
      <c r="E1693" s="87" t="s">
        <v>3673</v>
      </c>
      <c r="F1693" s="87" t="s">
        <v>84</v>
      </c>
      <c r="G1693" s="87" t="s">
        <v>3674</v>
      </c>
      <c r="H1693" s="87" t="s">
        <v>72</v>
      </c>
      <c r="I1693" s="88">
        <v>1</v>
      </c>
      <c r="J1693" s="89"/>
      <c r="K1693" s="89"/>
      <c r="L1693" s="89"/>
      <c r="M1693" s="89"/>
      <c r="N1693" s="90"/>
      <c r="O1693" s="93"/>
      <c r="P1693" s="95"/>
      <c r="Q1693" s="89"/>
      <c r="R1693" s="89"/>
      <c r="S1693" s="89"/>
      <c r="T1693" s="91"/>
      <c r="U1693" s="91"/>
      <c r="V1693" s="92"/>
      <c r="W1693" s="90"/>
    </row>
    <row r="1694" spans="2:23" ht="13.5" customHeight="1">
      <c r="B1694" s="75"/>
      <c r="C1694" s="74">
        <v>1685</v>
      </c>
      <c r="D1694" s="87" t="s">
        <v>5452</v>
      </c>
      <c r="E1694" s="87" t="s">
        <v>3675</v>
      </c>
      <c r="F1694" s="87" t="s">
        <v>84</v>
      </c>
      <c r="G1694" s="87" t="s">
        <v>3676</v>
      </c>
      <c r="H1694" s="87" t="s">
        <v>72</v>
      </c>
      <c r="I1694" s="88">
        <v>1</v>
      </c>
      <c r="J1694" s="89"/>
      <c r="K1694" s="89"/>
      <c r="L1694" s="89"/>
      <c r="M1694" s="89"/>
      <c r="N1694" s="90"/>
      <c r="O1694" s="93"/>
      <c r="P1694" s="95"/>
      <c r="Q1694" s="89"/>
      <c r="R1694" s="89"/>
      <c r="S1694" s="89"/>
      <c r="T1694" s="91"/>
      <c r="U1694" s="91"/>
      <c r="V1694" s="92"/>
      <c r="W1694" s="90"/>
    </row>
    <row r="1695" spans="2:23" ht="13.5" customHeight="1">
      <c r="B1695" s="75"/>
      <c r="C1695" s="74">
        <v>1686</v>
      </c>
      <c r="D1695" s="87" t="s">
        <v>5452</v>
      </c>
      <c r="E1695" s="87" t="s">
        <v>3677</v>
      </c>
      <c r="F1695" s="87" t="s">
        <v>58</v>
      </c>
      <c r="G1695" s="87" t="s">
        <v>3678</v>
      </c>
      <c r="H1695" s="87" t="s">
        <v>22</v>
      </c>
      <c r="I1695" s="88">
        <v>3</v>
      </c>
      <c r="J1695" s="89"/>
      <c r="K1695" s="89"/>
      <c r="L1695" s="89"/>
      <c r="M1695" s="89"/>
      <c r="N1695" s="90"/>
      <c r="O1695" s="93"/>
      <c r="P1695" s="95"/>
      <c r="Q1695" s="89"/>
      <c r="R1695" s="89"/>
      <c r="S1695" s="89"/>
      <c r="T1695" s="91"/>
      <c r="U1695" s="91"/>
      <c r="V1695" s="92"/>
      <c r="W1695" s="90"/>
    </row>
    <row r="1696" spans="2:23" ht="13.5" customHeight="1">
      <c r="B1696" s="75"/>
      <c r="C1696" s="74">
        <v>1687</v>
      </c>
      <c r="D1696" s="87" t="s">
        <v>5452</v>
      </c>
      <c r="E1696" s="87" t="s">
        <v>3679</v>
      </c>
      <c r="F1696" s="87" t="s">
        <v>58</v>
      </c>
      <c r="G1696" s="87" t="s">
        <v>3680</v>
      </c>
      <c r="H1696" s="87" t="s">
        <v>22</v>
      </c>
      <c r="I1696" s="88">
        <v>4</v>
      </c>
      <c r="J1696" s="89"/>
      <c r="K1696" s="89"/>
      <c r="L1696" s="89"/>
      <c r="M1696" s="89"/>
      <c r="N1696" s="90"/>
      <c r="O1696" s="93"/>
      <c r="P1696" s="95"/>
      <c r="Q1696" s="89"/>
      <c r="R1696" s="89"/>
      <c r="S1696" s="89"/>
      <c r="T1696" s="91"/>
      <c r="U1696" s="91"/>
      <c r="V1696" s="92"/>
      <c r="W1696" s="90"/>
    </row>
    <row r="1697" spans="2:23" ht="13.5" customHeight="1">
      <c r="B1697" s="75"/>
      <c r="C1697" s="74">
        <v>1688</v>
      </c>
      <c r="D1697" s="87" t="s">
        <v>5452</v>
      </c>
      <c r="E1697" s="87" t="s">
        <v>3681</v>
      </c>
      <c r="F1697" s="87" t="s">
        <v>130</v>
      </c>
      <c r="G1697" s="87" t="s">
        <v>3682</v>
      </c>
      <c r="H1697" s="87" t="s">
        <v>22</v>
      </c>
      <c r="I1697" s="88">
        <v>12</v>
      </c>
      <c r="J1697" s="89"/>
      <c r="K1697" s="89"/>
      <c r="L1697" s="89"/>
      <c r="M1697" s="89"/>
      <c r="N1697" s="90"/>
      <c r="O1697" s="93"/>
      <c r="P1697" s="95"/>
      <c r="Q1697" s="89"/>
      <c r="R1697" s="89"/>
      <c r="S1697" s="89"/>
      <c r="T1697" s="91"/>
      <c r="U1697" s="91"/>
      <c r="V1697" s="92"/>
      <c r="W1697" s="90"/>
    </row>
    <row r="1698" spans="2:23" ht="13.5" customHeight="1">
      <c r="B1698" s="75"/>
      <c r="C1698" s="74">
        <v>1689</v>
      </c>
      <c r="D1698" s="87" t="s">
        <v>5452</v>
      </c>
      <c r="E1698" s="87" t="s">
        <v>3685</v>
      </c>
      <c r="F1698" s="87" t="s">
        <v>130</v>
      </c>
      <c r="G1698" s="87" t="s">
        <v>3686</v>
      </c>
      <c r="H1698" s="87" t="s">
        <v>72</v>
      </c>
      <c r="I1698" s="88">
        <v>1</v>
      </c>
      <c r="J1698" s="89"/>
      <c r="K1698" s="89"/>
      <c r="L1698" s="89"/>
      <c r="M1698" s="89"/>
      <c r="N1698" s="90"/>
      <c r="O1698" s="93"/>
      <c r="P1698" s="95"/>
      <c r="Q1698" s="89"/>
      <c r="R1698" s="89"/>
      <c r="S1698" s="89"/>
      <c r="T1698" s="91"/>
      <c r="U1698" s="91"/>
      <c r="V1698" s="92"/>
      <c r="W1698" s="90"/>
    </row>
    <row r="1699" spans="2:23" ht="13.5" customHeight="1">
      <c r="B1699" s="75"/>
      <c r="C1699" s="74">
        <v>1690</v>
      </c>
      <c r="D1699" s="87" t="s">
        <v>5452</v>
      </c>
      <c r="E1699" s="87" t="s">
        <v>3687</v>
      </c>
      <c r="F1699" s="87" t="s">
        <v>130</v>
      </c>
      <c r="G1699" s="87" t="s">
        <v>3688</v>
      </c>
      <c r="H1699" s="87" t="s">
        <v>72</v>
      </c>
      <c r="I1699" s="88">
        <v>2</v>
      </c>
      <c r="J1699" s="89"/>
      <c r="K1699" s="89"/>
      <c r="L1699" s="89"/>
      <c r="M1699" s="89"/>
      <c r="N1699" s="90"/>
      <c r="O1699" s="93"/>
      <c r="P1699" s="95"/>
      <c r="Q1699" s="89"/>
      <c r="R1699" s="89"/>
      <c r="S1699" s="89"/>
      <c r="T1699" s="91"/>
      <c r="U1699" s="91"/>
      <c r="V1699" s="92"/>
      <c r="W1699" s="90"/>
    </row>
    <row r="1700" spans="2:23" ht="13.5" customHeight="1">
      <c r="B1700" s="75"/>
      <c r="C1700" s="74">
        <v>1691</v>
      </c>
      <c r="D1700" s="87" t="s">
        <v>5452</v>
      </c>
      <c r="E1700" s="87" t="s">
        <v>3689</v>
      </c>
      <c r="F1700" s="87" t="s">
        <v>130</v>
      </c>
      <c r="G1700" s="87" t="s">
        <v>3690</v>
      </c>
      <c r="H1700" s="87" t="s">
        <v>72</v>
      </c>
      <c r="I1700" s="88">
        <v>2</v>
      </c>
      <c r="J1700" s="89"/>
      <c r="K1700" s="89"/>
      <c r="L1700" s="89"/>
      <c r="M1700" s="89"/>
      <c r="N1700" s="90"/>
      <c r="O1700" s="93"/>
      <c r="P1700" s="95"/>
      <c r="Q1700" s="89"/>
      <c r="R1700" s="89"/>
      <c r="S1700" s="89"/>
      <c r="T1700" s="91"/>
      <c r="U1700" s="91"/>
      <c r="V1700" s="92"/>
      <c r="W1700" s="90"/>
    </row>
    <row r="1701" spans="2:23" ht="13.5" customHeight="1">
      <c r="B1701" s="75"/>
      <c r="C1701" s="74">
        <v>1692</v>
      </c>
      <c r="D1701" s="87" t="s">
        <v>5452</v>
      </c>
      <c r="E1701" s="87" t="s">
        <v>3691</v>
      </c>
      <c r="F1701" s="87" t="s">
        <v>130</v>
      </c>
      <c r="G1701" s="87" t="s">
        <v>3692</v>
      </c>
      <c r="H1701" s="87" t="s">
        <v>72</v>
      </c>
      <c r="I1701" s="88">
        <v>2</v>
      </c>
      <c r="J1701" s="89"/>
      <c r="K1701" s="89"/>
      <c r="L1701" s="89"/>
      <c r="M1701" s="89"/>
      <c r="N1701" s="90"/>
      <c r="O1701" s="93"/>
      <c r="P1701" s="95"/>
      <c r="Q1701" s="89"/>
      <c r="R1701" s="89"/>
      <c r="S1701" s="89"/>
      <c r="T1701" s="91"/>
      <c r="U1701" s="91"/>
      <c r="V1701" s="92"/>
      <c r="W1701" s="90"/>
    </row>
    <row r="1702" spans="2:23" ht="13.5" customHeight="1">
      <c r="B1702" s="75"/>
      <c r="C1702" s="74">
        <v>1693</v>
      </c>
      <c r="D1702" s="87" t="s">
        <v>5452</v>
      </c>
      <c r="E1702" s="87" t="s">
        <v>3693</v>
      </c>
      <c r="F1702" s="87" t="s">
        <v>197</v>
      </c>
      <c r="G1702" s="87" t="s">
        <v>3694</v>
      </c>
      <c r="H1702" s="87" t="s">
        <v>72</v>
      </c>
      <c r="I1702" s="88">
        <v>230.09463722397476</v>
      </c>
      <c r="J1702" s="89"/>
      <c r="K1702" s="89"/>
      <c r="L1702" s="89"/>
      <c r="M1702" s="89"/>
      <c r="N1702" s="90"/>
      <c r="O1702" s="93"/>
      <c r="P1702" s="95"/>
      <c r="Q1702" s="89"/>
      <c r="R1702" s="89"/>
      <c r="S1702" s="89"/>
      <c r="T1702" s="91"/>
      <c r="U1702" s="91"/>
      <c r="V1702" s="92"/>
      <c r="W1702" s="90"/>
    </row>
    <row r="1703" spans="2:23" ht="13.5" customHeight="1">
      <c r="B1703" s="75"/>
      <c r="C1703" s="74">
        <v>1694</v>
      </c>
      <c r="D1703" s="87" t="s">
        <v>5452</v>
      </c>
      <c r="E1703" s="87" t="s">
        <v>3695</v>
      </c>
      <c r="F1703" s="87" t="s">
        <v>84</v>
      </c>
      <c r="G1703" s="87" t="s">
        <v>3696</v>
      </c>
      <c r="H1703" s="87" t="s">
        <v>72</v>
      </c>
      <c r="I1703" s="88">
        <v>1</v>
      </c>
      <c r="J1703" s="89"/>
      <c r="K1703" s="89"/>
      <c r="L1703" s="89"/>
      <c r="M1703" s="89"/>
      <c r="N1703" s="90"/>
      <c r="O1703" s="93"/>
      <c r="P1703" s="95"/>
      <c r="Q1703" s="89"/>
      <c r="R1703" s="89"/>
      <c r="S1703" s="89"/>
      <c r="T1703" s="91"/>
      <c r="U1703" s="91"/>
      <c r="V1703" s="92"/>
      <c r="W1703" s="90"/>
    </row>
    <row r="1704" spans="2:23" ht="13.5" customHeight="1">
      <c r="B1704" s="75"/>
      <c r="C1704" s="74">
        <v>1695</v>
      </c>
      <c r="D1704" s="87" t="s">
        <v>5452</v>
      </c>
      <c r="E1704" s="87" t="s">
        <v>3699</v>
      </c>
      <c r="F1704" s="87" t="s">
        <v>84</v>
      </c>
      <c r="G1704" s="87" t="s">
        <v>3700</v>
      </c>
      <c r="H1704" s="87" t="s">
        <v>72</v>
      </c>
      <c r="I1704" s="88">
        <v>1</v>
      </c>
      <c r="J1704" s="89"/>
      <c r="K1704" s="89"/>
      <c r="L1704" s="89"/>
      <c r="M1704" s="89"/>
      <c r="N1704" s="90"/>
      <c r="O1704" s="93"/>
      <c r="P1704" s="95"/>
      <c r="Q1704" s="89"/>
      <c r="R1704" s="89"/>
      <c r="S1704" s="89"/>
      <c r="T1704" s="91"/>
      <c r="U1704" s="91"/>
      <c r="V1704" s="92"/>
      <c r="W1704" s="90"/>
    </row>
    <row r="1705" spans="2:23" ht="13.5" customHeight="1">
      <c r="B1705" s="75"/>
      <c r="C1705" s="74">
        <v>1696</v>
      </c>
      <c r="D1705" s="87" t="s">
        <v>5452</v>
      </c>
      <c r="E1705" s="87" t="s">
        <v>3703</v>
      </c>
      <c r="F1705" s="87" t="s">
        <v>130</v>
      </c>
      <c r="G1705" s="87" t="s">
        <v>3704</v>
      </c>
      <c r="H1705" s="87" t="s">
        <v>22</v>
      </c>
      <c r="I1705" s="88">
        <v>6</v>
      </c>
      <c r="J1705" s="89"/>
      <c r="K1705" s="89"/>
      <c r="L1705" s="89"/>
      <c r="M1705" s="89"/>
      <c r="N1705" s="90"/>
      <c r="O1705" s="93"/>
      <c r="P1705" s="95"/>
      <c r="Q1705" s="89"/>
      <c r="R1705" s="89"/>
      <c r="S1705" s="89"/>
      <c r="T1705" s="91"/>
      <c r="U1705" s="91"/>
      <c r="V1705" s="92"/>
      <c r="W1705" s="90"/>
    </row>
    <row r="1706" spans="2:23" ht="13.5" customHeight="1">
      <c r="B1706" s="75"/>
      <c r="C1706" s="74">
        <v>1697</v>
      </c>
      <c r="D1706" s="87" t="s">
        <v>5452</v>
      </c>
      <c r="E1706" s="87" t="s">
        <v>3707</v>
      </c>
      <c r="F1706" s="87" t="s">
        <v>285</v>
      </c>
      <c r="G1706" s="87" t="s">
        <v>3085</v>
      </c>
      <c r="H1706" s="87" t="s">
        <v>72</v>
      </c>
      <c r="I1706" s="88">
        <v>6</v>
      </c>
      <c r="J1706" s="89"/>
      <c r="K1706" s="89"/>
      <c r="L1706" s="89"/>
      <c r="M1706" s="89"/>
      <c r="N1706" s="90"/>
      <c r="O1706" s="93"/>
      <c r="P1706" s="95"/>
      <c r="Q1706" s="89"/>
      <c r="R1706" s="89"/>
      <c r="S1706" s="89"/>
      <c r="T1706" s="91"/>
      <c r="U1706" s="91"/>
      <c r="V1706" s="92"/>
      <c r="W1706" s="90"/>
    </row>
    <row r="1707" spans="2:23" ht="13.5" customHeight="1">
      <c r="B1707" s="75"/>
      <c r="C1707" s="74">
        <v>1698</v>
      </c>
      <c r="D1707" s="87" t="s">
        <v>5452</v>
      </c>
      <c r="E1707" s="87" t="s">
        <v>3708</v>
      </c>
      <c r="F1707" s="87" t="s">
        <v>130</v>
      </c>
      <c r="G1707" s="87" t="s">
        <v>3709</v>
      </c>
      <c r="H1707" s="87" t="s">
        <v>72</v>
      </c>
      <c r="I1707" s="88">
        <v>3</v>
      </c>
      <c r="J1707" s="89"/>
      <c r="K1707" s="89"/>
      <c r="L1707" s="89"/>
      <c r="M1707" s="89"/>
      <c r="N1707" s="90"/>
      <c r="O1707" s="93"/>
      <c r="P1707" s="95"/>
      <c r="Q1707" s="89"/>
      <c r="R1707" s="89"/>
      <c r="S1707" s="89"/>
      <c r="T1707" s="91"/>
      <c r="U1707" s="91"/>
      <c r="V1707" s="92"/>
      <c r="W1707" s="90"/>
    </row>
    <row r="1708" spans="2:23" ht="13.5" customHeight="1">
      <c r="B1708" s="75"/>
      <c r="C1708" s="74">
        <v>1699</v>
      </c>
      <c r="D1708" s="87" t="s">
        <v>5452</v>
      </c>
      <c r="E1708" s="87" t="s">
        <v>3710</v>
      </c>
      <c r="F1708" s="87" t="s">
        <v>130</v>
      </c>
      <c r="G1708" s="87" t="s">
        <v>3711</v>
      </c>
      <c r="H1708" s="87" t="s">
        <v>72</v>
      </c>
      <c r="I1708" s="88">
        <v>2</v>
      </c>
      <c r="J1708" s="89"/>
      <c r="K1708" s="89"/>
      <c r="L1708" s="89"/>
      <c r="M1708" s="89"/>
      <c r="N1708" s="90"/>
      <c r="O1708" s="93"/>
      <c r="P1708" s="95"/>
      <c r="Q1708" s="89"/>
      <c r="R1708" s="89"/>
      <c r="S1708" s="89"/>
      <c r="T1708" s="91"/>
      <c r="U1708" s="91"/>
      <c r="V1708" s="92"/>
      <c r="W1708" s="90"/>
    </row>
    <row r="1709" spans="2:23" ht="13.5" customHeight="1">
      <c r="B1709" s="75"/>
      <c r="C1709" s="74">
        <v>1700</v>
      </c>
      <c r="D1709" s="87" t="s">
        <v>5452</v>
      </c>
      <c r="E1709" s="87" t="s">
        <v>3718</v>
      </c>
      <c r="F1709" s="87" t="s">
        <v>3720</v>
      </c>
      <c r="G1709" s="87" t="s">
        <v>3719</v>
      </c>
      <c r="H1709" s="87" t="s">
        <v>72</v>
      </c>
      <c r="I1709" s="88">
        <v>3</v>
      </c>
      <c r="J1709" s="89"/>
      <c r="K1709" s="89"/>
      <c r="L1709" s="89"/>
      <c r="M1709" s="89"/>
      <c r="N1709" s="90"/>
      <c r="O1709" s="93"/>
      <c r="P1709" s="95"/>
      <c r="Q1709" s="89"/>
      <c r="R1709" s="89"/>
      <c r="S1709" s="89"/>
      <c r="T1709" s="91"/>
      <c r="U1709" s="91"/>
      <c r="V1709" s="92"/>
      <c r="W1709" s="90"/>
    </row>
    <row r="1710" spans="2:23" ht="13.5" customHeight="1">
      <c r="B1710" s="75"/>
      <c r="C1710" s="74">
        <v>1701</v>
      </c>
      <c r="D1710" s="87" t="s">
        <v>5452</v>
      </c>
      <c r="E1710" s="87" t="s">
        <v>3725</v>
      </c>
      <c r="F1710" s="87" t="s">
        <v>58</v>
      </c>
      <c r="G1710" s="87" t="s">
        <v>3726</v>
      </c>
      <c r="H1710" s="87" t="s">
        <v>72</v>
      </c>
      <c r="I1710" s="88">
        <v>1</v>
      </c>
      <c r="J1710" s="89"/>
      <c r="K1710" s="89"/>
      <c r="L1710" s="89"/>
      <c r="M1710" s="89"/>
      <c r="N1710" s="90"/>
      <c r="O1710" s="93"/>
      <c r="P1710" s="95"/>
      <c r="Q1710" s="89"/>
      <c r="R1710" s="89"/>
      <c r="S1710" s="89"/>
      <c r="T1710" s="91"/>
      <c r="U1710" s="91"/>
      <c r="V1710" s="92"/>
      <c r="W1710" s="90"/>
    </row>
    <row r="1711" spans="2:23" ht="13.5" customHeight="1">
      <c r="B1711" s="75"/>
      <c r="C1711" s="74">
        <v>1702</v>
      </c>
      <c r="D1711" s="87" t="s">
        <v>5452</v>
      </c>
      <c r="E1711" s="87" t="s">
        <v>3733</v>
      </c>
      <c r="F1711" s="87" t="s">
        <v>58</v>
      </c>
      <c r="G1711" s="87" t="s">
        <v>3734</v>
      </c>
      <c r="H1711" s="87" t="s">
        <v>72</v>
      </c>
      <c r="I1711" s="88">
        <v>3</v>
      </c>
      <c r="J1711" s="89"/>
      <c r="K1711" s="89"/>
      <c r="L1711" s="89"/>
      <c r="M1711" s="89"/>
      <c r="N1711" s="90"/>
      <c r="O1711" s="93"/>
      <c r="P1711" s="95"/>
      <c r="Q1711" s="89"/>
      <c r="R1711" s="89"/>
      <c r="S1711" s="89"/>
      <c r="T1711" s="91"/>
      <c r="U1711" s="91"/>
      <c r="V1711" s="92"/>
      <c r="W1711" s="90"/>
    </row>
    <row r="1712" spans="2:23" ht="13.5" customHeight="1">
      <c r="B1712" s="75"/>
      <c r="C1712" s="74">
        <v>1703</v>
      </c>
      <c r="D1712" s="87" t="s">
        <v>5452</v>
      </c>
      <c r="E1712" s="87" t="s">
        <v>3737</v>
      </c>
      <c r="F1712" s="87" t="s">
        <v>58</v>
      </c>
      <c r="G1712" s="87" t="s">
        <v>3738</v>
      </c>
      <c r="H1712" s="87" t="s">
        <v>22</v>
      </c>
      <c r="I1712" s="88">
        <v>22</v>
      </c>
      <c r="J1712" s="89"/>
      <c r="K1712" s="89"/>
      <c r="L1712" s="89"/>
      <c r="M1712" s="89"/>
      <c r="N1712" s="90"/>
      <c r="O1712" s="93"/>
      <c r="P1712" s="95"/>
      <c r="Q1712" s="89"/>
      <c r="R1712" s="89"/>
      <c r="S1712" s="89"/>
      <c r="T1712" s="91"/>
      <c r="U1712" s="91"/>
      <c r="V1712" s="92"/>
      <c r="W1712" s="90"/>
    </row>
    <row r="1713" spans="2:23" ht="13.5" customHeight="1">
      <c r="B1713" s="75"/>
      <c r="C1713" s="74">
        <v>1704</v>
      </c>
      <c r="D1713" s="87" t="s">
        <v>5452</v>
      </c>
      <c r="E1713" s="87" t="s">
        <v>3739</v>
      </c>
      <c r="F1713" s="87" t="s">
        <v>1251</v>
      </c>
      <c r="G1713" s="87" t="s">
        <v>3740</v>
      </c>
      <c r="H1713" s="87" t="s">
        <v>72</v>
      </c>
      <c r="I1713" s="88">
        <v>4</v>
      </c>
      <c r="J1713" s="89"/>
      <c r="K1713" s="89"/>
      <c r="L1713" s="89"/>
      <c r="M1713" s="89"/>
      <c r="N1713" s="90"/>
      <c r="O1713" s="93"/>
      <c r="P1713" s="95"/>
      <c r="Q1713" s="89"/>
      <c r="R1713" s="89"/>
      <c r="S1713" s="89"/>
      <c r="T1713" s="91"/>
      <c r="U1713" s="91"/>
      <c r="V1713" s="92"/>
      <c r="W1713" s="90"/>
    </row>
    <row r="1714" spans="2:23" ht="13.5" customHeight="1">
      <c r="B1714" s="75"/>
      <c r="C1714" s="74">
        <v>1705</v>
      </c>
      <c r="D1714" s="87" t="s">
        <v>5452</v>
      </c>
      <c r="E1714" s="87" t="s">
        <v>3743</v>
      </c>
      <c r="F1714" s="87" t="s">
        <v>84</v>
      </c>
      <c r="G1714" s="87" t="s">
        <v>3744</v>
      </c>
      <c r="H1714" s="87" t="s">
        <v>72</v>
      </c>
      <c r="I1714" s="88">
        <v>3</v>
      </c>
      <c r="J1714" s="89"/>
      <c r="K1714" s="89"/>
      <c r="L1714" s="89"/>
      <c r="M1714" s="89"/>
      <c r="N1714" s="90"/>
      <c r="O1714" s="93"/>
      <c r="P1714" s="95"/>
      <c r="Q1714" s="89"/>
      <c r="R1714" s="89"/>
      <c r="S1714" s="89"/>
      <c r="T1714" s="91"/>
      <c r="U1714" s="91"/>
      <c r="V1714" s="92"/>
      <c r="W1714" s="90"/>
    </row>
    <row r="1715" spans="2:23" ht="13.5" customHeight="1">
      <c r="B1715" s="75"/>
      <c r="C1715" s="74">
        <v>1706</v>
      </c>
      <c r="D1715" s="87" t="s">
        <v>5452</v>
      </c>
      <c r="E1715" s="87" t="s">
        <v>3747</v>
      </c>
      <c r="F1715" s="87" t="s">
        <v>84</v>
      </c>
      <c r="G1715" s="87" t="s">
        <v>3748</v>
      </c>
      <c r="H1715" s="87" t="s">
        <v>72</v>
      </c>
      <c r="I1715" s="88">
        <v>2</v>
      </c>
      <c r="J1715" s="89"/>
      <c r="K1715" s="89"/>
      <c r="L1715" s="89"/>
      <c r="M1715" s="89"/>
      <c r="N1715" s="90"/>
      <c r="O1715" s="93"/>
      <c r="P1715" s="95"/>
      <c r="Q1715" s="89"/>
      <c r="R1715" s="89"/>
      <c r="S1715" s="89"/>
      <c r="T1715" s="91"/>
      <c r="U1715" s="91"/>
      <c r="V1715" s="92"/>
      <c r="W1715" s="90"/>
    </row>
    <row r="1716" spans="2:23" ht="13.5" customHeight="1">
      <c r="B1716" s="75"/>
      <c r="C1716" s="74">
        <v>1707</v>
      </c>
      <c r="D1716" s="87" t="s">
        <v>5452</v>
      </c>
      <c r="E1716" s="87" t="s">
        <v>3749</v>
      </c>
      <c r="F1716" s="87" t="s">
        <v>84</v>
      </c>
      <c r="G1716" s="87" t="s">
        <v>3750</v>
      </c>
      <c r="H1716" s="87" t="s">
        <v>72</v>
      </c>
      <c r="I1716" s="88">
        <v>2</v>
      </c>
      <c r="J1716" s="89"/>
      <c r="K1716" s="89"/>
      <c r="L1716" s="89"/>
      <c r="M1716" s="89"/>
      <c r="N1716" s="90"/>
      <c r="O1716" s="93"/>
      <c r="P1716" s="95"/>
      <c r="Q1716" s="89"/>
      <c r="R1716" s="89"/>
      <c r="S1716" s="89"/>
      <c r="T1716" s="91"/>
      <c r="U1716" s="91"/>
      <c r="V1716" s="92"/>
      <c r="W1716" s="90"/>
    </row>
    <row r="1717" spans="2:23" ht="13.5" customHeight="1">
      <c r="B1717" s="75"/>
      <c r="C1717" s="74">
        <v>1708</v>
      </c>
      <c r="D1717" s="87" t="s">
        <v>5452</v>
      </c>
      <c r="E1717" s="87" t="s">
        <v>3755</v>
      </c>
      <c r="F1717" s="87" t="s">
        <v>285</v>
      </c>
      <c r="G1717" s="87" t="s">
        <v>3756</v>
      </c>
      <c r="H1717" s="87" t="s">
        <v>72</v>
      </c>
      <c r="I1717" s="88">
        <v>6</v>
      </c>
      <c r="J1717" s="89"/>
      <c r="K1717" s="89"/>
      <c r="L1717" s="89"/>
      <c r="M1717" s="89"/>
      <c r="N1717" s="90"/>
      <c r="O1717" s="93"/>
      <c r="P1717" s="95"/>
      <c r="Q1717" s="89"/>
      <c r="R1717" s="89"/>
      <c r="S1717" s="89"/>
      <c r="T1717" s="91"/>
      <c r="U1717" s="91"/>
      <c r="V1717" s="92"/>
      <c r="W1717" s="90"/>
    </row>
    <row r="1718" spans="2:23" ht="13.5" customHeight="1">
      <c r="B1718" s="75"/>
      <c r="C1718" s="74">
        <v>1709</v>
      </c>
      <c r="D1718" s="87" t="s">
        <v>5452</v>
      </c>
      <c r="E1718" s="87" t="s">
        <v>3757</v>
      </c>
      <c r="F1718" s="87" t="s">
        <v>250</v>
      </c>
      <c r="G1718" s="87" t="s">
        <v>3758</v>
      </c>
      <c r="H1718" s="87" t="s">
        <v>72</v>
      </c>
      <c r="I1718" s="88">
        <v>7</v>
      </c>
      <c r="J1718" s="89"/>
      <c r="K1718" s="89"/>
      <c r="L1718" s="89"/>
      <c r="M1718" s="89"/>
      <c r="N1718" s="90"/>
      <c r="O1718" s="93"/>
      <c r="P1718" s="95"/>
      <c r="Q1718" s="89"/>
      <c r="R1718" s="89"/>
      <c r="S1718" s="89"/>
      <c r="T1718" s="91"/>
      <c r="U1718" s="91"/>
      <c r="V1718" s="92"/>
      <c r="W1718" s="90"/>
    </row>
    <row r="1719" spans="2:23" ht="13.5" customHeight="1">
      <c r="B1719" s="75"/>
      <c r="C1719" s="74">
        <v>1710</v>
      </c>
      <c r="D1719" s="87" t="s">
        <v>5452</v>
      </c>
      <c r="E1719" s="87" t="s">
        <v>3759</v>
      </c>
      <c r="F1719" s="87" t="s">
        <v>285</v>
      </c>
      <c r="G1719" s="87" t="s">
        <v>3760</v>
      </c>
      <c r="H1719" s="87" t="s">
        <v>72</v>
      </c>
      <c r="I1719" s="88">
        <v>1</v>
      </c>
      <c r="J1719" s="89"/>
      <c r="K1719" s="89"/>
      <c r="L1719" s="89"/>
      <c r="M1719" s="89"/>
      <c r="N1719" s="90"/>
      <c r="O1719" s="93"/>
      <c r="P1719" s="95"/>
      <c r="Q1719" s="89"/>
      <c r="R1719" s="89"/>
      <c r="S1719" s="89"/>
      <c r="T1719" s="91"/>
      <c r="U1719" s="91"/>
      <c r="V1719" s="92"/>
      <c r="W1719" s="90"/>
    </row>
    <row r="1720" spans="2:23" ht="13.5" customHeight="1">
      <c r="B1720" s="75"/>
      <c r="C1720" s="74">
        <v>1711</v>
      </c>
      <c r="D1720" s="87" t="s">
        <v>5452</v>
      </c>
      <c r="E1720" s="87" t="s">
        <v>3764</v>
      </c>
      <c r="F1720" s="87" t="s">
        <v>84</v>
      </c>
      <c r="G1720" s="87" t="s">
        <v>3765</v>
      </c>
      <c r="H1720" s="87" t="s">
        <v>72</v>
      </c>
      <c r="I1720" s="88">
        <v>2</v>
      </c>
      <c r="J1720" s="89"/>
      <c r="K1720" s="89"/>
      <c r="L1720" s="89"/>
      <c r="M1720" s="89"/>
      <c r="N1720" s="90"/>
      <c r="O1720" s="93"/>
      <c r="P1720" s="95"/>
      <c r="Q1720" s="89"/>
      <c r="R1720" s="89"/>
      <c r="S1720" s="89"/>
      <c r="T1720" s="91"/>
      <c r="U1720" s="91"/>
      <c r="V1720" s="92"/>
      <c r="W1720" s="90"/>
    </row>
    <row r="1721" spans="2:23" ht="13.5" customHeight="1">
      <c r="B1721" s="75"/>
      <c r="C1721" s="74">
        <v>1712</v>
      </c>
      <c r="D1721" s="87" t="s">
        <v>5452</v>
      </c>
      <c r="E1721" s="87" t="s">
        <v>3766</v>
      </c>
      <c r="F1721" s="87" t="s">
        <v>2876</v>
      </c>
      <c r="G1721" s="87" t="s">
        <v>3767</v>
      </c>
      <c r="H1721" s="87" t="s">
        <v>72</v>
      </c>
      <c r="I1721" s="88">
        <v>1</v>
      </c>
      <c r="J1721" s="89"/>
      <c r="K1721" s="89"/>
      <c r="L1721" s="89"/>
      <c r="M1721" s="89"/>
      <c r="N1721" s="90"/>
      <c r="O1721" s="93"/>
      <c r="P1721" s="95"/>
      <c r="Q1721" s="89"/>
      <c r="R1721" s="89"/>
      <c r="S1721" s="89"/>
      <c r="T1721" s="91"/>
      <c r="U1721" s="91"/>
      <c r="V1721" s="92"/>
      <c r="W1721" s="90"/>
    </row>
    <row r="1722" spans="2:23" ht="13.5" customHeight="1">
      <c r="B1722" s="75"/>
      <c r="C1722" s="74">
        <v>1713</v>
      </c>
      <c r="D1722" s="87" t="s">
        <v>5452</v>
      </c>
      <c r="E1722" s="87" t="s">
        <v>3768</v>
      </c>
      <c r="F1722" s="87" t="s">
        <v>84</v>
      </c>
      <c r="G1722" s="87" t="s">
        <v>3769</v>
      </c>
      <c r="H1722" s="87" t="s">
        <v>72</v>
      </c>
      <c r="I1722" s="88">
        <v>2</v>
      </c>
      <c r="J1722" s="89"/>
      <c r="K1722" s="89"/>
      <c r="L1722" s="89"/>
      <c r="M1722" s="89"/>
      <c r="N1722" s="90"/>
      <c r="O1722" s="93"/>
      <c r="P1722" s="95"/>
      <c r="Q1722" s="89"/>
      <c r="R1722" s="89"/>
      <c r="S1722" s="89"/>
      <c r="T1722" s="91"/>
      <c r="U1722" s="91"/>
      <c r="V1722" s="92"/>
      <c r="W1722" s="90"/>
    </row>
    <row r="1723" spans="2:23" ht="13.5" customHeight="1">
      <c r="B1723" s="75"/>
      <c r="C1723" s="74">
        <v>1714</v>
      </c>
      <c r="D1723" s="87" t="s">
        <v>5452</v>
      </c>
      <c r="E1723" s="87" t="s">
        <v>3770</v>
      </c>
      <c r="F1723" s="87" t="s">
        <v>130</v>
      </c>
      <c r="G1723" s="87" t="s">
        <v>3771</v>
      </c>
      <c r="H1723" s="87" t="s">
        <v>22</v>
      </c>
      <c r="I1723" s="88">
        <v>2</v>
      </c>
      <c r="J1723" s="89"/>
      <c r="K1723" s="89"/>
      <c r="L1723" s="89"/>
      <c r="M1723" s="89"/>
      <c r="N1723" s="90"/>
      <c r="O1723" s="93"/>
      <c r="P1723" s="95"/>
      <c r="Q1723" s="89"/>
      <c r="R1723" s="89"/>
      <c r="S1723" s="89"/>
      <c r="T1723" s="91"/>
      <c r="U1723" s="91"/>
      <c r="V1723" s="92"/>
      <c r="W1723" s="90"/>
    </row>
    <row r="1724" spans="2:23" ht="13.5" customHeight="1">
      <c r="B1724" s="75"/>
      <c r="C1724" s="74">
        <v>1715</v>
      </c>
      <c r="D1724" s="87" t="s">
        <v>5452</v>
      </c>
      <c r="E1724" s="87" t="s">
        <v>3774</v>
      </c>
      <c r="F1724" s="87" t="s">
        <v>3776</v>
      </c>
      <c r="G1724" s="87" t="s">
        <v>3775</v>
      </c>
      <c r="H1724" s="87" t="s">
        <v>22</v>
      </c>
      <c r="I1724" s="88">
        <v>9</v>
      </c>
      <c r="J1724" s="89"/>
      <c r="K1724" s="89"/>
      <c r="L1724" s="89"/>
      <c r="M1724" s="89"/>
      <c r="N1724" s="90"/>
      <c r="O1724" s="93"/>
      <c r="P1724" s="95"/>
      <c r="Q1724" s="89"/>
      <c r="R1724" s="89"/>
      <c r="S1724" s="89"/>
      <c r="T1724" s="91"/>
      <c r="U1724" s="91"/>
      <c r="V1724" s="92"/>
      <c r="W1724" s="90"/>
    </row>
    <row r="1725" spans="2:23" ht="13.5" customHeight="1">
      <c r="B1725" s="75"/>
      <c r="C1725" s="74">
        <v>1716</v>
      </c>
      <c r="D1725" s="87" t="s">
        <v>5452</v>
      </c>
      <c r="E1725" s="87" t="s">
        <v>3781</v>
      </c>
      <c r="F1725" s="87" t="s">
        <v>130</v>
      </c>
      <c r="G1725" s="87" t="s">
        <v>3782</v>
      </c>
      <c r="H1725" s="87" t="s">
        <v>22</v>
      </c>
      <c r="I1725" s="88">
        <v>3</v>
      </c>
      <c r="J1725" s="89"/>
      <c r="K1725" s="89"/>
      <c r="L1725" s="89"/>
      <c r="M1725" s="89"/>
      <c r="N1725" s="90"/>
      <c r="O1725" s="93"/>
      <c r="P1725" s="95"/>
      <c r="Q1725" s="89"/>
      <c r="R1725" s="89"/>
      <c r="S1725" s="89"/>
      <c r="T1725" s="91"/>
      <c r="U1725" s="91"/>
      <c r="V1725" s="92"/>
      <c r="W1725" s="90"/>
    </row>
    <row r="1726" spans="2:23" ht="13.5" customHeight="1">
      <c r="B1726" s="75"/>
      <c r="C1726" s="74">
        <v>1717</v>
      </c>
      <c r="D1726" s="87" t="s">
        <v>5452</v>
      </c>
      <c r="E1726" s="87" t="s">
        <v>3785</v>
      </c>
      <c r="F1726" s="87" t="s">
        <v>55</v>
      </c>
      <c r="G1726" s="87" t="s">
        <v>3786</v>
      </c>
      <c r="H1726" s="87" t="s">
        <v>22</v>
      </c>
      <c r="I1726" s="88">
        <v>23.662233219919582</v>
      </c>
      <c r="J1726" s="89"/>
      <c r="K1726" s="89"/>
      <c r="L1726" s="89"/>
      <c r="M1726" s="89"/>
      <c r="N1726" s="90"/>
      <c r="O1726" s="93"/>
      <c r="P1726" s="95"/>
      <c r="Q1726" s="89"/>
      <c r="R1726" s="89"/>
      <c r="S1726" s="89"/>
      <c r="T1726" s="91"/>
      <c r="U1726" s="91"/>
      <c r="V1726" s="92"/>
      <c r="W1726" s="90"/>
    </row>
    <row r="1727" spans="2:23" ht="13.5" customHeight="1">
      <c r="B1727" s="75"/>
      <c r="C1727" s="74">
        <v>1718</v>
      </c>
      <c r="D1727" s="87" t="s">
        <v>5452</v>
      </c>
      <c r="E1727" s="87" t="s">
        <v>3788</v>
      </c>
      <c r="F1727" s="87" t="s">
        <v>55</v>
      </c>
      <c r="G1727" s="87" t="s">
        <v>3789</v>
      </c>
      <c r="H1727" s="87" t="s">
        <v>22</v>
      </c>
      <c r="I1727" s="88">
        <v>37.965306122448986</v>
      </c>
      <c r="J1727" s="89"/>
      <c r="K1727" s="89"/>
      <c r="L1727" s="89"/>
      <c r="M1727" s="89"/>
      <c r="N1727" s="90"/>
      <c r="O1727" s="93"/>
      <c r="P1727" s="95"/>
      <c r="Q1727" s="89"/>
      <c r="R1727" s="89"/>
      <c r="S1727" s="89"/>
      <c r="T1727" s="91"/>
      <c r="U1727" s="91"/>
      <c r="V1727" s="92"/>
      <c r="W1727" s="90"/>
    </row>
    <row r="1728" spans="2:23" ht="13.5" customHeight="1">
      <c r="B1728" s="75"/>
      <c r="C1728" s="74">
        <v>1719</v>
      </c>
      <c r="D1728" s="87" t="s">
        <v>5452</v>
      </c>
      <c r="E1728" s="87" t="s">
        <v>3790</v>
      </c>
      <c r="F1728" s="87" t="s">
        <v>1251</v>
      </c>
      <c r="G1728" s="87" t="s">
        <v>3791</v>
      </c>
      <c r="H1728" s="87" t="s">
        <v>72</v>
      </c>
      <c r="I1728" s="88">
        <v>4</v>
      </c>
      <c r="J1728" s="89"/>
      <c r="K1728" s="89"/>
      <c r="L1728" s="89"/>
      <c r="M1728" s="89"/>
      <c r="N1728" s="90"/>
      <c r="O1728" s="93"/>
      <c r="P1728" s="95"/>
      <c r="Q1728" s="89"/>
      <c r="R1728" s="89"/>
      <c r="S1728" s="89"/>
      <c r="T1728" s="91"/>
      <c r="U1728" s="91"/>
      <c r="V1728" s="92"/>
      <c r="W1728" s="90"/>
    </row>
    <row r="1729" spans="2:23" ht="13.5" customHeight="1">
      <c r="B1729" s="75"/>
      <c r="C1729" s="74">
        <v>1720</v>
      </c>
      <c r="D1729" s="87" t="s">
        <v>5452</v>
      </c>
      <c r="E1729" s="87" t="s">
        <v>3796</v>
      </c>
      <c r="F1729" s="87" t="s">
        <v>58</v>
      </c>
      <c r="G1729" s="87" t="s">
        <v>3797</v>
      </c>
      <c r="H1729" s="87" t="s">
        <v>72</v>
      </c>
      <c r="I1729" s="88">
        <v>2</v>
      </c>
      <c r="J1729" s="89"/>
      <c r="K1729" s="89"/>
      <c r="L1729" s="89"/>
      <c r="M1729" s="89"/>
      <c r="N1729" s="90"/>
      <c r="O1729" s="93"/>
      <c r="P1729" s="95"/>
      <c r="Q1729" s="89"/>
      <c r="R1729" s="89"/>
      <c r="S1729" s="89"/>
      <c r="T1729" s="91"/>
      <c r="U1729" s="91"/>
      <c r="V1729" s="92"/>
      <c r="W1729" s="90"/>
    </row>
    <row r="1730" spans="2:23" ht="13.5" customHeight="1">
      <c r="B1730" s="75"/>
      <c r="C1730" s="74">
        <v>1721</v>
      </c>
      <c r="D1730" s="87" t="s">
        <v>5452</v>
      </c>
      <c r="E1730" s="87" t="s">
        <v>3798</v>
      </c>
      <c r="F1730" s="87" t="s">
        <v>130</v>
      </c>
      <c r="G1730" s="87" t="s">
        <v>3799</v>
      </c>
      <c r="H1730" s="87" t="s">
        <v>72</v>
      </c>
      <c r="I1730" s="88">
        <v>2</v>
      </c>
      <c r="J1730" s="89"/>
      <c r="K1730" s="89"/>
      <c r="L1730" s="89"/>
      <c r="M1730" s="89"/>
      <c r="N1730" s="90"/>
      <c r="O1730" s="93"/>
      <c r="P1730" s="95"/>
      <c r="Q1730" s="89"/>
      <c r="R1730" s="89"/>
      <c r="S1730" s="89"/>
      <c r="T1730" s="91"/>
      <c r="U1730" s="91"/>
      <c r="V1730" s="92"/>
      <c r="W1730" s="90"/>
    </row>
    <row r="1731" spans="2:23" ht="13.5" customHeight="1">
      <c r="B1731" s="75"/>
      <c r="C1731" s="74">
        <v>1722</v>
      </c>
      <c r="D1731" s="87" t="s">
        <v>5452</v>
      </c>
      <c r="E1731" s="87" t="s">
        <v>3800</v>
      </c>
      <c r="F1731" s="87" t="s">
        <v>84</v>
      </c>
      <c r="G1731" s="87" t="s">
        <v>3801</v>
      </c>
      <c r="H1731" s="87" t="s">
        <v>72</v>
      </c>
      <c r="I1731" s="88">
        <v>2</v>
      </c>
      <c r="J1731" s="89"/>
      <c r="K1731" s="89"/>
      <c r="L1731" s="89"/>
      <c r="M1731" s="89"/>
      <c r="N1731" s="90"/>
      <c r="O1731" s="93"/>
      <c r="P1731" s="95"/>
      <c r="Q1731" s="89"/>
      <c r="R1731" s="89"/>
      <c r="S1731" s="89"/>
      <c r="T1731" s="91"/>
      <c r="U1731" s="91"/>
      <c r="V1731" s="92"/>
      <c r="W1731" s="90"/>
    </row>
    <row r="1732" spans="2:23" ht="13.5" customHeight="1">
      <c r="B1732" s="75"/>
      <c r="C1732" s="74">
        <v>1723</v>
      </c>
      <c r="D1732" s="87" t="s">
        <v>5452</v>
      </c>
      <c r="E1732" s="87" t="s">
        <v>3802</v>
      </c>
      <c r="F1732" s="87" t="s">
        <v>587</v>
      </c>
      <c r="G1732" s="87" t="s">
        <v>3803</v>
      </c>
      <c r="H1732" s="87" t="s">
        <v>72</v>
      </c>
      <c r="I1732" s="88">
        <v>2</v>
      </c>
      <c r="J1732" s="89"/>
      <c r="K1732" s="89"/>
      <c r="L1732" s="89"/>
      <c r="M1732" s="89"/>
      <c r="N1732" s="90"/>
      <c r="O1732" s="93"/>
      <c r="P1732" s="95"/>
      <c r="Q1732" s="89"/>
      <c r="R1732" s="89"/>
      <c r="S1732" s="89"/>
      <c r="T1732" s="91"/>
      <c r="U1732" s="91"/>
      <c r="V1732" s="92"/>
      <c r="W1732" s="90"/>
    </row>
    <row r="1733" spans="2:23" ht="13.5" customHeight="1">
      <c r="B1733" s="75"/>
      <c r="C1733" s="74">
        <v>1724</v>
      </c>
      <c r="D1733" s="87" t="s">
        <v>5452</v>
      </c>
      <c r="E1733" s="87" t="s">
        <v>3804</v>
      </c>
      <c r="F1733" s="87" t="s">
        <v>84</v>
      </c>
      <c r="G1733" s="87" t="s">
        <v>3805</v>
      </c>
      <c r="H1733" s="87" t="s">
        <v>72</v>
      </c>
      <c r="I1733" s="88">
        <v>2</v>
      </c>
      <c r="J1733" s="89"/>
      <c r="K1733" s="89"/>
      <c r="L1733" s="89"/>
      <c r="M1733" s="89"/>
      <c r="N1733" s="90"/>
      <c r="O1733" s="93"/>
      <c r="P1733" s="95"/>
      <c r="Q1733" s="89"/>
      <c r="R1733" s="89"/>
      <c r="S1733" s="89"/>
      <c r="T1733" s="91"/>
      <c r="U1733" s="91"/>
      <c r="V1733" s="92"/>
      <c r="W1733" s="90"/>
    </row>
    <row r="1734" spans="2:23" ht="13.5" customHeight="1">
      <c r="B1734" s="75"/>
      <c r="C1734" s="74">
        <v>1725</v>
      </c>
      <c r="D1734" s="87" t="s">
        <v>5452</v>
      </c>
      <c r="E1734" s="87" t="s">
        <v>3806</v>
      </c>
      <c r="F1734" s="87" t="s">
        <v>130</v>
      </c>
      <c r="G1734" s="87" t="s">
        <v>3807</v>
      </c>
      <c r="H1734" s="87" t="s">
        <v>72</v>
      </c>
      <c r="I1734" s="88">
        <v>5</v>
      </c>
      <c r="J1734" s="89"/>
      <c r="K1734" s="89"/>
      <c r="L1734" s="89"/>
      <c r="M1734" s="89"/>
      <c r="N1734" s="90"/>
      <c r="O1734" s="93"/>
      <c r="P1734" s="95"/>
      <c r="Q1734" s="89"/>
      <c r="R1734" s="89"/>
      <c r="S1734" s="89"/>
      <c r="T1734" s="91"/>
      <c r="U1734" s="91"/>
      <c r="V1734" s="92"/>
      <c r="W1734" s="90"/>
    </row>
    <row r="1735" spans="2:23" ht="13.5" customHeight="1">
      <c r="B1735" s="75"/>
      <c r="C1735" s="74">
        <v>1726</v>
      </c>
      <c r="D1735" s="87" t="s">
        <v>5452</v>
      </c>
      <c r="E1735" s="87" t="s">
        <v>3808</v>
      </c>
      <c r="F1735" s="87" t="s">
        <v>587</v>
      </c>
      <c r="G1735" s="87" t="s">
        <v>3809</v>
      </c>
      <c r="H1735" s="87" t="s">
        <v>72</v>
      </c>
      <c r="I1735" s="88">
        <v>1</v>
      </c>
      <c r="J1735" s="89"/>
      <c r="K1735" s="89"/>
      <c r="L1735" s="89"/>
      <c r="M1735" s="89"/>
      <c r="N1735" s="90"/>
      <c r="O1735" s="93"/>
      <c r="P1735" s="95"/>
      <c r="Q1735" s="89"/>
      <c r="R1735" s="89"/>
      <c r="S1735" s="89"/>
      <c r="T1735" s="91"/>
      <c r="U1735" s="91"/>
      <c r="V1735" s="92"/>
      <c r="W1735" s="90"/>
    </row>
    <row r="1736" spans="2:23" ht="13.5" customHeight="1">
      <c r="B1736" s="75"/>
      <c r="C1736" s="74">
        <v>1727</v>
      </c>
      <c r="D1736" s="87" t="s">
        <v>5452</v>
      </c>
      <c r="E1736" s="87" t="s">
        <v>3812</v>
      </c>
      <c r="F1736" s="87" t="s">
        <v>285</v>
      </c>
      <c r="G1736" s="87" t="s">
        <v>3813</v>
      </c>
      <c r="H1736" s="87" t="s">
        <v>72</v>
      </c>
      <c r="I1736" s="88">
        <v>1</v>
      </c>
      <c r="J1736" s="89"/>
      <c r="K1736" s="89"/>
      <c r="L1736" s="89"/>
      <c r="M1736" s="89"/>
      <c r="N1736" s="90"/>
      <c r="O1736" s="93"/>
      <c r="P1736" s="95"/>
      <c r="Q1736" s="89"/>
      <c r="R1736" s="89"/>
      <c r="S1736" s="89"/>
      <c r="T1736" s="91"/>
      <c r="U1736" s="91"/>
      <c r="V1736" s="92"/>
      <c r="W1736" s="90"/>
    </row>
    <row r="1737" spans="2:23" ht="13.5" customHeight="1">
      <c r="B1737" s="75"/>
      <c r="C1737" s="74">
        <v>1728</v>
      </c>
      <c r="D1737" s="87" t="s">
        <v>5452</v>
      </c>
      <c r="E1737" s="87" t="s">
        <v>3818</v>
      </c>
      <c r="F1737" s="87" t="s">
        <v>130</v>
      </c>
      <c r="G1737" s="87" t="s">
        <v>3819</v>
      </c>
      <c r="H1737" s="87" t="s">
        <v>72</v>
      </c>
      <c r="I1737" s="88">
        <v>2</v>
      </c>
      <c r="J1737" s="89"/>
      <c r="K1737" s="89"/>
      <c r="L1737" s="89"/>
      <c r="M1737" s="89"/>
      <c r="N1737" s="90"/>
      <c r="O1737" s="93"/>
      <c r="P1737" s="95"/>
      <c r="Q1737" s="89"/>
      <c r="R1737" s="89"/>
      <c r="S1737" s="89"/>
      <c r="T1737" s="91"/>
      <c r="U1737" s="91"/>
      <c r="V1737" s="92"/>
      <c r="W1737" s="90"/>
    </row>
    <row r="1738" spans="2:23" ht="13.5" customHeight="1">
      <c r="B1738" s="75"/>
      <c r="C1738" s="74">
        <v>1729</v>
      </c>
      <c r="D1738" s="87" t="s">
        <v>5452</v>
      </c>
      <c r="E1738" s="87" t="s">
        <v>3820</v>
      </c>
      <c r="F1738" s="87" t="s">
        <v>130</v>
      </c>
      <c r="G1738" s="87" t="s">
        <v>3821</v>
      </c>
      <c r="H1738" s="87" t="s">
        <v>72</v>
      </c>
      <c r="I1738" s="88">
        <v>2</v>
      </c>
      <c r="J1738" s="89"/>
      <c r="K1738" s="89"/>
      <c r="L1738" s="89"/>
      <c r="M1738" s="89"/>
      <c r="N1738" s="90"/>
      <c r="O1738" s="93"/>
      <c r="P1738" s="95"/>
      <c r="Q1738" s="89"/>
      <c r="R1738" s="89"/>
      <c r="S1738" s="89"/>
      <c r="T1738" s="91"/>
      <c r="U1738" s="91"/>
      <c r="V1738" s="92"/>
      <c r="W1738" s="90"/>
    </row>
    <row r="1739" spans="2:23" ht="13.5" customHeight="1">
      <c r="B1739" s="75"/>
      <c r="C1739" s="74">
        <v>1730</v>
      </c>
      <c r="D1739" s="87" t="s">
        <v>5452</v>
      </c>
      <c r="E1739" s="87" t="s">
        <v>3822</v>
      </c>
      <c r="F1739" s="87" t="s">
        <v>175</v>
      </c>
      <c r="G1739" s="87" t="s">
        <v>3823</v>
      </c>
      <c r="H1739" s="87" t="s">
        <v>22</v>
      </c>
      <c r="I1739" s="88">
        <v>31.986851716581445</v>
      </c>
      <c r="J1739" s="89"/>
      <c r="K1739" s="89"/>
      <c r="L1739" s="89"/>
      <c r="M1739" s="89"/>
      <c r="N1739" s="90"/>
      <c r="O1739" s="93"/>
      <c r="P1739" s="95"/>
      <c r="Q1739" s="89"/>
      <c r="R1739" s="89"/>
      <c r="S1739" s="89"/>
      <c r="T1739" s="91"/>
      <c r="U1739" s="91"/>
      <c r="V1739" s="92"/>
      <c r="W1739" s="90"/>
    </row>
    <row r="1740" spans="2:23" ht="13.5" customHeight="1">
      <c r="B1740" s="75"/>
      <c r="C1740" s="74">
        <v>1731</v>
      </c>
      <c r="D1740" s="87" t="s">
        <v>5452</v>
      </c>
      <c r="E1740" s="87" t="s">
        <v>3828</v>
      </c>
      <c r="F1740" s="87" t="s">
        <v>24</v>
      </c>
      <c r="G1740" s="87" t="s">
        <v>3829</v>
      </c>
      <c r="H1740" s="87" t="s">
        <v>22</v>
      </c>
      <c r="I1740" s="88">
        <v>8</v>
      </c>
      <c r="J1740" s="89"/>
      <c r="K1740" s="89"/>
      <c r="L1740" s="89"/>
      <c r="M1740" s="89"/>
      <c r="N1740" s="90"/>
      <c r="O1740" s="93"/>
      <c r="P1740" s="95"/>
      <c r="Q1740" s="89"/>
      <c r="R1740" s="89"/>
      <c r="S1740" s="89"/>
      <c r="T1740" s="91"/>
      <c r="U1740" s="91"/>
      <c r="V1740" s="92"/>
      <c r="W1740" s="90"/>
    </row>
    <row r="1741" spans="2:23" ht="13.5" customHeight="1">
      <c r="B1741" s="75"/>
      <c r="C1741" s="74">
        <v>1732</v>
      </c>
      <c r="D1741" s="87" t="s">
        <v>5452</v>
      </c>
      <c r="E1741" s="87" t="s">
        <v>3832</v>
      </c>
      <c r="F1741" s="87" t="s">
        <v>130</v>
      </c>
      <c r="G1741" s="87" t="s">
        <v>3833</v>
      </c>
      <c r="H1741" s="87" t="s">
        <v>72</v>
      </c>
      <c r="I1741" s="88">
        <v>2</v>
      </c>
      <c r="J1741" s="89"/>
      <c r="K1741" s="89"/>
      <c r="L1741" s="89"/>
      <c r="M1741" s="89"/>
      <c r="N1741" s="90"/>
      <c r="O1741" s="93"/>
      <c r="P1741" s="95"/>
      <c r="Q1741" s="89"/>
      <c r="R1741" s="89"/>
      <c r="S1741" s="89"/>
      <c r="T1741" s="91"/>
      <c r="U1741" s="91"/>
      <c r="V1741" s="92"/>
      <c r="W1741" s="90"/>
    </row>
    <row r="1742" spans="2:23" ht="13.5" customHeight="1">
      <c r="B1742" s="75"/>
      <c r="C1742" s="74">
        <v>1733</v>
      </c>
      <c r="D1742" s="87" t="s">
        <v>5452</v>
      </c>
      <c r="E1742" s="87" t="s">
        <v>3836</v>
      </c>
      <c r="F1742" s="87" t="s">
        <v>370</v>
      </c>
      <c r="G1742" s="87" t="s">
        <v>3837</v>
      </c>
      <c r="H1742" s="87" t="s">
        <v>22</v>
      </c>
      <c r="I1742" s="88">
        <v>33.961313012895658</v>
      </c>
      <c r="J1742" s="89"/>
      <c r="K1742" s="89"/>
      <c r="L1742" s="89"/>
      <c r="M1742" s="89"/>
      <c r="N1742" s="90"/>
      <c r="O1742" s="93"/>
      <c r="P1742" s="95"/>
      <c r="Q1742" s="89"/>
      <c r="R1742" s="89"/>
      <c r="S1742" s="89"/>
      <c r="T1742" s="91"/>
      <c r="U1742" s="91"/>
      <c r="V1742" s="92"/>
      <c r="W1742" s="90"/>
    </row>
    <row r="1743" spans="2:23" ht="13.5" customHeight="1">
      <c r="B1743" s="75"/>
      <c r="C1743" s="74">
        <v>1734</v>
      </c>
      <c r="D1743" s="87" t="s">
        <v>5452</v>
      </c>
      <c r="E1743" s="87" t="s">
        <v>3838</v>
      </c>
      <c r="F1743" s="87" t="s">
        <v>130</v>
      </c>
      <c r="G1743" s="87" t="s">
        <v>3839</v>
      </c>
      <c r="H1743" s="87" t="s">
        <v>72</v>
      </c>
      <c r="I1743" s="88">
        <v>1</v>
      </c>
      <c r="J1743" s="89"/>
      <c r="K1743" s="89"/>
      <c r="L1743" s="89"/>
      <c r="M1743" s="89"/>
      <c r="N1743" s="90"/>
      <c r="O1743" s="93"/>
      <c r="P1743" s="95"/>
      <c r="Q1743" s="89"/>
      <c r="R1743" s="89"/>
      <c r="S1743" s="89"/>
      <c r="T1743" s="91"/>
      <c r="U1743" s="91"/>
      <c r="V1743" s="92"/>
      <c r="W1743" s="90"/>
    </row>
    <row r="1744" spans="2:23" ht="13.5" customHeight="1">
      <c r="B1744" s="75"/>
      <c r="C1744" s="74">
        <v>1735</v>
      </c>
      <c r="D1744" s="87" t="s">
        <v>5452</v>
      </c>
      <c r="E1744" s="87" t="s">
        <v>3842</v>
      </c>
      <c r="F1744" s="87" t="s">
        <v>285</v>
      </c>
      <c r="G1744" s="87" t="s">
        <v>3843</v>
      </c>
      <c r="H1744" s="87" t="s">
        <v>72</v>
      </c>
      <c r="I1744" s="88">
        <v>5</v>
      </c>
      <c r="J1744" s="89"/>
      <c r="K1744" s="89"/>
      <c r="L1744" s="89"/>
      <c r="M1744" s="89"/>
      <c r="N1744" s="90"/>
      <c r="O1744" s="93"/>
      <c r="P1744" s="95"/>
      <c r="Q1744" s="89"/>
      <c r="R1744" s="89"/>
      <c r="S1744" s="89"/>
      <c r="T1744" s="91"/>
      <c r="U1744" s="91"/>
      <c r="V1744" s="92"/>
      <c r="W1744" s="90"/>
    </row>
    <row r="1745" spans="2:23" ht="13.5" customHeight="1">
      <c r="B1745" s="75"/>
      <c r="C1745" s="74">
        <v>1736</v>
      </c>
      <c r="D1745" s="87" t="s">
        <v>5452</v>
      </c>
      <c r="E1745" s="87" t="s">
        <v>3844</v>
      </c>
      <c r="F1745" s="87" t="s">
        <v>1251</v>
      </c>
      <c r="G1745" s="87" t="s">
        <v>3845</v>
      </c>
      <c r="H1745" s="87" t="s">
        <v>72</v>
      </c>
      <c r="I1745" s="88">
        <v>3.0000000000000004</v>
      </c>
      <c r="J1745" s="89"/>
      <c r="K1745" s="89"/>
      <c r="L1745" s="89"/>
      <c r="M1745" s="89"/>
      <c r="N1745" s="90"/>
      <c r="O1745" s="93"/>
      <c r="P1745" s="95"/>
      <c r="Q1745" s="89"/>
      <c r="R1745" s="89"/>
      <c r="S1745" s="89"/>
      <c r="T1745" s="91"/>
      <c r="U1745" s="91"/>
      <c r="V1745" s="92"/>
      <c r="W1745" s="90"/>
    </row>
    <row r="1746" spans="2:23" ht="13.5" customHeight="1">
      <c r="B1746" s="75"/>
      <c r="C1746" s="74">
        <v>1737</v>
      </c>
      <c r="D1746" s="87" t="s">
        <v>5452</v>
      </c>
      <c r="E1746" s="87" t="s">
        <v>3846</v>
      </c>
      <c r="F1746" s="87" t="s">
        <v>84</v>
      </c>
      <c r="G1746" s="87" t="s">
        <v>3847</v>
      </c>
      <c r="H1746" s="87" t="s">
        <v>72</v>
      </c>
      <c r="I1746" s="88">
        <v>2</v>
      </c>
      <c r="J1746" s="89"/>
      <c r="K1746" s="89"/>
      <c r="L1746" s="89"/>
      <c r="M1746" s="89"/>
      <c r="N1746" s="90"/>
      <c r="O1746" s="93"/>
      <c r="P1746" s="95"/>
      <c r="Q1746" s="89"/>
      <c r="R1746" s="89"/>
      <c r="S1746" s="89"/>
      <c r="T1746" s="91"/>
      <c r="U1746" s="91"/>
      <c r="V1746" s="92"/>
      <c r="W1746" s="90"/>
    </row>
    <row r="1747" spans="2:23" ht="13.5" customHeight="1">
      <c r="B1747" s="75"/>
      <c r="C1747" s="74">
        <v>1738</v>
      </c>
      <c r="D1747" s="87" t="s">
        <v>5452</v>
      </c>
      <c r="E1747" s="87" t="s">
        <v>3850</v>
      </c>
      <c r="F1747" s="87" t="s">
        <v>49</v>
      </c>
      <c r="G1747" s="87" t="s">
        <v>417</v>
      </c>
      <c r="H1747" s="87" t="s">
        <v>72</v>
      </c>
      <c r="I1747" s="88">
        <v>0</v>
      </c>
      <c r="J1747" s="89"/>
      <c r="K1747" s="89"/>
      <c r="L1747" s="89"/>
      <c r="M1747" s="89"/>
      <c r="N1747" s="90"/>
      <c r="O1747" s="93"/>
      <c r="P1747" s="95"/>
      <c r="Q1747" s="89"/>
      <c r="R1747" s="89"/>
      <c r="S1747" s="89"/>
      <c r="T1747" s="91"/>
      <c r="U1747" s="91"/>
      <c r="V1747" s="92"/>
      <c r="W1747" s="90"/>
    </row>
    <row r="1748" spans="2:23" ht="13.5" customHeight="1">
      <c r="B1748" s="75"/>
      <c r="C1748" s="74">
        <v>1739</v>
      </c>
      <c r="D1748" s="87" t="s">
        <v>5452</v>
      </c>
      <c r="E1748" s="87" t="s">
        <v>3851</v>
      </c>
      <c r="F1748" s="87" t="s">
        <v>84</v>
      </c>
      <c r="G1748" s="87" t="s">
        <v>3852</v>
      </c>
      <c r="H1748" s="87" t="s">
        <v>72</v>
      </c>
      <c r="I1748" s="88">
        <v>2</v>
      </c>
      <c r="J1748" s="89"/>
      <c r="K1748" s="89"/>
      <c r="L1748" s="89"/>
      <c r="M1748" s="89"/>
      <c r="N1748" s="90"/>
      <c r="O1748" s="93"/>
      <c r="P1748" s="95"/>
      <c r="Q1748" s="89"/>
      <c r="R1748" s="89"/>
      <c r="S1748" s="89"/>
      <c r="T1748" s="91"/>
      <c r="U1748" s="91"/>
      <c r="V1748" s="92"/>
      <c r="W1748" s="90"/>
    </row>
    <row r="1749" spans="2:23" ht="13.5" customHeight="1">
      <c r="B1749" s="75"/>
      <c r="C1749" s="74">
        <v>1740</v>
      </c>
      <c r="D1749" s="87" t="s">
        <v>5452</v>
      </c>
      <c r="E1749" s="87" t="s">
        <v>3853</v>
      </c>
      <c r="F1749" s="87" t="s">
        <v>2835</v>
      </c>
      <c r="G1749" s="87" t="s">
        <v>3854</v>
      </c>
      <c r="H1749" s="87" t="s">
        <v>23</v>
      </c>
      <c r="I1749" s="88">
        <v>3</v>
      </c>
      <c r="J1749" s="89"/>
      <c r="K1749" s="89"/>
      <c r="L1749" s="89"/>
      <c r="M1749" s="89"/>
      <c r="N1749" s="90"/>
      <c r="O1749" s="93"/>
      <c r="P1749" s="95"/>
      <c r="Q1749" s="89"/>
      <c r="R1749" s="89"/>
      <c r="S1749" s="89"/>
      <c r="T1749" s="91"/>
      <c r="U1749" s="91"/>
      <c r="V1749" s="92"/>
      <c r="W1749" s="90"/>
    </row>
    <row r="1750" spans="2:23" ht="13.5" customHeight="1">
      <c r="B1750" s="75"/>
      <c r="C1750" s="74">
        <v>1741</v>
      </c>
      <c r="D1750" s="87" t="s">
        <v>5452</v>
      </c>
      <c r="E1750" s="87" t="s">
        <v>3855</v>
      </c>
      <c r="F1750" s="87" t="s">
        <v>130</v>
      </c>
      <c r="G1750" s="87" t="s">
        <v>3856</v>
      </c>
      <c r="H1750" s="87" t="s">
        <v>72</v>
      </c>
      <c r="I1750" s="88">
        <v>5</v>
      </c>
      <c r="J1750" s="89"/>
      <c r="K1750" s="89"/>
      <c r="L1750" s="89"/>
      <c r="M1750" s="89"/>
      <c r="N1750" s="90"/>
      <c r="O1750" s="93"/>
      <c r="P1750" s="95"/>
      <c r="Q1750" s="89"/>
      <c r="R1750" s="89"/>
      <c r="S1750" s="89"/>
      <c r="T1750" s="91"/>
      <c r="U1750" s="91"/>
      <c r="V1750" s="92"/>
      <c r="W1750" s="90"/>
    </row>
    <row r="1751" spans="2:23" ht="13.5" customHeight="1">
      <c r="B1751" s="75"/>
      <c r="C1751" s="74">
        <v>1742</v>
      </c>
      <c r="D1751" s="87" t="s">
        <v>5452</v>
      </c>
      <c r="E1751" s="87" t="s">
        <v>3859</v>
      </c>
      <c r="F1751" s="87" t="s">
        <v>84</v>
      </c>
      <c r="G1751" s="87" t="s">
        <v>3860</v>
      </c>
      <c r="H1751" s="87" t="s">
        <v>72</v>
      </c>
      <c r="I1751" s="88">
        <v>2</v>
      </c>
      <c r="J1751" s="89"/>
      <c r="K1751" s="89"/>
      <c r="L1751" s="89"/>
      <c r="M1751" s="89"/>
      <c r="N1751" s="90"/>
      <c r="O1751" s="93"/>
      <c r="P1751" s="95"/>
      <c r="Q1751" s="89"/>
      <c r="R1751" s="89"/>
      <c r="S1751" s="89"/>
      <c r="T1751" s="91"/>
      <c r="U1751" s="91"/>
      <c r="V1751" s="92"/>
      <c r="W1751" s="90"/>
    </row>
    <row r="1752" spans="2:23" ht="13.5" customHeight="1">
      <c r="B1752" s="75"/>
      <c r="C1752" s="74">
        <v>1743</v>
      </c>
      <c r="D1752" s="87" t="s">
        <v>5452</v>
      </c>
      <c r="E1752" s="87" t="s">
        <v>3865</v>
      </c>
      <c r="F1752" s="87" t="s">
        <v>130</v>
      </c>
      <c r="G1752" s="87" t="s">
        <v>3866</v>
      </c>
      <c r="H1752" s="87" t="s">
        <v>22</v>
      </c>
      <c r="I1752" s="88">
        <v>7</v>
      </c>
      <c r="J1752" s="89"/>
      <c r="K1752" s="89"/>
      <c r="L1752" s="89"/>
      <c r="M1752" s="89"/>
      <c r="N1752" s="90"/>
      <c r="O1752" s="93"/>
      <c r="P1752" s="95"/>
      <c r="Q1752" s="89"/>
      <c r="R1752" s="89"/>
      <c r="S1752" s="89"/>
      <c r="T1752" s="91"/>
      <c r="U1752" s="91"/>
      <c r="V1752" s="92"/>
      <c r="W1752" s="90"/>
    </row>
    <row r="1753" spans="2:23" ht="13.5" customHeight="1">
      <c r="B1753" s="75"/>
      <c r="C1753" s="74">
        <v>1744</v>
      </c>
      <c r="D1753" s="87" t="s">
        <v>5452</v>
      </c>
      <c r="E1753" s="87" t="s">
        <v>3869</v>
      </c>
      <c r="F1753" s="87" t="s">
        <v>84</v>
      </c>
      <c r="G1753" s="87" t="s">
        <v>3870</v>
      </c>
      <c r="H1753" s="87" t="s">
        <v>72</v>
      </c>
      <c r="I1753" s="88">
        <v>3</v>
      </c>
      <c r="J1753" s="89"/>
      <c r="K1753" s="89"/>
      <c r="L1753" s="89"/>
      <c r="M1753" s="89"/>
      <c r="N1753" s="90"/>
      <c r="O1753" s="93"/>
      <c r="P1753" s="95"/>
      <c r="Q1753" s="89"/>
      <c r="R1753" s="89"/>
      <c r="S1753" s="89"/>
      <c r="T1753" s="91"/>
      <c r="U1753" s="91"/>
      <c r="V1753" s="92"/>
      <c r="W1753" s="90"/>
    </row>
    <row r="1754" spans="2:23" ht="13.5" customHeight="1">
      <c r="B1754" s="75"/>
      <c r="C1754" s="74">
        <v>1745</v>
      </c>
      <c r="D1754" s="87" t="s">
        <v>5452</v>
      </c>
      <c r="E1754" s="87" t="s">
        <v>3871</v>
      </c>
      <c r="F1754" s="87" t="s">
        <v>130</v>
      </c>
      <c r="G1754" s="87" t="s">
        <v>3872</v>
      </c>
      <c r="H1754" s="87" t="s">
        <v>22</v>
      </c>
      <c r="I1754" s="88">
        <v>5</v>
      </c>
      <c r="J1754" s="89"/>
      <c r="K1754" s="89"/>
      <c r="L1754" s="89"/>
      <c r="M1754" s="89"/>
      <c r="N1754" s="90"/>
      <c r="O1754" s="93"/>
      <c r="P1754" s="95"/>
      <c r="Q1754" s="89"/>
      <c r="R1754" s="89"/>
      <c r="S1754" s="89"/>
      <c r="T1754" s="91"/>
      <c r="U1754" s="91"/>
      <c r="V1754" s="92"/>
      <c r="W1754" s="90"/>
    </row>
    <row r="1755" spans="2:23" ht="13.5" customHeight="1">
      <c r="B1755" s="75"/>
      <c r="C1755" s="74">
        <v>1746</v>
      </c>
      <c r="D1755" s="87" t="s">
        <v>5453</v>
      </c>
      <c r="E1755" s="87" t="s">
        <v>5454</v>
      </c>
      <c r="F1755" s="87" t="s">
        <v>5244</v>
      </c>
      <c r="G1755" s="87" t="s">
        <v>5455</v>
      </c>
      <c r="H1755" s="87" t="s">
        <v>72</v>
      </c>
      <c r="I1755" s="88">
        <v>4</v>
      </c>
      <c r="J1755" s="89"/>
      <c r="K1755" s="89"/>
      <c r="L1755" s="89"/>
      <c r="M1755" s="89"/>
      <c r="N1755" s="90"/>
      <c r="O1755" s="93"/>
      <c r="P1755" s="95"/>
      <c r="Q1755" s="89"/>
      <c r="R1755" s="89"/>
      <c r="S1755" s="89"/>
      <c r="T1755" s="91"/>
      <c r="U1755" s="91"/>
      <c r="V1755" s="92"/>
      <c r="W1755" s="90"/>
    </row>
    <row r="1756" spans="2:23" ht="13.5" customHeight="1">
      <c r="C1756" s="74">
        <v>1747</v>
      </c>
      <c r="D1756" s="87" t="s">
        <v>5456</v>
      </c>
      <c r="E1756" s="112" t="s">
        <v>5457</v>
      </c>
      <c r="F1756" s="87" t="s">
        <v>5458</v>
      </c>
      <c r="G1756" s="87" t="s">
        <v>5459</v>
      </c>
      <c r="H1756" s="112" t="s">
        <v>23</v>
      </c>
      <c r="I1756" s="112">
        <v>114</v>
      </c>
      <c r="J1756" s="112"/>
      <c r="K1756" s="131"/>
      <c r="L1756" s="131"/>
      <c r="M1756" s="131"/>
      <c r="N1756" s="132"/>
      <c r="O1756" s="133"/>
      <c r="P1756" s="134"/>
      <c r="Q1756" s="131"/>
      <c r="R1756" s="131"/>
      <c r="S1756" s="131"/>
      <c r="T1756" s="135"/>
      <c r="U1756" s="135"/>
      <c r="V1756" s="136"/>
      <c r="W1756" s="132"/>
    </row>
    <row r="1757" spans="2:23" ht="13.5" customHeight="1">
      <c r="C1757" s="74">
        <v>1748</v>
      </c>
      <c r="D1757" s="87" t="s">
        <v>5456</v>
      </c>
      <c r="E1757" s="112" t="s">
        <v>5460</v>
      </c>
      <c r="F1757" s="87" t="s">
        <v>5461</v>
      </c>
      <c r="G1757" s="87" t="s">
        <v>5462</v>
      </c>
      <c r="H1757" s="112" t="s">
        <v>23</v>
      </c>
      <c r="I1757" s="112">
        <v>125</v>
      </c>
      <c r="J1757" s="112"/>
      <c r="K1757" s="131"/>
      <c r="L1757" s="131"/>
      <c r="M1757" s="131"/>
      <c r="N1757" s="132"/>
      <c r="O1757" s="133"/>
      <c r="P1757" s="134"/>
      <c r="Q1757" s="131"/>
      <c r="R1757" s="131"/>
      <c r="S1757" s="131"/>
      <c r="T1757" s="135"/>
      <c r="U1757" s="135"/>
      <c r="V1757" s="136"/>
      <c r="W1757" s="132"/>
    </row>
    <row r="1758" spans="2:23" ht="13.5" customHeight="1">
      <c r="C1758" s="74">
        <v>1749</v>
      </c>
      <c r="D1758" s="87" t="s">
        <v>5456</v>
      </c>
      <c r="E1758" s="112" t="s">
        <v>5463</v>
      </c>
      <c r="F1758" s="87" t="s">
        <v>5461</v>
      </c>
      <c r="G1758" s="87" t="s">
        <v>5464</v>
      </c>
      <c r="H1758" s="112" t="s">
        <v>23</v>
      </c>
      <c r="I1758" s="112">
        <v>119</v>
      </c>
      <c r="J1758" s="112"/>
      <c r="K1758" s="131"/>
      <c r="L1758" s="131"/>
      <c r="M1758" s="131"/>
      <c r="N1758" s="132"/>
      <c r="O1758" s="133"/>
      <c r="P1758" s="134"/>
      <c r="Q1758" s="131"/>
      <c r="R1758" s="131"/>
      <c r="S1758" s="131"/>
      <c r="T1758" s="135"/>
      <c r="U1758" s="135"/>
      <c r="V1758" s="136"/>
      <c r="W1758" s="132"/>
    </row>
    <row r="1759" spans="2:23" ht="13.5" customHeight="1">
      <c r="C1759" s="74">
        <v>1750</v>
      </c>
      <c r="D1759" s="87" t="s">
        <v>5456</v>
      </c>
      <c r="E1759" s="112" t="s">
        <v>5465</v>
      </c>
      <c r="F1759" s="87" t="s">
        <v>5458</v>
      </c>
      <c r="G1759" s="87" t="s">
        <v>5466</v>
      </c>
      <c r="H1759" s="112" t="s">
        <v>23</v>
      </c>
      <c r="I1759" s="112">
        <v>52</v>
      </c>
      <c r="J1759" s="112"/>
      <c r="K1759" s="131"/>
      <c r="L1759" s="131"/>
      <c r="M1759" s="131"/>
      <c r="N1759" s="132"/>
      <c r="O1759" s="133"/>
      <c r="P1759" s="134"/>
      <c r="Q1759" s="131"/>
      <c r="R1759" s="131"/>
      <c r="S1759" s="131"/>
      <c r="T1759" s="135"/>
      <c r="U1759" s="135"/>
      <c r="V1759" s="136"/>
      <c r="W1759" s="132"/>
    </row>
    <row r="1760" spans="2:23" ht="13.5" customHeight="1">
      <c r="C1760" s="74">
        <v>1751</v>
      </c>
      <c r="D1760" s="87" t="s">
        <v>5456</v>
      </c>
      <c r="E1760" s="112" t="s">
        <v>5467</v>
      </c>
      <c r="F1760" s="87" t="s">
        <v>5461</v>
      </c>
      <c r="G1760" s="87" t="s">
        <v>5468</v>
      </c>
      <c r="H1760" s="112" t="s">
        <v>23</v>
      </c>
      <c r="I1760" s="112">
        <v>65</v>
      </c>
      <c r="J1760" s="112"/>
      <c r="K1760" s="131"/>
      <c r="L1760" s="131"/>
      <c r="M1760" s="131"/>
      <c r="N1760" s="132"/>
      <c r="O1760" s="133"/>
      <c r="P1760" s="134"/>
      <c r="Q1760" s="131"/>
      <c r="R1760" s="131"/>
      <c r="S1760" s="131"/>
      <c r="T1760" s="135"/>
      <c r="U1760" s="135"/>
      <c r="V1760" s="136"/>
      <c r="W1760" s="132"/>
    </row>
    <row r="1761" spans="2:23" ht="13.5" customHeight="1">
      <c r="C1761" s="74">
        <v>1752</v>
      </c>
      <c r="D1761" s="87" t="s">
        <v>5456</v>
      </c>
      <c r="E1761" s="112" t="s">
        <v>5469</v>
      </c>
      <c r="F1761" s="87" t="s">
        <v>5461</v>
      </c>
      <c r="G1761" s="87" t="s">
        <v>5470</v>
      </c>
      <c r="H1761" s="112" t="s">
        <v>23</v>
      </c>
      <c r="I1761" s="112">
        <v>114</v>
      </c>
      <c r="J1761" s="112"/>
      <c r="K1761" s="131"/>
      <c r="L1761" s="131"/>
      <c r="M1761" s="131"/>
      <c r="N1761" s="132"/>
      <c r="O1761" s="133"/>
      <c r="P1761" s="134"/>
      <c r="Q1761" s="131"/>
      <c r="R1761" s="131"/>
      <c r="S1761" s="131"/>
      <c r="T1761" s="135"/>
      <c r="U1761" s="135"/>
      <c r="V1761" s="136"/>
      <c r="W1761" s="132"/>
    </row>
    <row r="1762" spans="2:23" ht="13.5" customHeight="1">
      <c r="C1762" s="74">
        <v>1753</v>
      </c>
      <c r="D1762" s="87" t="s">
        <v>5456</v>
      </c>
      <c r="E1762" s="112" t="s">
        <v>5471</v>
      </c>
      <c r="F1762" s="87" t="s">
        <v>5472</v>
      </c>
      <c r="G1762" s="87" t="s">
        <v>254</v>
      </c>
      <c r="H1762" s="112" t="s">
        <v>22</v>
      </c>
      <c r="I1762" s="112">
        <v>75</v>
      </c>
      <c r="J1762" s="112"/>
      <c r="K1762" s="131"/>
      <c r="L1762" s="131"/>
      <c r="M1762" s="131"/>
      <c r="N1762" s="132"/>
      <c r="O1762" s="133"/>
      <c r="P1762" s="134"/>
      <c r="Q1762" s="131"/>
      <c r="R1762" s="131"/>
      <c r="S1762" s="131"/>
      <c r="T1762" s="135"/>
      <c r="U1762" s="135"/>
      <c r="V1762" s="136"/>
      <c r="W1762" s="132"/>
    </row>
    <row r="1763" spans="2:23" ht="13.5" customHeight="1">
      <c r="C1763" s="74">
        <v>1754</v>
      </c>
      <c r="D1763" s="87" t="s">
        <v>5456</v>
      </c>
      <c r="E1763" s="112" t="s">
        <v>5473</v>
      </c>
      <c r="F1763" s="87" t="s">
        <v>5461</v>
      </c>
      <c r="G1763" s="87" t="s">
        <v>5474</v>
      </c>
      <c r="H1763" s="112" t="s">
        <v>23</v>
      </c>
      <c r="I1763" s="112">
        <v>86</v>
      </c>
      <c r="J1763" s="112"/>
      <c r="K1763" s="131"/>
      <c r="L1763" s="131"/>
      <c r="M1763" s="131"/>
      <c r="N1763" s="132"/>
      <c r="O1763" s="133"/>
      <c r="P1763" s="134"/>
      <c r="Q1763" s="131"/>
      <c r="R1763" s="131"/>
      <c r="S1763" s="131"/>
      <c r="T1763" s="135"/>
      <c r="U1763" s="135"/>
      <c r="V1763" s="136"/>
      <c r="W1763" s="132"/>
    </row>
    <row r="1764" spans="2:23" ht="13.5" customHeight="1">
      <c r="B1764" s="75"/>
      <c r="C1764" s="74">
        <v>1755</v>
      </c>
      <c r="D1764" s="87" t="s">
        <v>5475</v>
      </c>
      <c r="E1764" s="87" t="s">
        <v>5476</v>
      </c>
      <c r="F1764" s="87" t="s">
        <v>5244</v>
      </c>
      <c r="G1764" s="87" t="s">
        <v>5477</v>
      </c>
      <c r="H1764" s="87" t="s">
        <v>72</v>
      </c>
      <c r="I1764" s="88">
        <v>12</v>
      </c>
      <c r="J1764" s="89"/>
      <c r="K1764" s="89"/>
      <c r="L1764" s="89"/>
      <c r="M1764" s="89"/>
      <c r="N1764" s="90"/>
      <c r="O1764" s="93"/>
      <c r="P1764" s="95"/>
      <c r="Q1764" s="89"/>
      <c r="R1764" s="89"/>
      <c r="S1764" s="89"/>
      <c r="T1764" s="91"/>
      <c r="U1764" s="91"/>
      <c r="V1764" s="92"/>
      <c r="W1764" s="90"/>
    </row>
    <row r="1765" spans="2:23" ht="13.5" customHeight="1">
      <c r="B1765" s="75"/>
      <c r="C1765" s="74">
        <v>1756</v>
      </c>
      <c r="D1765" s="87" t="s">
        <v>5478</v>
      </c>
      <c r="E1765" s="87" t="s">
        <v>5479</v>
      </c>
      <c r="F1765" s="87" t="s">
        <v>5480</v>
      </c>
      <c r="G1765" s="87" t="s">
        <v>5481</v>
      </c>
      <c r="H1765" s="87" t="s">
        <v>23</v>
      </c>
      <c r="I1765" s="88">
        <v>8</v>
      </c>
      <c r="J1765" s="89"/>
      <c r="K1765" s="89"/>
      <c r="L1765" s="89"/>
      <c r="M1765" s="89"/>
      <c r="N1765" s="90"/>
      <c r="O1765" s="93"/>
      <c r="P1765" s="95"/>
      <c r="Q1765" s="89"/>
      <c r="R1765" s="89"/>
      <c r="S1765" s="89"/>
      <c r="T1765" s="91"/>
      <c r="U1765" s="91"/>
      <c r="V1765" s="92"/>
      <c r="W1765" s="90"/>
    </row>
    <row r="1766" spans="2:23" ht="13.5" customHeight="1">
      <c r="B1766" s="75"/>
      <c r="C1766" s="74">
        <v>1757</v>
      </c>
      <c r="D1766" s="87" t="s">
        <v>5478</v>
      </c>
      <c r="E1766" s="87" t="s">
        <v>5482</v>
      </c>
      <c r="F1766" s="87" t="s">
        <v>5244</v>
      </c>
      <c r="G1766" s="87" t="s">
        <v>5483</v>
      </c>
      <c r="H1766" s="87" t="s">
        <v>22</v>
      </c>
      <c r="I1766" s="88">
        <v>39</v>
      </c>
      <c r="J1766" s="89"/>
      <c r="K1766" s="89"/>
      <c r="L1766" s="89"/>
      <c r="M1766" s="89"/>
      <c r="N1766" s="90"/>
      <c r="O1766" s="93"/>
      <c r="P1766" s="95"/>
      <c r="Q1766" s="89"/>
      <c r="R1766" s="89"/>
      <c r="S1766" s="89"/>
      <c r="T1766" s="91"/>
      <c r="U1766" s="91"/>
      <c r="V1766" s="92"/>
      <c r="W1766" s="90"/>
    </row>
    <row r="1767" spans="2:23" ht="13.5" customHeight="1">
      <c r="B1767" s="75"/>
      <c r="C1767" s="74">
        <v>1758</v>
      </c>
      <c r="D1767" s="87" t="s">
        <v>5484</v>
      </c>
      <c r="E1767" s="87" t="s">
        <v>5485</v>
      </c>
      <c r="F1767" s="87" t="s">
        <v>5253</v>
      </c>
      <c r="G1767" s="87" t="s">
        <v>5486</v>
      </c>
      <c r="H1767" s="87" t="s">
        <v>5249</v>
      </c>
      <c r="I1767" s="88">
        <v>11</v>
      </c>
      <c r="J1767" s="89"/>
      <c r="K1767" s="89"/>
      <c r="L1767" s="89"/>
      <c r="M1767" s="89"/>
      <c r="N1767" s="90"/>
      <c r="O1767" s="93"/>
      <c r="P1767" s="95"/>
      <c r="Q1767" s="89"/>
      <c r="R1767" s="89"/>
      <c r="S1767" s="89"/>
      <c r="T1767" s="91"/>
      <c r="U1767" s="91"/>
      <c r="V1767" s="92"/>
      <c r="W1767" s="90"/>
    </row>
    <row r="1768" spans="2:23" ht="13.5" customHeight="1">
      <c r="B1768" s="75"/>
      <c r="C1768" s="74">
        <v>1759</v>
      </c>
      <c r="D1768" s="87" t="s">
        <v>5484</v>
      </c>
      <c r="E1768" s="87" t="s">
        <v>5487</v>
      </c>
      <c r="F1768" s="87" t="s">
        <v>5244</v>
      </c>
      <c r="G1768" s="87" t="s">
        <v>5488</v>
      </c>
      <c r="H1768" s="87" t="s">
        <v>22</v>
      </c>
      <c r="I1768" s="88">
        <v>2</v>
      </c>
      <c r="J1768" s="89"/>
      <c r="K1768" s="89"/>
      <c r="L1768" s="89"/>
      <c r="M1768" s="89"/>
      <c r="N1768" s="90"/>
      <c r="O1768" s="93"/>
      <c r="P1768" s="95"/>
      <c r="Q1768" s="89"/>
      <c r="R1768" s="89"/>
      <c r="S1768" s="89"/>
      <c r="T1768" s="91"/>
      <c r="U1768" s="91"/>
      <c r="V1768" s="92"/>
      <c r="W1768" s="90"/>
    </row>
    <row r="1769" spans="2:23" ht="13.5" customHeight="1">
      <c r="B1769" s="75"/>
      <c r="C1769" s="74">
        <v>1760</v>
      </c>
      <c r="D1769" s="87" t="s">
        <v>5484</v>
      </c>
      <c r="E1769" s="87" t="s">
        <v>5489</v>
      </c>
      <c r="F1769" s="87" t="s">
        <v>5244</v>
      </c>
      <c r="G1769" s="87" t="s">
        <v>5490</v>
      </c>
      <c r="H1769" s="87" t="s">
        <v>22</v>
      </c>
      <c r="I1769" s="88">
        <v>32</v>
      </c>
      <c r="J1769" s="89"/>
      <c r="K1769" s="89"/>
      <c r="L1769" s="89"/>
      <c r="M1769" s="89"/>
      <c r="N1769" s="90"/>
      <c r="O1769" s="93"/>
      <c r="P1769" s="95"/>
      <c r="Q1769" s="89"/>
      <c r="R1769" s="89"/>
      <c r="S1769" s="89"/>
      <c r="T1769" s="91"/>
      <c r="U1769" s="91"/>
      <c r="V1769" s="92"/>
      <c r="W1769" s="90"/>
    </row>
    <row r="1770" spans="2:23" ht="13.5" customHeight="1">
      <c r="B1770" s="75"/>
      <c r="C1770" s="74">
        <v>1761</v>
      </c>
      <c r="D1770" s="87" t="s">
        <v>5484</v>
      </c>
      <c r="E1770" s="87" t="s">
        <v>5491</v>
      </c>
      <c r="F1770" s="87" t="s">
        <v>5244</v>
      </c>
      <c r="G1770" s="87" t="s">
        <v>5492</v>
      </c>
      <c r="H1770" s="87" t="s">
        <v>22</v>
      </c>
      <c r="I1770" s="88">
        <v>1</v>
      </c>
      <c r="J1770" s="89"/>
      <c r="K1770" s="89"/>
      <c r="L1770" s="89"/>
      <c r="M1770" s="89"/>
      <c r="N1770" s="90"/>
      <c r="O1770" s="93"/>
      <c r="P1770" s="95"/>
      <c r="Q1770" s="89"/>
      <c r="R1770" s="89"/>
      <c r="S1770" s="89"/>
      <c r="T1770" s="91"/>
      <c r="U1770" s="91"/>
      <c r="V1770" s="92"/>
      <c r="W1770" s="90"/>
    </row>
    <row r="1771" spans="2:23" ht="13.5" customHeight="1">
      <c r="B1771" s="75"/>
      <c r="C1771" s="74">
        <v>1762</v>
      </c>
      <c r="D1771" s="87" t="s">
        <v>5493</v>
      </c>
      <c r="E1771" s="87" t="s">
        <v>5494</v>
      </c>
      <c r="F1771" s="87" t="s">
        <v>5495</v>
      </c>
      <c r="G1771" s="87" t="s">
        <v>5496</v>
      </c>
      <c r="H1771" s="87" t="s">
        <v>5249</v>
      </c>
      <c r="I1771" s="88">
        <v>29</v>
      </c>
      <c r="J1771" s="89"/>
      <c r="K1771" s="89"/>
      <c r="L1771" s="89"/>
      <c r="M1771" s="89"/>
      <c r="N1771" s="90"/>
      <c r="O1771" s="93"/>
      <c r="P1771" s="95"/>
      <c r="Q1771" s="89"/>
      <c r="R1771" s="89"/>
      <c r="S1771" s="89"/>
      <c r="T1771" s="91"/>
      <c r="U1771" s="91"/>
      <c r="V1771" s="92"/>
      <c r="W1771" s="90"/>
    </row>
    <row r="1772" spans="2:23" ht="13.5" customHeight="1">
      <c r="B1772" s="75"/>
      <c r="C1772" s="74">
        <v>1763</v>
      </c>
      <c r="D1772" s="87" t="s">
        <v>5493</v>
      </c>
      <c r="E1772" s="87" t="s">
        <v>5497</v>
      </c>
      <c r="F1772" s="87" t="s">
        <v>5495</v>
      </c>
      <c r="G1772" s="87" t="s">
        <v>5498</v>
      </c>
      <c r="H1772" s="87" t="s">
        <v>5249</v>
      </c>
      <c r="I1772" s="88">
        <v>23</v>
      </c>
      <c r="J1772" s="89"/>
      <c r="K1772" s="89"/>
      <c r="L1772" s="89"/>
      <c r="M1772" s="89"/>
      <c r="N1772" s="90"/>
      <c r="O1772" s="93"/>
      <c r="P1772" s="95"/>
      <c r="Q1772" s="89"/>
      <c r="R1772" s="89"/>
      <c r="S1772" s="89"/>
      <c r="T1772" s="91"/>
      <c r="U1772" s="91"/>
      <c r="V1772" s="92"/>
      <c r="W1772" s="90"/>
    </row>
    <row r="1773" spans="2:23" ht="13.5" customHeight="1">
      <c r="B1773" s="75"/>
      <c r="C1773" s="74">
        <v>1764</v>
      </c>
      <c r="D1773" s="87" t="s">
        <v>5499</v>
      </c>
      <c r="E1773" s="87" t="s">
        <v>5500</v>
      </c>
      <c r="F1773" s="87" t="s">
        <v>5362</v>
      </c>
      <c r="G1773" s="87" t="s">
        <v>5501</v>
      </c>
      <c r="H1773" s="87" t="s">
        <v>72</v>
      </c>
      <c r="I1773" s="88">
        <v>22</v>
      </c>
      <c r="J1773" s="89"/>
      <c r="K1773" s="89"/>
      <c r="L1773" s="89"/>
      <c r="M1773" s="89"/>
      <c r="N1773" s="90"/>
      <c r="O1773" s="93"/>
      <c r="P1773" s="95"/>
      <c r="Q1773" s="89"/>
      <c r="R1773" s="89"/>
      <c r="S1773" s="89"/>
      <c r="T1773" s="91"/>
      <c r="U1773" s="91"/>
      <c r="V1773" s="92"/>
      <c r="W1773" s="90"/>
    </row>
    <row r="1774" spans="2:23" ht="13.5" customHeight="1">
      <c r="B1774" s="75"/>
      <c r="C1774" s="74">
        <v>1765</v>
      </c>
      <c r="D1774" s="87" t="s">
        <v>5499</v>
      </c>
      <c r="E1774" s="87" t="s">
        <v>5502</v>
      </c>
      <c r="F1774" s="87" t="s">
        <v>5296</v>
      </c>
      <c r="G1774" s="87" t="s">
        <v>5503</v>
      </c>
      <c r="H1774" s="87" t="s">
        <v>72</v>
      </c>
      <c r="I1774" s="88">
        <v>5</v>
      </c>
      <c r="J1774" s="89"/>
      <c r="K1774" s="89"/>
      <c r="L1774" s="89"/>
      <c r="M1774" s="89"/>
      <c r="N1774" s="90"/>
      <c r="O1774" s="93"/>
      <c r="P1774" s="95"/>
      <c r="Q1774" s="89"/>
      <c r="R1774" s="89"/>
      <c r="S1774" s="89"/>
      <c r="T1774" s="91"/>
      <c r="U1774" s="91"/>
      <c r="V1774" s="92"/>
      <c r="W1774" s="90"/>
    </row>
    <row r="1775" spans="2:23" ht="13.5" customHeight="1">
      <c r="B1775" s="75"/>
      <c r="C1775" s="74">
        <v>1766</v>
      </c>
      <c r="D1775" s="87" t="s">
        <v>5504</v>
      </c>
      <c r="E1775" s="87" t="s">
        <v>5505</v>
      </c>
      <c r="F1775" s="87" t="s">
        <v>5362</v>
      </c>
      <c r="G1775" s="87" t="s">
        <v>5506</v>
      </c>
      <c r="H1775" s="87" t="s">
        <v>72</v>
      </c>
      <c r="I1775" s="88">
        <v>4</v>
      </c>
      <c r="J1775" s="89"/>
      <c r="K1775" s="89"/>
      <c r="L1775" s="89"/>
      <c r="M1775" s="89"/>
      <c r="N1775" s="90"/>
      <c r="O1775" s="93"/>
      <c r="P1775" s="95"/>
      <c r="Q1775" s="89"/>
      <c r="R1775" s="89"/>
      <c r="S1775" s="89"/>
      <c r="T1775" s="91"/>
      <c r="U1775" s="91"/>
      <c r="V1775" s="92"/>
      <c r="W1775" s="90"/>
    </row>
    <row r="1776" spans="2:23" ht="13.5" customHeight="1">
      <c r="B1776" s="75"/>
      <c r="C1776" s="74">
        <v>1767</v>
      </c>
      <c r="D1776" s="87" t="s">
        <v>5504</v>
      </c>
      <c r="E1776" s="87" t="s">
        <v>5507</v>
      </c>
      <c r="F1776" s="87" t="s">
        <v>5362</v>
      </c>
      <c r="G1776" s="87" t="s">
        <v>5508</v>
      </c>
      <c r="H1776" s="87" t="s">
        <v>72</v>
      </c>
      <c r="I1776" s="88">
        <v>4</v>
      </c>
      <c r="J1776" s="89"/>
      <c r="K1776" s="89"/>
      <c r="L1776" s="89"/>
      <c r="M1776" s="89"/>
      <c r="N1776" s="90"/>
      <c r="O1776" s="93"/>
      <c r="P1776" s="95"/>
      <c r="Q1776" s="89"/>
      <c r="R1776" s="89"/>
      <c r="S1776" s="89"/>
      <c r="T1776" s="91"/>
      <c r="U1776" s="91"/>
      <c r="V1776" s="92"/>
      <c r="W1776" s="90"/>
    </row>
    <row r="1777" spans="2:23" ht="13.5" customHeight="1">
      <c r="B1777" s="75"/>
      <c r="C1777" s="74">
        <v>1768</v>
      </c>
      <c r="D1777" s="87" t="s">
        <v>5504</v>
      </c>
      <c r="E1777" s="87" t="s">
        <v>5509</v>
      </c>
      <c r="F1777" s="87" t="s">
        <v>5362</v>
      </c>
      <c r="G1777" s="87" t="s">
        <v>5510</v>
      </c>
      <c r="H1777" s="87" t="s">
        <v>72</v>
      </c>
      <c r="I1777" s="88">
        <v>10</v>
      </c>
      <c r="J1777" s="89"/>
      <c r="K1777" s="89"/>
      <c r="L1777" s="89"/>
      <c r="M1777" s="89"/>
      <c r="N1777" s="90"/>
      <c r="O1777" s="93"/>
      <c r="P1777" s="95"/>
      <c r="Q1777" s="89"/>
      <c r="R1777" s="89"/>
      <c r="S1777" s="89"/>
      <c r="T1777" s="91"/>
      <c r="U1777" s="91"/>
      <c r="V1777" s="92"/>
      <c r="W1777" s="90"/>
    </row>
    <row r="1778" spans="2:23" ht="13.5" customHeight="1">
      <c r="B1778" s="75"/>
      <c r="C1778" s="74">
        <v>1769</v>
      </c>
      <c r="D1778" s="87" t="s">
        <v>5504</v>
      </c>
      <c r="E1778" s="87" t="s">
        <v>5511</v>
      </c>
      <c r="F1778" s="87" t="s">
        <v>5362</v>
      </c>
      <c r="G1778" s="87" t="s">
        <v>5512</v>
      </c>
      <c r="H1778" s="87" t="s">
        <v>72</v>
      </c>
      <c r="I1778" s="88">
        <v>4</v>
      </c>
      <c r="J1778" s="89"/>
      <c r="K1778" s="89"/>
      <c r="L1778" s="89"/>
      <c r="M1778" s="89"/>
      <c r="N1778" s="90"/>
      <c r="O1778" s="93"/>
      <c r="P1778" s="95"/>
      <c r="Q1778" s="89"/>
      <c r="R1778" s="89"/>
      <c r="S1778" s="89"/>
      <c r="T1778" s="91"/>
      <c r="U1778" s="91"/>
      <c r="V1778" s="92"/>
      <c r="W1778" s="90"/>
    </row>
    <row r="1779" spans="2:23" ht="13.5" customHeight="1">
      <c r="B1779" s="75"/>
      <c r="C1779" s="74">
        <v>1770</v>
      </c>
      <c r="D1779" s="87" t="s">
        <v>5504</v>
      </c>
      <c r="E1779" s="87" t="s">
        <v>5513</v>
      </c>
      <c r="F1779" s="87" t="s">
        <v>5362</v>
      </c>
      <c r="G1779" s="87" t="s">
        <v>5514</v>
      </c>
      <c r="H1779" s="87" t="s">
        <v>72</v>
      </c>
      <c r="I1779" s="88">
        <v>4</v>
      </c>
      <c r="J1779" s="89"/>
      <c r="K1779" s="89"/>
      <c r="L1779" s="89"/>
      <c r="M1779" s="89"/>
      <c r="N1779" s="90"/>
      <c r="O1779" s="93"/>
      <c r="P1779" s="95"/>
      <c r="Q1779" s="89"/>
      <c r="R1779" s="89"/>
      <c r="S1779" s="89"/>
      <c r="T1779" s="91"/>
      <c r="U1779" s="91"/>
      <c r="V1779" s="92"/>
      <c r="W1779" s="90"/>
    </row>
    <row r="1780" spans="2:23" ht="13.5" customHeight="1">
      <c r="B1780" s="75"/>
      <c r="C1780" s="74">
        <v>1771</v>
      </c>
      <c r="D1780" s="87" t="s">
        <v>5504</v>
      </c>
      <c r="E1780" s="87" t="s">
        <v>5515</v>
      </c>
      <c r="F1780" s="87" t="s">
        <v>5362</v>
      </c>
      <c r="G1780" s="87" t="s">
        <v>5516</v>
      </c>
      <c r="H1780" s="87" t="s">
        <v>72</v>
      </c>
      <c r="I1780" s="88">
        <v>10</v>
      </c>
      <c r="J1780" s="89"/>
      <c r="K1780" s="89"/>
      <c r="L1780" s="89"/>
      <c r="M1780" s="89"/>
      <c r="N1780" s="90"/>
      <c r="O1780" s="93"/>
      <c r="P1780" s="95"/>
      <c r="Q1780" s="89"/>
      <c r="R1780" s="89"/>
      <c r="S1780" s="89"/>
      <c r="T1780" s="91"/>
      <c r="U1780" s="91"/>
      <c r="V1780" s="92"/>
      <c r="W1780" s="90"/>
    </row>
    <row r="1781" spans="2:23" ht="13.5" customHeight="1">
      <c r="B1781" s="75"/>
      <c r="C1781" s="74">
        <v>1772</v>
      </c>
      <c r="D1781" s="87" t="s">
        <v>5504</v>
      </c>
      <c r="E1781" s="87" t="s">
        <v>5517</v>
      </c>
      <c r="F1781" s="87" t="s">
        <v>5362</v>
      </c>
      <c r="G1781" s="87" t="s">
        <v>5518</v>
      </c>
      <c r="H1781" s="87" t="s">
        <v>72</v>
      </c>
      <c r="I1781" s="88">
        <v>3</v>
      </c>
      <c r="J1781" s="89"/>
      <c r="K1781" s="89"/>
      <c r="L1781" s="89"/>
      <c r="M1781" s="89"/>
      <c r="N1781" s="90"/>
      <c r="O1781" s="93"/>
      <c r="P1781" s="95"/>
      <c r="Q1781" s="89"/>
      <c r="R1781" s="89"/>
      <c r="S1781" s="89"/>
      <c r="T1781" s="91"/>
      <c r="U1781" s="91"/>
      <c r="V1781" s="92"/>
      <c r="W1781" s="90"/>
    </row>
    <row r="1782" spans="2:23" ht="13.5" customHeight="1">
      <c r="C1782" s="74">
        <v>1773</v>
      </c>
      <c r="D1782" s="87" t="s">
        <v>5519</v>
      </c>
      <c r="E1782" s="112" t="s">
        <v>5520</v>
      </c>
      <c r="F1782" s="87" t="s">
        <v>5458</v>
      </c>
      <c r="G1782" s="87" t="s">
        <v>5521</v>
      </c>
      <c r="H1782" s="112" t="s">
        <v>23</v>
      </c>
      <c r="I1782" s="112">
        <v>1253</v>
      </c>
      <c r="J1782" s="112"/>
      <c r="K1782" s="131"/>
      <c r="L1782" s="131"/>
      <c r="M1782" s="131"/>
      <c r="N1782" s="132"/>
      <c r="O1782" s="133"/>
      <c r="P1782" s="134"/>
      <c r="Q1782" s="131"/>
      <c r="R1782" s="131"/>
      <c r="S1782" s="131"/>
      <c r="T1782" s="135"/>
      <c r="U1782" s="135"/>
      <c r="V1782" s="136"/>
      <c r="W1782" s="132"/>
    </row>
    <row r="1783" spans="2:23" ht="13.5" customHeight="1">
      <c r="C1783" s="74">
        <v>1774</v>
      </c>
      <c r="D1783" s="87" t="s">
        <v>5519</v>
      </c>
      <c r="E1783" s="112" t="s">
        <v>5522</v>
      </c>
      <c r="F1783" s="87" t="s">
        <v>5523</v>
      </c>
      <c r="G1783" s="87" t="s">
        <v>5524</v>
      </c>
      <c r="H1783" s="112" t="s">
        <v>23</v>
      </c>
      <c r="I1783" s="112">
        <v>765</v>
      </c>
      <c r="J1783" s="112"/>
      <c r="K1783" s="131"/>
      <c r="L1783" s="131"/>
      <c r="M1783" s="131"/>
      <c r="N1783" s="132"/>
      <c r="O1783" s="133"/>
      <c r="P1783" s="134"/>
      <c r="Q1783" s="131"/>
      <c r="R1783" s="131"/>
      <c r="S1783" s="131"/>
      <c r="T1783" s="135"/>
      <c r="U1783" s="135"/>
      <c r="V1783" s="136"/>
      <c r="W1783" s="132"/>
    </row>
    <row r="1784" spans="2:23" ht="13.5" customHeight="1">
      <c r="C1784" s="74">
        <v>1775</v>
      </c>
      <c r="D1784" s="87" t="s">
        <v>5519</v>
      </c>
      <c r="E1784" s="112" t="s">
        <v>5525</v>
      </c>
      <c r="F1784" s="87" t="s">
        <v>5526</v>
      </c>
      <c r="G1784" s="87" t="s">
        <v>5527</v>
      </c>
      <c r="H1784" s="112" t="s">
        <v>23</v>
      </c>
      <c r="I1784" s="112">
        <v>33</v>
      </c>
      <c r="J1784" s="112"/>
      <c r="K1784" s="131"/>
      <c r="L1784" s="131"/>
      <c r="M1784" s="131"/>
      <c r="N1784" s="132"/>
      <c r="O1784" s="133"/>
      <c r="P1784" s="134"/>
      <c r="Q1784" s="131"/>
      <c r="R1784" s="131"/>
      <c r="S1784" s="131"/>
      <c r="T1784" s="135"/>
      <c r="U1784" s="135"/>
      <c r="V1784" s="136"/>
      <c r="W1784" s="132"/>
    </row>
    <row r="1785" spans="2:23" ht="13.5" customHeight="1">
      <c r="C1785" s="74">
        <v>1776</v>
      </c>
      <c r="D1785" s="87" t="s">
        <v>5519</v>
      </c>
      <c r="E1785" s="112" t="s">
        <v>5528</v>
      </c>
      <c r="F1785" s="87" t="s">
        <v>5529</v>
      </c>
      <c r="G1785" s="87" t="s">
        <v>5530</v>
      </c>
      <c r="H1785" s="112" t="s">
        <v>72</v>
      </c>
      <c r="I1785" s="112">
        <v>8</v>
      </c>
      <c r="J1785" s="112"/>
      <c r="K1785" s="131"/>
      <c r="L1785" s="131"/>
      <c r="M1785" s="131"/>
      <c r="N1785" s="132"/>
      <c r="O1785" s="133"/>
      <c r="P1785" s="134"/>
      <c r="Q1785" s="131"/>
      <c r="R1785" s="131"/>
      <c r="S1785" s="131"/>
      <c r="T1785" s="135"/>
      <c r="U1785" s="135"/>
      <c r="V1785" s="136"/>
      <c r="W1785" s="132"/>
    </row>
    <row r="1786" spans="2:23" ht="13.5" customHeight="1">
      <c r="C1786" s="74">
        <v>1777</v>
      </c>
      <c r="D1786" s="87" t="s">
        <v>5519</v>
      </c>
      <c r="E1786" s="112" t="s">
        <v>5531</v>
      </c>
      <c r="F1786" s="87" t="s">
        <v>5532</v>
      </c>
      <c r="G1786" s="87" t="s">
        <v>1297</v>
      </c>
      <c r="H1786" s="112" t="s">
        <v>23</v>
      </c>
      <c r="I1786" s="112">
        <v>34</v>
      </c>
      <c r="J1786" s="112"/>
      <c r="K1786" s="131"/>
      <c r="L1786" s="131"/>
      <c r="M1786" s="131"/>
      <c r="N1786" s="132"/>
      <c r="O1786" s="133"/>
      <c r="P1786" s="134"/>
      <c r="Q1786" s="131"/>
      <c r="R1786" s="131"/>
      <c r="S1786" s="131"/>
      <c r="T1786" s="135"/>
      <c r="U1786" s="135"/>
      <c r="V1786" s="136"/>
      <c r="W1786" s="132"/>
    </row>
    <row r="1787" spans="2:23" ht="13.5" customHeight="1">
      <c r="C1787" s="74">
        <v>1778</v>
      </c>
      <c r="D1787" s="87" t="s">
        <v>5519</v>
      </c>
      <c r="E1787" s="112">
        <v>2802</v>
      </c>
      <c r="F1787" s="87" t="s">
        <v>5533</v>
      </c>
      <c r="G1787" s="87" t="s">
        <v>5534</v>
      </c>
      <c r="H1787" s="112" t="s">
        <v>23</v>
      </c>
      <c r="I1787" s="112">
        <v>8</v>
      </c>
      <c r="J1787" s="112"/>
      <c r="K1787" s="131"/>
      <c r="L1787" s="131"/>
      <c r="M1787" s="131"/>
      <c r="N1787" s="132"/>
      <c r="O1787" s="133"/>
      <c r="P1787" s="134"/>
      <c r="Q1787" s="131"/>
      <c r="R1787" s="131"/>
      <c r="S1787" s="131"/>
      <c r="T1787" s="135"/>
      <c r="U1787" s="135"/>
      <c r="V1787" s="136"/>
      <c r="W1787" s="132"/>
    </row>
    <row r="1788" spans="2:23" ht="13.5" customHeight="1">
      <c r="C1788" s="74">
        <v>1779</v>
      </c>
      <c r="D1788" s="87" t="s">
        <v>5519</v>
      </c>
      <c r="E1788" s="112" t="s">
        <v>5535</v>
      </c>
      <c r="F1788" s="87" t="s">
        <v>5286</v>
      </c>
      <c r="G1788" s="87" t="s">
        <v>1786</v>
      </c>
      <c r="H1788" s="112" t="s">
        <v>23</v>
      </c>
      <c r="I1788" s="112">
        <v>7</v>
      </c>
      <c r="J1788" s="112"/>
      <c r="K1788" s="131"/>
      <c r="L1788" s="131"/>
      <c r="M1788" s="131"/>
      <c r="N1788" s="132"/>
      <c r="O1788" s="133"/>
      <c r="P1788" s="134"/>
      <c r="Q1788" s="131"/>
      <c r="R1788" s="131"/>
      <c r="S1788" s="131"/>
      <c r="T1788" s="135"/>
      <c r="U1788" s="135"/>
      <c r="V1788" s="136"/>
      <c r="W1788" s="132"/>
    </row>
    <row r="1789" spans="2:23" ht="13.5" customHeight="1">
      <c r="C1789" s="74">
        <v>1780</v>
      </c>
      <c r="D1789" s="87" t="s">
        <v>5519</v>
      </c>
      <c r="E1789" s="112" t="s">
        <v>5536</v>
      </c>
      <c r="F1789" s="87" t="s">
        <v>5537</v>
      </c>
      <c r="G1789" s="87" t="s">
        <v>233</v>
      </c>
      <c r="H1789" s="112" t="s">
        <v>23</v>
      </c>
      <c r="I1789" s="112">
        <v>4</v>
      </c>
      <c r="J1789" s="112"/>
      <c r="K1789" s="131"/>
      <c r="L1789" s="131"/>
      <c r="M1789" s="131"/>
      <c r="N1789" s="132"/>
      <c r="O1789" s="133"/>
      <c r="P1789" s="134"/>
      <c r="Q1789" s="131"/>
      <c r="R1789" s="131"/>
      <c r="S1789" s="131"/>
      <c r="T1789" s="135"/>
      <c r="U1789" s="135"/>
      <c r="V1789" s="136"/>
      <c r="W1789" s="132"/>
    </row>
    <row r="1790" spans="2:23" ht="13.5" customHeight="1">
      <c r="C1790" s="74">
        <v>1781</v>
      </c>
      <c r="D1790" s="87" t="s">
        <v>5519</v>
      </c>
      <c r="E1790" s="112" t="s">
        <v>5538</v>
      </c>
      <c r="F1790" s="87" t="s">
        <v>5286</v>
      </c>
      <c r="G1790" s="87" t="s">
        <v>2708</v>
      </c>
      <c r="H1790" s="112" t="s">
        <v>22</v>
      </c>
      <c r="I1790" s="112">
        <v>55</v>
      </c>
      <c r="J1790" s="112"/>
      <c r="K1790" s="131"/>
      <c r="L1790" s="131"/>
      <c r="M1790" s="131"/>
      <c r="N1790" s="132"/>
      <c r="O1790" s="133"/>
      <c r="P1790" s="134"/>
      <c r="Q1790" s="131"/>
      <c r="R1790" s="131"/>
      <c r="S1790" s="131"/>
      <c r="T1790" s="135"/>
      <c r="U1790" s="135"/>
      <c r="V1790" s="136"/>
      <c r="W1790" s="132"/>
    </row>
    <row r="1791" spans="2:23" ht="13.5" customHeight="1">
      <c r="C1791" s="74">
        <v>1782</v>
      </c>
      <c r="D1791" s="87" t="s">
        <v>5519</v>
      </c>
      <c r="E1791" s="112" t="s">
        <v>5539</v>
      </c>
      <c r="F1791" s="87" t="s">
        <v>5399</v>
      </c>
      <c r="G1791" s="87" t="s">
        <v>5540</v>
      </c>
      <c r="H1791" s="112" t="s">
        <v>23</v>
      </c>
      <c r="I1791" s="112">
        <v>5</v>
      </c>
      <c r="J1791" s="112"/>
      <c r="K1791" s="131"/>
      <c r="L1791" s="131"/>
      <c r="M1791" s="131"/>
      <c r="N1791" s="132"/>
      <c r="O1791" s="133"/>
      <c r="P1791" s="134"/>
      <c r="Q1791" s="131"/>
      <c r="R1791" s="131"/>
      <c r="S1791" s="131"/>
      <c r="T1791" s="135"/>
      <c r="U1791" s="135"/>
      <c r="V1791" s="136"/>
      <c r="W1791" s="132"/>
    </row>
    <row r="1792" spans="2:23" ht="13.5" customHeight="1">
      <c r="C1792" s="74">
        <v>1783</v>
      </c>
      <c r="D1792" s="87" t="s">
        <v>5519</v>
      </c>
      <c r="E1792" s="112" t="s">
        <v>5541</v>
      </c>
      <c r="F1792" s="87" t="s">
        <v>5542</v>
      </c>
      <c r="G1792" s="87" t="s">
        <v>5543</v>
      </c>
      <c r="H1792" s="112" t="s">
        <v>22</v>
      </c>
      <c r="I1792" s="112">
        <v>7</v>
      </c>
      <c r="J1792" s="112"/>
      <c r="K1792" s="131"/>
      <c r="L1792" s="131"/>
      <c r="M1792" s="131"/>
      <c r="N1792" s="132"/>
      <c r="O1792" s="133"/>
      <c r="P1792" s="134"/>
      <c r="Q1792" s="131"/>
      <c r="R1792" s="131"/>
      <c r="S1792" s="131"/>
      <c r="T1792" s="135"/>
      <c r="U1792" s="135"/>
      <c r="V1792" s="136"/>
      <c r="W1792" s="132"/>
    </row>
    <row r="1793" spans="2:23" ht="13.5" customHeight="1">
      <c r="C1793" s="74">
        <v>1784</v>
      </c>
      <c r="D1793" s="87" t="s">
        <v>5519</v>
      </c>
      <c r="E1793" s="112" t="s">
        <v>5544</v>
      </c>
      <c r="F1793" s="87" t="s">
        <v>5533</v>
      </c>
      <c r="G1793" s="87" t="s">
        <v>897</v>
      </c>
      <c r="H1793" s="112" t="s">
        <v>23</v>
      </c>
      <c r="I1793" s="112">
        <v>4</v>
      </c>
      <c r="J1793" s="112"/>
      <c r="K1793" s="131"/>
      <c r="L1793" s="131"/>
      <c r="M1793" s="131"/>
      <c r="N1793" s="132"/>
      <c r="O1793" s="133"/>
      <c r="P1793" s="134"/>
      <c r="Q1793" s="131"/>
      <c r="R1793" s="131"/>
      <c r="S1793" s="131"/>
      <c r="T1793" s="135"/>
      <c r="U1793" s="135"/>
      <c r="V1793" s="136"/>
      <c r="W1793" s="132"/>
    </row>
    <row r="1794" spans="2:23" ht="13.5" customHeight="1">
      <c r="C1794" s="74">
        <v>1785</v>
      </c>
      <c r="D1794" s="87" t="s">
        <v>5519</v>
      </c>
      <c r="E1794" s="112" t="s">
        <v>5545</v>
      </c>
      <c r="F1794" s="87" t="s">
        <v>5546</v>
      </c>
      <c r="G1794" s="87" t="s">
        <v>5547</v>
      </c>
      <c r="H1794" s="112" t="s">
        <v>23</v>
      </c>
      <c r="I1794" s="112">
        <v>8</v>
      </c>
      <c r="J1794" s="112"/>
      <c r="K1794" s="131"/>
      <c r="L1794" s="131"/>
      <c r="M1794" s="131"/>
      <c r="N1794" s="132"/>
      <c r="O1794" s="133"/>
      <c r="P1794" s="134"/>
      <c r="Q1794" s="131"/>
      <c r="R1794" s="131"/>
      <c r="S1794" s="131"/>
      <c r="T1794" s="135"/>
      <c r="U1794" s="135"/>
      <c r="V1794" s="136"/>
      <c r="W1794" s="132"/>
    </row>
    <row r="1795" spans="2:23" ht="13.5" customHeight="1">
      <c r="C1795" s="74">
        <v>1786</v>
      </c>
      <c r="D1795" s="87" t="s">
        <v>5519</v>
      </c>
      <c r="E1795" s="112" t="s">
        <v>5548</v>
      </c>
      <c r="F1795" s="87" t="s">
        <v>5549</v>
      </c>
      <c r="G1795" s="87" t="s">
        <v>5550</v>
      </c>
      <c r="H1795" s="112" t="s">
        <v>72</v>
      </c>
      <c r="I1795" s="112">
        <v>5</v>
      </c>
      <c r="J1795" s="112"/>
      <c r="K1795" s="131"/>
      <c r="L1795" s="131"/>
      <c r="M1795" s="131"/>
      <c r="N1795" s="132"/>
      <c r="O1795" s="133"/>
      <c r="P1795" s="134"/>
      <c r="Q1795" s="131"/>
      <c r="R1795" s="131"/>
      <c r="S1795" s="131"/>
      <c r="T1795" s="135"/>
      <c r="U1795" s="135"/>
      <c r="V1795" s="136"/>
      <c r="W1795" s="132"/>
    </row>
    <row r="1796" spans="2:23" ht="13.5" customHeight="1">
      <c r="B1796" s="75"/>
      <c r="C1796" s="74">
        <v>1787</v>
      </c>
      <c r="D1796" s="87" t="s">
        <v>5551</v>
      </c>
      <c r="E1796" s="87" t="s">
        <v>5552</v>
      </c>
      <c r="F1796" s="87" t="s">
        <v>5244</v>
      </c>
      <c r="G1796" s="87" t="s">
        <v>5553</v>
      </c>
      <c r="H1796" s="87" t="s">
        <v>23</v>
      </c>
      <c r="I1796" s="88">
        <v>45</v>
      </c>
      <c r="J1796" s="89"/>
      <c r="K1796" s="89"/>
      <c r="L1796" s="89"/>
      <c r="M1796" s="89"/>
      <c r="N1796" s="90"/>
      <c r="O1796" s="93"/>
      <c r="P1796" s="95"/>
      <c r="Q1796" s="89"/>
      <c r="R1796" s="89"/>
      <c r="S1796" s="89"/>
      <c r="T1796" s="91"/>
      <c r="U1796" s="91"/>
      <c r="V1796" s="92"/>
      <c r="W1796" s="90"/>
    </row>
    <row r="1797" spans="2:23" ht="13.5" customHeight="1">
      <c r="B1797" s="75"/>
      <c r="C1797" s="74">
        <v>1788</v>
      </c>
      <c r="D1797" s="87" t="s">
        <v>5551</v>
      </c>
      <c r="E1797" s="87" t="s">
        <v>5554</v>
      </c>
      <c r="F1797" s="87" t="s">
        <v>5244</v>
      </c>
      <c r="G1797" s="87" t="s">
        <v>5555</v>
      </c>
      <c r="H1797" s="87" t="s">
        <v>23</v>
      </c>
      <c r="I1797" s="88">
        <v>39</v>
      </c>
      <c r="J1797" s="89"/>
      <c r="K1797" s="89"/>
      <c r="L1797" s="89"/>
      <c r="M1797" s="89"/>
      <c r="N1797" s="90"/>
      <c r="O1797" s="93"/>
      <c r="P1797" s="95"/>
      <c r="Q1797" s="89"/>
      <c r="R1797" s="89"/>
      <c r="S1797" s="89"/>
      <c r="T1797" s="91"/>
      <c r="U1797" s="91"/>
      <c r="V1797" s="92"/>
      <c r="W1797" s="90"/>
    </row>
    <row r="1798" spans="2:23" ht="13.5" customHeight="1">
      <c r="B1798" s="75"/>
      <c r="C1798" s="74">
        <v>1789</v>
      </c>
      <c r="D1798" s="87" t="s">
        <v>5551</v>
      </c>
      <c r="E1798" s="87" t="s">
        <v>5556</v>
      </c>
      <c r="F1798" s="87" t="s">
        <v>5244</v>
      </c>
      <c r="G1798" s="87" t="s">
        <v>5555</v>
      </c>
      <c r="H1798" s="87" t="s">
        <v>23</v>
      </c>
      <c r="I1798" s="88">
        <v>16</v>
      </c>
      <c r="J1798" s="89"/>
      <c r="K1798" s="89"/>
      <c r="L1798" s="89"/>
      <c r="M1798" s="89"/>
      <c r="N1798" s="90"/>
      <c r="O1798" s="93"/>
      <c r="P1798" s="95"/>
      <c r="Q1798" s="89"/>
      <c r="R1798" s="89"/>
      <c r="S1798" s="89"/>
      <c r="T1798" s="91"/>
      <c r="U1798" s="91"/>
      <c r="V1798" s="92"/>
      <c r="W1798" s="90"/>
    </row>
    <row r="1799" spans="2:23" ht="13.5" customHeight="1">
      <c r="B1799" s="75"/>
      <c r="C1799" s="74">
        <v>1790</v>
      </c>
      <c r="D1799" s="87" t="s">
        <v>5557</v>
      </c>
      <c r="E1799" s="87" t="s">
        <v>5558</v>
      </c>
      <c r="F1799" s="87" t="s">
        <v>5244</v>
      </c>
      <c r="G1799" s="87" t="s">
        <v>5559</v>
      </c>
      <c r="H1799" s="87" t="s">
        <v>22</v>
      </c>
      <c r="I1799" s="88">
        <v>122</v>
      </c>
      <c r="J1799" s="89"/>
      <c r="K1799" s="89"/>
      <c r="L1799" s="89"/>
      <c r="M1799" s="89"/>
      <c r="N1799" s="90"/>
      <c r="O1799" s="93"/>
      <c r="P1799" s="95"/>
      <c r="Q1799" s="89"/>
      <c r="R1799" s="89"/>
      <c r="S1799" s="89"/>
      <c r="T1799" s="91"/>
      <c r="U1799" s="91"/>
      <c r="V1799" s="92"/>
      <c r="W1799" s="90"/>
    </row>
    <row r="1800" spans="2:23" ht="13.5" customHeight="1">
      <c r="B1800" s="75"/>
      <c r="C1800" s="74">
        <v>1791</v>
      </c>
      <c r="D1800" s="87" t="s">
        <v>5557</v>
      </c>
      <c r="E1800" s="87" t="s">
        <v>5560</v>
      </c>
      <c r="F1800" s="87" t="s">
        <v>5244</v>
      </c>
      <c r="G1800" s="87" t="s">
        <v>5559</v>
      </c>
      <c r="H1800" s="87" t="s">
        <v>22</v>
      </c>
      <c r="I1800" s="88">
        <v>68</v>
      </c>
      <c r="J1800" s="89"/>
      <c r="K1800" s="89"/>
      <c r="L1800" s="89"/>
      <c r="M1800" s="89"/>
      <c r="N1800" s="90"/>
      <c r="O1800" s="93"/>
      <c r="P1800" s="95"/>
      <c r="Q1800" s="89"/>
      <c r="R1800" s="89"/>
      <c r="S1800" s="89"/>
      <c r="T1800" s="91"/>
      <c r="U1800" s="91"/>
      <c r="V1800" s="92"/>
      <c r="W1800" s="90"/>
    </row>
    <row r="1801" spans="2:23" ht="13.5" customHeight="1">
      <c r="B1801" s="75"/>
      <c r="C1801" s="74">
        <v>1792</v>
      </c>
      <c r="D1801" s="87" t="s">
        <v>5557</v>
      </c>
      <c r="E1801" s="87" t="s">
        <v>5561</v>
      </c>
      <c r="F1801" s="87" t="s">
        <v>5244</v>
      </c>
      <c r="G1801" s="87" t="s">
        <v>5562</v>
      </c>
      <c r="H1801" s="87" t="s">
        <v>22</v>
      </c>
      <c r="I1801" s="88">
        <v>49</v>
      </c>
      <c r="J1801" s="89"/>
      <c r="K1801" s="89"/>
      <c r="L1801" s="89"/>
      <c r="M1801" s="89"/>
      <c r="N1801" s="90"/>
      <c r="O1801" s="93"/>
      <c r="P1801" s="95"/>
      <c r="Q1801" s="89"/>
      <c r="R1801" s="89"/>
      <c r="S1801" s="89"/>
      <c r="T1801" s="91"/>
      <c r="U1801" s="91"/>
      <c r="V1801" s="92"/>
      <c r="W1801" s="90"/>
    </row>
    <row r="1802" spans="2:23" ht="13.5" customHeight="1">
      <c r="B1802" s="75"/>
      <c r="C1802" s="74">
        <v>1793</v>
      </c>
      <c r="D1802" s="87" t="s">
        <v>5557</v>
      </c>
      <c r="E1802" s="87" t="s">
        <v>5563</v>
      </c>
      <c r="F1802" s="87" t="s">
        <v>5247</v>
      </c>
      <c r="G1802" s="87" t="s">
        <v>5564</v>
      </c>
      <c r="H1802" s="87" t="s">
        <v>23</v>
      </c>
      <c r="I1802" s="88">
        <v>12</v>
      </c>
      <c r="J1802" s="89"/>
      <c r="K1802" s="89"/>
      <c r="L1802" s="89"/>
      <c r="M1802" s="89"/>
      <c r="N1802" s="90"/>
      <c r="O1802" s="93"/>
      <c r="P1802" s="95"/>
      <c r="Q1802" s="89"/>
      <c r="R1802" s="89"/>
      <c r="S1802" s="89"/>
      <c r="T1802" s="91"/>
      <c r="U1802" s="91"/>
      <c r="V1802" s="92"/>
      <c r="W1802" s="90"/>
    </row>
    <row r="1803" spans="2:23" ht="13.5" customHeight="1">
      <c r="B1803" s="75"/>
      <c r="C1803" s="74">
        <v>1794</v>
      </c>
      <c r="D1803" s="87" t="s">
        <v>5557</v>
      </c>
      <c r="E1803" s="87" t="s">
        <v>5565</v>
      </c>
      <c r="F1803" s="87" t="s">
        <v>5244</v>
      </c>
      <c r="G1803" s="87" t="s">
        <v>5566</v>
      </c>
      <c r="H1803" s="87" t="s">
        <v>22</v>
      </c>
      <c r="I1803" s="88">
        <v>44</v>
      </c>
      <c r="J1803" s="89"/>
      <c r="K1803" s="89"/>
      <c r="L1803" s="89"/>
      <c r="M1803" s="89"/>
      <c r="N1803" s="90"/>
      <c r="O1803" s="93"/>
      <c r="P1803" s="95"/>
      <c r="Q1803" s="89"/>
      <c r="R1803" s="89"/>
      <c r="S1803" s="89"/>
      <c r="T1803" s="91"/>
      <c r="U1803" s="91"/>
      <c r="V1803" s="92"/>
      <c r="W1803" s="90"/>
    </row>
    <row r="1804" spans="2:23" ht="13.5" customHeight="1">
      <c r="B1804" s="75"/>
      <c r="C1804" s="74">
        <v>1795</v>
      </c>
      <c r="D1804" s="87" t="s">
        <v>5557</v>
      </c>
      <c r="E1804" s="87" t="s">
        <v>5567</v>
      </c>
      <c r="F1804" s="87" t="s">
        <v>5244</v>
      </c>
      <c r="G1804" s="87" t="s">
        <v>5562</v>
      </c>
      <c r="H1804" s="87" t="s">
        <v>22</v>
      </c>
      <c r="I1804" s="88">
        <v>11</v>
      </c>
      <c r="J1804" s="89"/>
      <c r="K1804" s="89"/>
      <c r="L1804" s="89"/>
      <c r="M1804" s="89"/>
      <c r="N1804" s="90"/>
      <c r="O1804" s="93"/>
      <c r="P1804" s="95"/>
      <c r="Q1804" s="89"/>
      <c r="R1804" s="89"/>
      <c r="S1804" s="89"/>
      <c r="T1804" s="91"/>
      <c r="U1804" s="91"/>
      <c r="V1804" s="92"/>
      <c r="W1804" s="90"/>
    </row>
    <row r="1805" spans="2:23" ht="13.5" customHeight="1">
      <c r="B1805" s="75"/>
      <c r="C1805" s="74">
        <v>1796</v>
      </c>
      <c r="D1805" s="87" t="s">
        <v>5568</v>
      </c>
      <c r="E1805" s="87" t="s">
        <v>5569</v>
      </c>
      <c r="F1805" s="87" t="s">
        <v>5244</v>
      </c>
      <c r="G1805" s="87" t="s">
        <v>5570</v>
      </c>
      <c r="H1805" s="87" t="s">
        <v>23</v>
      </c>
      <c r="I1805" s="88">
        <v>30</v>
      </c>
      <c r="J1805" s="89"/>
      <c r="K1805" s="89"/>
      <c r="L1805" s="89"/>
      <c r="M1805" s="89"/>
      <c r="N1805" s="90"/>
      <c r="O1805" s="93"/>
      <c r="P1805" s="95"/>
      <c r="Q1805" s="89"/>
      <c r="R1805" s="89"/>
      <c r="S1805" s="89"/>
      <c r="T1805" s="91"/>
      <c r="U1805" s="91"/>
      <c r="V1805" s="92"/>
      <c r="W1805" s="90"/>
    </row>
    <row r="1806" spans="2:23" ht="13.5" customHeight="1">
      <c r="B1806" s="75"/>
      <c r="C1806" s="74">
        <v>1797</v>
      </c>
      <c r="D1806" s="87" t="s">
        <v>5571</v>
      </c>
      <c r="E1806" s="87" t="s">
        <v>35</v>
      </c>
      <c r="F1806" s="87" t="s">
        <v>37</v>
      </c>
      <c r="G1806" s="87" t="s">
        <v>36</v>
      </c>
      <c r="H1806" s="87" t="s">
        <v>23</v>
      </c>
      <c r="I1806" s="88">
        <v>1074</v>
      </c>
      <c r="J1806" s="89"/>
      <c r="K1806" s="89"/>
      <c r="L1806" s="89"/>
      <c r="M1806" s="89"/>
      <c r="N1806" s="90"/>
      <c r="O1806" s="93"/>
      <c r="P1806" s="95"/>
      <c r="Q1806" s="89"/>
      <c r="R1806" s="89"/>
      <c r="S1806" s="89"/>
      <c r="T1806" s="91"/>
      <c r="U1806" s="91"/>
      <c r="V1806" s="92"/>
      <c r="W1806" s="90"/>
    </row>
    <row r="1807" spans="2:23" ht="13.5" customHeight="1">
      <c r="B1807" s="75"/>
      <c r="C1807" s="74">
        <v>1798</v>
      </c>
      <c r="D1807" s="87" t="s">
        <v>5571</v>
      </c>
      <c r="E1807" s="87" t="s">
        <v>59</v>
      </c>
      <c r="F1807" s="87" t="s">
        <v>61</v>
      </c>
      <c r="G1807" s="87" t="s">
        <v>60</v>
      </c>
      <c r="H1807" s="87" t="s">
        <v>23</v>
      </c>
      <c r="I1807" s="88">
        <v>156</v>
      </c>
      <c r="J1807" s="89"/>
      <c r="K1807" s="89"/>
      <c r="L1807" s="89"/>
      <c r="M1807" s="89"/>
      <c r="N1807" s="90"/>
      <c r="O1807" s="93"/>
      <c r="P1807" s="95"/>
      <c r="Q1807" s="89"/>
      <c r="R1807" s="89"/>
      <c r="S1807" s="89"/>
      <c r="T1807" s="91"/>
      <c r="U1807" s="91"/>
      <c r="V1807" s="92"/>
      <c r="W1807" s="90"/>
    </row>
    <row r="1808" spans="2:23" ht="13.5" customHeight="1">
      <c r="B1808" s="75"/>
      <c r="C1808" s="74">
        <v>1799</v>
      </c>
      <c r="D1808" s="87" t="s">
        <v>5571</v>
      </c>
      <c r="E1808" s="87" t="s">
        <v>70</v>
      </c>
      <c r="F1808" s="87" t="s">
        <v>73</v>
      </c>
      <c r="G1808" s="87" t="s">
        <v>71</v>
      </c>
      <c r="H1808" s="87" t="s">
        <v>72</v>
      </c>
      <c r="I1808" s="88">
        <v>39</v>
      </c>
      <c r="J1808" s="89"/>
      <c r="K1808" s="89"/>
      <c r="L1808" s="89"/>
      <c r="M1808" s="89"/>
      <c r="N1808" s="90"/>
      <c r="O1808" s="93"/>
      <c r="P1808" s="95"/>
      <c r="Q1808" s="89"/>
      <c r="R1808" s="89"/>
      <c r="S1808" s="89"/>
      <c r="T1808" s="91"/>
      <c r="U1808" s="91"/>
      <c r="V1808" s="92"/>
      <c r="W1808" s="90"/>
    </row>
    <row r="1809" spans="2:23" ht="13.5" customHeight="1">
      <c r="B1809" s="75"/>
      <c r="C1809" s="74">
        <v>1800</v>
      </c>
      <c r="D1809" s="87" t="s">
        <v>5571</v>
      </c>
      <c r="E1809" s="87" t="s">
        <v>142</v>
      </c>
      <c r="F1809" s="87" t="s">
        <v>144</v>
      </c>
      <c r="G1809" s="87" t="s">
        <v>143</v>
      </c>
      <c r="H1809" s="87" t="s">
        <v>23</v>
      </c>
      <c r="I1809" s="88">
        <v>6</v>
      </c>
      <c r="J1809" s="89"/>
      <c r="K1809" s="89"/>
      <c r="L1809" s="89"/>
      <c r="M1809" s="89"/>
      <c r="N1809" s="90"/>
      <c r="O1809" s="93"/>
      <c r="P1809" s="95"/>
      <c r="Q1809" s="89"/>
      <c r="R1809" s="89"/>
      <c r="S1809" s="89"/>
      <c r="T1809" s="91"/>
      <c r="U1809" s="91"/>
      <c r="V1809" s="92"/>
      <c r="W1809" s="90"/>
    </row>
    <row r="1810" spans="2:23" ht="13.5" customHeight="1">
      <c r="B1810" s="75"/>
      <c r="C1810" s="74">
        <v>1801</v>
      </c>
      <c r="D1810" s="87" t="s">
        <v>5571</v>
      </c>
      <c r="E1810" s="87" t="s">
        <v>178</v>
      </c>
      <c r="F1810" s="87" t="s">
        <v>180</v>
      </c>
      <c r="G1810" s="87" t="s">
        <v>179</v>
      </c>
      <c r="H1810" s="87" t="s">
        <v>23</v>
      </c>
      <c r="I1810" s="88">
        <v>132</v>
      </c>
      <c r="J1810" s="89"/>
      <c r="K1810" s="89"/>
      <c r="L1810" s="89"/>
      <c r="M1810" s="89"/>
      <c r="N1810" s="90"/>
      <c r="O1810" s="93"/>
      <c r="P1810" s="95"/>
      <c r="Q1810" s="89"/>
      <c r="R1810" s="89"/>
      <c r="S1810" s="89"/>
      <c r="T1810" s="91"/>
      <c r="U1810" s="91"/>
      <c r="V1810" s="92"/>
      <c r="W1810" s="90"/>
    </row>
    <row r="1811" spans="2:23" ht="13.5" customHeight="1">
      <c r="B1811" s="75"/>
      <c r="C1811" s="74">
        <v>1802</v>
      </c>
      <c r="D1811" s="87" t="s">
        <v>5571</v>
      </c>
      <c r="E1811" s="87" t="s">
        <v>221</v>
      </c>
      <c r="F1811" s="87" t="s">
        <v>223</v>
      </c>
      <c r="G1811" s="87" t="s">
        <v>222</v>
      </c>
      <c r="H1811" s="87" t="s">
        <v>23</v>
      </c>
      <c r="I1811" s="88">
        <v>10</v>
      </c>
      <c r="J1811" s="89"/>
      <c r="K1811" s="89"/>
      <c r="L1811" s="89"/>
      <c r="M1811" s="89"/>
      <c r="N1811" s="90"/>
      <c r="O1811" s="93"/>
      <c r="P1811" s="95"/>
      <c r="Q1811" s="89"/>
      <c r="R1811" s="89"/>
      <c r="S1811" s="89"/>
      <c r="T1811" s="91"/>
      <c r="U1811" s="91"/>
      <c r="V1811" s="92"/>
      <c r="W1811" s="90"/>
    </row>
    <row r="1812" spans="2:23" ht="13.5" customHeight="1">
      <c r="B1812" s="75"/>
      <c r="C1812" s="74">
        <v>1803</v>
      </c>
      <c r="D1812" s="87" t="s">
        <v>5571</v>
      </c>
      <c r="E1812" s="87" t="s">
        <v>232</v>
      </c>
      <c r="F1812" s="87" t="s">
        <v>234</v>
      </c>
      <c r="G1812" s="87" t="s">
        <v>233</v>
      </c>
      <c r="H1812" s="87" t="s">
        <v>23</v>
      </c>
      <c r="I1812" s="88">
        <v>20</v>
      </c>
      <c r="J1812" s="89"/>
      <c r="K1812" s="89"/>
      <c r="L1812" s="89"/>
      <c r="M1812" s="89"/>
      <c r="N1812" s="90"/>
      <c r="O1812" s="93"/>
      <c r="P1812" s="95"/>
      <c r="Q1812" s="89"/>
      <c r="R1812" s="89"/>
      <c r="S1812" s="89"/>
      <c r="T1812" s="91"/>
      <c r="U1812" s="91"/>
      <c r="V1812" s="92"/>
      <c r="W1812" s="90"/>
    </row>
    <row r="1813" spans="2:23" ht="13.5" customHeight="1">
      <c r="B1813" s="75"/>
      <c r="C1813" s="74">
        <v>1804</v>
      </c>
      <c r="D1813" s="87" t="s">
        <v>5571</v>
      </c>
      <c r="E1813" s="87" t="s">
        <v>253</v>
      </c>
      <c r="F1813" s="87" t="s">
        <v>255</v>
      </c>
      <c r="G1813" s="87" t="s">
        <v>254</v>
      </c>
      <c r="H1813" s="87" t="s">
        <v>22</v>
      </c>
      <c r="I1813" s="88">
        <v>300.07029053420808</v>
      </c>
      <c r="J1813" s="89"/>
      <c r="K1813" s="89"/>
      <c r="L1813" s="89"/>
      <c r="M1813" s="89"/>
      <c r="N1813" s="90"/>
      <c r="O1813" s="93"/>
      <c r="P1813" s="95"/>
      <c r="Q1813" s="89"/>
      <c r="R1813" s="89"/>
      <c r="S1813" s="89"/>
      <c r="T1813" s="91"/>
      <c r="U1813" s="91"/>
      <c r="V1813" s="92"/>
      <c r="W1813" s="90"/>
    </row>
    <row r="1814" spans="2:23" ht="13.5" customHeight="1">
      <c r="B1814" s="75"/>
      <c r="C1814" s="74">
        <v>1805</v>
      </c>
      <c r="D1814" s="87" t="s">
        <v>5571</v>
      </c>
      <c r="E1814" s="87" t="s">
        <v>286</v>
      </c>
      <c r="F1814" s="87" t="s">
        <v>288</v>
      </c>
      <c r="G1814" s="87" t="s">
        <v>287</v>
      </c>
      <c r="H1814" s="87" t="s">
        <v>72</v>
      </c>
      <c r="I1814" s="88">
        <v>67</v>
      </c>
      <c r="J1814" s="89"/>
      <c r="K1814" s="89"/>
      <c r="L1814" s="89"/>
      <c r="M1814" s="89"/>
      <c r="N1814" s="90"/>
      <c r="O1814" s="93"/>
      <c r="P1814" s="95"/>
      <c r="Q1814" s="89"/>
      <c r="R1814" s="89"/>
      <c r="S1814" s="89"/>
      <c r="T1814" s="91"/>
      <c r="U1814" s="91"/>
      <c r="V1814" s="92"/>
      <c r="W1814" s="90"/>
    </row>
    <row r="1815" spans="2:23" ht="13.5" customHeight="1">
      <c r="B1815" s="75"/>
      <c r="C1815" s="74">
        <v>1806</v>
      </c>
      <c r="D1815" s="87" t="s">
        <v>5571</v>
      </c>
      <c r="E1815" s="87" t="s">
        <v>306</v>
      </c>
      <c r="F1815" s="87" t="s">
        <v>37</v>
      </c>
      <c r="G1815" s="87" t="s">
        <v>307</v>
      </c>
      <c r="H1815" s="87" t="s">
        <v>22</v>
      </c>
      <c r="I1815" s="88">
        <v>490.9899159663866</v>
      </c>
      <c r="J1815" s="89"/>
      <c r="K1815" s="89"/>
      <c r="L1815" s="89"/>
      <c r="M1815" s="89"/>
      <c r="N1815" s="90"/>
      <c r="O1815" s="93"/>
      <c r="P1815" s="95"/>
      <c r="Q1815" s="89"/>
      <c r="R1815" s="89"/>
      <c r="S1815" s="89"/>
      <c r="T1815" s="91"/>
      <c r="U1815" s="91"/>
      <c r="V1815" s="92"/>
      <c r="W1815" s="90"/>
    </row>
    <row r="1816" spans="2:23" ht="13.5" customHeight="1">
      <c r="B1816" s="75"/>
      <c r="C1816" s="74">
        <v>1807</v>
      </c>
      <c r="D1816" s="87" t="s">
        <v>5571</v>
      </c>
      <c r="E1816" s="87" t="s">
        <v>314</v>
      </c>
      <c r="F1816" s="87" t="s">
        <v>316</v>
      </c>
      <c r="G1816" s="87" t="s">
        <v>315</v>
      </c>
      <c r="H1816" s="87" t="s">
        <v>23</v>
      </c>
      <c r="I1816" s="88">
        <v>61</v>
      </c>
      <c r="J1816" s="89"/>
      <c r="K1816" s="89"/>
      <c r="L1816" s="89"/>
      <c r="M1816" s="89"/>
      <c r="N1816" s="90"/>
      <c r="O1816" s="93"/>
      <c r="P1816" s="95"/>
      <c r="Q1816" s="89"/>
      <c r="R1816" s="89"/>
      <c r="S1816" s="89"/>
      <c r="T1816" s="91"/>
      <c r="U1816" s="91"/>
      <c r="V1816" s="92"/>
      <c r="W1816" s="90"/>
    </row>
    <row r="1817" spans="2:23" ht="13.5" customHeight="1">
      <c r="B1817" s="75"/>
      <c r="C1817" s="74">
        <v>1808</v>
      </c>
      <c r="D1817" s="87" t="s">
        <v>5571</v>
      </c>
      <c r="E1817" s="87" t="s">
        <v>321</v>
      </c>
      <c r="F1817" s="87" t="s">
        <v>323</v>
      </c>
      <c r="G1817" s="87" t="s">
        <v>322</v>
      </c>
      <c r="H1817" s="87" t="s">
        <v>22</v>
      </c>
      <c r="I1817" s="88">
        <v>866</v>
      </c>
      <c r="J1817" s="89"/>
      <c r="K1817" s="89"/>
      <c r="L1817" s="89"/>
      <c r="M1817" s="89"/>
      <c r="N1817" s="90"/>
      <c r="O1817" s="93"/>
      <c r="P1817" s="95"/>
      <c r="Q1817" s="89"/>
      <c r="R1817" s="89"/>
      <c r="S1817" s="89"/>
      <c r="T1817" s="91"/>
      <c r="U1817" s="91"/>
      <c r="V1817" s="92"/>
      <c r="W1817" s="90"/>
    </row>
    <row r="1818" spans="2:23" ht="13.5" customHeight="1">
      <c r="B1818" s="75"/>
      <c r="C1818" s="74">
        <v>1809</v>
      </c>
      <c r="D1818" s="87" t="s">
        <v>5571</v>
      </c>
      <c r="E1818" s="87" t="s">
        <v>441</v>
      </c>
      <c r="F1818" s="87" t="s">
        <v>316</v>
      </c>
      <c r="G1818" s="87" t="s">
        <v>442</v>
      </c>
      <c r="H1818" s="87" t="s">
        <v>23</v>
      </c>
      <c r="I1818" s="88">
        <v>62</v>
      </c>
      <c r="J1818" s="89"/>
      <c r="K1818" s="89"/>
      <c r="L1818" s="89"/>
      <c r="M1818" s="89"/>
      <c r="N1818" s="90"/>
      <c r="O1818" s="93"/>
      <c r="P1818" s="95"/>
      <c r="Q1818" s="89"/>
      <c r="R1818" s="89"/>
      <c r="S1818" s="89"/>
      <c r="T1818" s="91"/>
      <c r="U1818" s="91"/>
      <c r="V1818" s="92"/>
      <c r="W1818" s="90"/>
    </row>
    <row r="1819" spans="2:23" ht="13.5" customHeight="1">
      <c r="B1819" s="75"/>
      <c r="C1819" s="74">
        <v>1810</v>
      </c>
      <c r="D1819" s="87" t="s">
        <v>5571</v>
      </c>
      <c r="E1819" s="87" t="s">
        <v>452</v>
      </c>
      <c r="F1819" s="87" t="s">
        <v>316</v>
      </c>
      <c r="G1819" s="87" t="s">
        <v>453</v>
      </c>
      <c r="H1819" s="87" t="s">
        <v>23</v>
      </c>
      <c r="I1819" s="88">
        <v>51</v>
      </c>
      <c r="J1819" s="89"/>
      <c r="K1819" s="89"/>
      <c r="L1819" s="89"/>
      <c r="M1819" s="89"/>
      <c r="N1819" s="90"/>
      <c r="O1819" s="93"/>
      <c r="P1819" s="95"/>
      <c r="Q1819" s="89"/>
      <c r="R1819" s="89"/>
      <c r="S1819" s="89"/>
      <c r="T1819" s="91"/>
      <c r="U1819" s="91"/>
      <c r="V1819" s="92"/>
      <c r="W1819" s="90"/>
    </row>
    <row r="1820" spans="2:23" ht="13.5" customHeight="1">
      <c r="B1820" s="75"/>
      <c r="C1820" s="74">
        <v>1811</v>
      </c>
      <c r="D1820" s="87" t="s">
        <v>5571</v>
      </c>
      <c r="E1820" s="87" t="s">
        <v>458</v>
      </c>
      <c r="F1820" s="87" t="s">
        <v>288</v>
      </c>
      <c r="G1820" s="87" t="s">
        <v>459</v>
      </c>
      <c r="H1820" s="87" t="s">
        <v>72</v>
      </c>
      <c r="I1820" s="88">
        <v>58.000000000000007</v>
      </c>
      <c r="J1820" s="89"/>
      <c r="K1820" s="89"/>
      <c r="L1820" s="89"/>
      <c r="M1820" s="89"/>
      <c r="N1820" s="90"/>
      <c r="O1820" s="93"/>
      <c r="P1820" s="95"/>
      <c r="Q1820" s="89"/>
      <c r="R1820" s="89"/>
      <c r="S1820" s="89"/>
      <c r="T1820" s="91"/>
      <c r="U1820" s="91"/>
      <c r="V1820" s="92"/>
      <c r="W1820" s="90"/>
    </row>
    <row r="1821" spans="2:23" ht="13.5" customHeight="1">
      <c r="B1821" s="75"/>
      <c r="C1821" s="74">
        <v>1812</v>
      </c>
      <c r="D1821" s="87" t="s">
        <v>5571</v>
      </c>
      <c r="E1821" s="87" t="s">
        <v>481</v>
      </c>
      <c r="F1821" s="87" t="s">
        <v>288</v>
      </c>
      <c r="G1821" s="87" t="s">
        <v>482</v>
      </c>
      <c r="H1821" s="87" t="s">
        <v>72</v>
      </c>
      <c r="I1821" s="88">
        <v>83</v>
      </c>
      <c r="J1821" s="89"/>
      <c r="K1821" s="89"/>
      <c r="L1821" s="89"/>
      <c r="M1821" s="89"/>
      <c r="N1821" s="90"/>
      <c r="O1821" s="93"/>
      <c r="P1821" s="95"/>
      <c r="Q1821" s="89"/>
      <c r="R1821" s="89"/>
      <c r="S1821" s="89"/>
      <c r="T1821" s="91"/>
      <c r="U1821" s="91"/>
      <c r="V1821" s="92"/>
      <c r="W1821" s="90"/>
    </row>
    <row r="1822" spans="2:23" ht="13.5" customHeight="1">
      <c r="B1822" s="75"/>
      <c r="C1822" s="74">
        <v>1813</v>
      </c>
      <c r="D1822" s="87" t="s">
        <v>5571</v>
      </c>
      <c r="E1822" s="87" t="s">
        <v>504</v>
      </c>
      <c r="F1822" s="87" t="s">
        <v>506</v>
      </c>
      <c r="G1822" s="87" t="s">
        <v>505</v>
      </c>
      <c r="H1822" s="87" t="s">
        <v>22</v>
      </c>
      <c r="I1822" s="88">
        <v>33.101312764221611</v>
      </c>
      <c r="J1822" s="89"/>
      <c r="K1822" s="89"/>
      <c r="L1822" s="89"/>
      <c r="M1822" s="89"/>
      <c r="N1822" s="90"/>
      <c r="O1822" s="93"/>
      <c r="P1822" s="95"/>
      <c r="Q1822" s="89"/>
      <c r="R1822" s="89"/>
      <c r="S1822" s="89"/>
      <c r="T1822" s="91"/>
      <c r="U1822" s="91"/>
      <c r="V1822" s="92"/>
      <c r="W1822" s="90"/>
    </row>
    <row r="1823" spans="2:23" ht="13.5" customHeight="1">
      <c r="B1823" s="75"/>
      <c r="C1823" s="74">
        <v>1814</v>
      </c>
      <c r="D1823" s="87" t="s">
        <v>5571</v>
      </c>
      <c r="E1823" s="87" t="s">
        <v>516</v>
      </c>
      <c r="F1823" s="87" t="s">
        <v>518</v>
      </c>
      <c r="G1823" s="87" t="s">
        <v>517</v>
      </c>
      <c r="H1823" s="87" t="s">
        <v>23</v>
      </c>
      <c r="I1823" s="88">
        <v>29</v>
      </c>
      <c r="J1823" s="89"/>
      <c r="K1823" s="89"/>
      <c r="L1823" s="89"/>
      <c r="M1823" s="89"/>
      <c r="N1823" s="90"/>
      <c r="O1823" s="93"/>
      <c r="P1823" s="95"/>
      <c r="Q1823" s="89"/>
      <c r="R1823" s="89"/>
      <c r="S1823" s="89"/>
      <c r="T1823" s="91"/>
      <c r="U1823" s="91"/>
      <c r="V1823" s="92"/>
      <c r="W1823" s="90"/>
    </row>
    <row r="1824" spans="2:23" ht="13.5" customHeight="1">
      <c r="B1824" s="75"/>
      <c r="C1824" s="74">
        <v>1815</v>
      </c>
      <c r="D1824" s="87" t="s">
        <v>5571</v>
      </c>
      <c r="E1824" s="87" t="s">
        <v>549</v>
      </c>
      <c r="F1824" s="87" t="s">
        <v>180</v>
      </c>
      <c r="G1824" s="87" t="s">
        <v>550</v>
      </c>
      <c r="H1824" s="87" t="s">
        <v>23</v>
      </c>
      <c r="I1824" s="88">
        <v>36</v>
      </c>
      <c r="J1824" s="89"/>
      <c r="K1824" s="89"/>
      <c r="L1824" s="89"/>
      <c r="M1824" s="89"/>
      <c r="N1824" s="90"/>
      <c r="O1824" s="93"/>
      <c r="P1824" s="95"/>
      <c r="Q1824" s="89"/>
      <c r="R1824" s="89"/>
      <c r="S1824" s="89"/>
      <c r="T1824" s="91"/>
      <c r="U1824" s="91"/>
      <c r="V1824" s="92"/>
      <c r="W1824" s="90"/>
    </row>
    <row r="1825" spans="2:23" ht="13.5" customHeight="1">
      <c r="B1825" s="75"/>
      <c r="C1825" s="74">
        <v>1816</v>
      </c>
      <c r="D1825" s="87" t="s">
        <v>5571</v>
      </c>
      <c r="E1825" s="87" t="s">
        <v>582</v>
      </c>
      <c r="F1825" s="87" t="s">
        <v>584</v>
      </c>
      <c r="G1825" s="87" t="s">
        <v>583</v>
      </c>
      <c r="H1825" s="87" t="s">
        <v>72</v>
      </c>
      <c r="I1825" s="88">
        <v>74.833174451858909</v>
      </c>
      <c r="J1825" s="89"/>
      <c r="K1825" s="89"/>
      <c r="L1825" s="89"/>
      <c r="M1825" s="89"/>
      <c r="N1825" s="90"/>
      <c r="O1825" s="93"/>
      <c r="P1825" s="95"/>
      <c r="Q1825" s="89"/>
      <c r="R1825" s="89"/>
      <c r="S1825" s="89"/>
      <c r="T1825" s="91"/>
      <c r="U1825" s="91"/>
      <c r="V1825" s="92"/>
      <c r="W1825" s="90"/>
    </row>
    <row r="1826" spans="2:23" ht="13.5" customHeight="1">
      <c r="B1826" s="75"/>
      <c r="C1826" s="74">
        <v>1817</v>
      </c>
      <c r="D1826" s="87" t="s">
        <v>5571</v>
      </c>
      <c r="E1826" s="87" t="s">
        <v>604</v>
      </c>
      <c r="F1826" s="87" t="s">
        <v>37</v>
      </c>
      <c r="G1826" s="87" t="s">
        <v>605</v>
      </c>
      <c r="H1826" s="87" t="s">
        <v>23</v>
      </c>
      <c r="I1826" s="88">
        <v>33</v>
      </c>
      <c r="J1826" s="89"/>
      <c r="K1826" s="89"/>
      <c r="L1826" s="89"/>
      <c r="M1826" s="89"/>
      <c r="N1826" s="90"/>
      <c r="O1826" s="93"/>
      <c r="P1826" s="95"/>
      <c r="Q1826" s="89"/>
      <c r="R1826" s="89"/>
      <c r="S1826" s="89"/>
      <c r="T1826" s="91"/>
      <c r="U1826" s="91"/>
      <c r="V1826" s="92"/>
      <c r="W1826" s="90"/>
    </row>
    <row r="1827" spans="2:23" ht="13.5" customHeight="1">
      <c r="B1827" s="75"/>
      <c r="C1827" s="74">
        <v>1818</v>
      </c>
      <c r="D1827" s="87" t="s">
        <v>5571</v>
      </c>
      <c r="E1827" s="87" t="s">
        <v>608</v>
      </c>
      <c r="F1827" s="87" t="s">
        <v>288</v>
      </c>
      <c r="G1827" s="87" t="s">
        <v>609</v>
      </c>
      <c r="H1827" s="87" t="s">
        <v>72</v>
      </c>
      <c r="I1827" s="88">
        <v>27</v>
      </c>
      <c r="J1827" s="89"/>
      <c r="K1827" s="89"/>
      <c r="L1827" s="89"/>
      <c r="M1827" s="89"/>
      <c r="N1827" s="90"/>
      <c r="O1827" s="93"/>
      <c r="P1827" s="95"/>
      <c r="Q1827" s="89"/>
      <c r="R1827" s="89"/>
      <c r="S1827" s="89"/>
      <c r="T1827" s="91"/>
      <c r="U1827" s="91"/>
      <c r="V1827" s="92"/>
      <c r="W1827" s="90"/>
    </row>
    <row r="1828" spans="2:23" ht="13.5" customHeight="1">
      <c r="B1828" s="75"/>
      <c r="C1828" s="74">
        <v>1819</v>
      </c>
      <c r="D1828" s="87" t="s">
        <v>5571</v>
      </c>
      <c r="E1828" s="87" t="s">
        <v>636</v>
      </c>
      <c r="F1828" s="87" t="s">
        <v>584</v>
      </c>
      <c r="G1828" s="87" t="s">
        <v>637</v>
      </c>
      <c r="H1828" s="87" t="s">
        <v>72</v>
      </c>
      <c r="I1828" s="88">
        <v>111.5940594059406</v>
      </c>
      <c r="J1828" s="89"/>
      <c r="K1828" s="89"/>
      <c r="L1828" s="89"/>
      <c r="M1828" s="89"/>
      <c r="N1828" s="90"/>
      <c r="O1828" s="93"/>
      <c r="P1828" s="95"/>
      <c r="Q1828" s="89"/>
      <c r="R1828" s="89"/>
      <c r="S1828" s="89"/>
      <c r="T1828" s="91"/>
      <c r="U1828" s="91"/>
      <c r="V1828" s="92"/>
      <c r="W1828" s="90"/>
    </row>
    <row r="1829" spans="2:23" ht="13.5" customHeight="1">
      <c r="B1829" s="75"/>
      <c r="C1829" s="74">
        <v>1820</v>
      </c>
      <c r="D1829" s="87" t="s">
        <v>5571</v>
      </c>
      <c r="E1829" s="87" t="s">
        <v>660</v>
      </c>
      <c r="F1829" s="87" t="s">
        <v>662</v>
      </c>
      <c r="G1829" s="87" t="s">
        <v>661</v>
      </c>
      <c r="H1829" s="87" t="s">
        <v>23</v>
      </c>
      <c r="I1829" s="88">
        <v>17</v>
      </c>
      <c r="J1829" s="89"/>
      <c r="K1829" s="89"/>
      <c r="L1829" s="89"/>
      <c r="M1829" s="89"/>
      <c r="N1829" s="90"/>
      <c r="O1829" s="93"/>
      <c r="P1829" s="95"/>
      <c r="Q1829" s="89"/>
      <c r="R1829" s="89"/>
      <c r="S1829" s="89"/>
      <c r="T1829" s="91"/>
      <c r="U1829" s="91"/>
      <c r="V1829" s="92"/>
      <c r="W1829" s="90"/>
    </row>
    <row r="1830" spans="2:23" ht="13.5" customHeight="1">
      <c r="B1830" s="75"/>
      <c r="C1830" s="74">
        <v>1821</v>
      </c>
      <c r="D1830" s="87" t="s">
        <v>5571</v>
      </c>
      <c r="E1830" s="87" t="s">
        <v>663</v>
      </c>
      <c r="F1830" s="87" t="s">
        <v>288</v>
      </c>
      <c r="G1830" s="87" t="s">
        <v>664</v>
      </c>
      <c r="H1830" s="87" t="s">
        <v>72</v>
      </c>
      <c r="I1830" s="88">
        <v>21</v>
      </c>
      <c r="J1830" s="89"/>
      <c r="K1830" s="89"/>
      <c r="L1830" s="89"/>
      <c r="M1830" s="89"/>
      <c r="N1830" s="90"/>
      <c r="O1830" s="93"/>
      <c r="P1830" s="95"/>
      <c r="Q1830" s="89"/>
      <c r="R1830" s="89"/>
      <c r="S1830" s="89"/>
      <c r="T1830" s="91"/>
      <c r="U1830" s="91"/>
      <c r="V1830" s="92"/>
      <c r="W1830" s="90"/>
    </row>
    <row r="1831" spans="2:23" ht="13.5" customHeight="1">
      <c r="B1831" s="75"/>
      <c r="C1831" s="74">
        <v>1822</v>
      </c>
      <c r="D1831" s="87" t="s">
        <v>5571</v>
      </c>
      <c r="E1831" s="87" t="s">
        <v>673</v>
      </c>
      <c r="F1831" s="87" t="s">
        <v>662</v>
      </c>
      <c r="G1831" s="87" t="s">
        <v>674</v>
      </c>
      <c r="H1831" s="87" t="s">
        <v>72</v>
      </c>
      <c r="I1831" s="88">
        <v>20</v>
      </c>
      <c r="J1831" s="89"/>
      <c r="K1831" s="89"/>
      <c r="L1831" s="89"/>
      <c r="M1831" s="89"/>
      <c r="N1831" s="90"/>
      <c r="O1831" s="93"/>
      <c r="P1831" s="95"/>
      <c r="Q1831" s="89"/>
      <c r="R1831" s="89"/>
      <c r="S1831" s="89"/>
      <c r="T1831" s="91"/>
      <c r="U1831" s="91"/>
      <c r="V1831" s="92"/>
      <c r="W1831" s="90"/>
    </row>
    <row r="1832" spans="2:23" ht="13.5" customHeight="1">
      <c r="B1832" s="75"/>
      <c r="C1832" s="74">
        <v>1823</v>
      </c>
      <c r="D1832" s="87" t="s">
        <v>5571</v>
      </c>
      <c r="E1832" s="87" t="s">
        <v>693</v>
      </c>
      <c r="F1832" s="87" t="s">
        <v>506</v>
      </c>
      <c r="G1832" s="87" t="s">
        <v>694</v>
      </c>
      <c r="H1832" s="87" t="s">
        <v>22</v>
      </c>
      <c r="I1832" s="88">
        <v>64</v>
      </c>
      <c r="J1832" s="89"/>
      <c r="K1832" s="89"/>
      <c r="L1832" s="89"/>
      <c r="M1832" s="89"/>
      <c r="N1832" s="90"/>
      <c r="O1832" s="93"/>
      <c r="P1832" s="95"/>
      <c r="Q1832" s="89"/>
      <c r="R1832" s="89"/>
      <c r="S1832" s="89"/>
      <c r="T1832" s="91"/>
      <c r="U1832" s="91"/>
      <c r="V1832" s="92"/>
      <c r="W1832" s="90"/>
    </row>
    <row r="1833" spans="2:23" ht="13.5" customHeight="1">
      <c r="B1833" s="75"/>
      <c r="C1833" s="74">
        <v>1824</v>
      </c>
      <c r="D1833" s="87" t="s">
        <v>5571</v>
      </c>
      <c r="E1833" s="87" t="s">
        <v>716</v>
      </c>
      <c r="F1833" s="87" t="s">
        <v>316</v>
      </c>
      <c r="G1833" s="87" t="s">
        <v>717</v>
      </c>
      <c r="H1833" s="87" t="s">
        <v>23</v>
      </c>
      <c r="I1833" s="88">
        <v>29</v>
      </c>
      <c r="J1833" s="89"/>
      <c r="K1833" s="89"/>
      <c r="L1833" s="89"/>
      <c r="M1833" s="89"/>
      <c r="N1833" s="90"/>
      <c r="O1833" s="93"/>
      <c r="P1833" s="95"/>
      <c r="Q1833" s="89"/>
      <c r="R1833" s="89"/>
      <c r="S1833" s="89"/>
      <c r="T1833" s="91"/>
      <c r="U1833" s="91"/>
      <c r="V1833" s="92"/>
      <c r="W1833" s="90"/>
    </row>
    <row r="1834" spans="2:23" ht="13.5" customHeight="1">
      <c r="B1834" s="75"/>
      <c r="C1834" s="74">
        <v>1825</v>
      </c>
      <c r="D1834" s="87" t="s">
        <v>5571</v>
      </c>
      <c r="E1834" s="87" t="s">
        <v>722</v>
      </c>
      <c r="F1834" s="87" t="s">
        <v>288</v>
      </c>
      <c r="G1834" s="87" t="s">
        <v>723</v>
      </c>
      <c r="H1834" s="87" t="s">
        <v>72</v>
      </c>
      <c r="I1834" s="88">
        <v>48</v>
      </c>
      <c r="J1834" s="89"/>
      <c r="K1834" s="89"/>
      <c r="L1834" s="89"/>
      <c r="M1834" s="89"/>
      <c r="N1834" s="90"/>
      <c r="O1834" s="93"/>
      <c r="P1834" s="95"/>
      <c r="Q1834" s="89"/>
      <c r="R1834" s="89"/>
      <c r="S1834" s="89"/>
      <c r="T1834" s="91"/>
      <c r="U1834" s="91"/>
      <c r="V1834" s="92"/>
      <c r="W1834" s="90"/>
    </row>
    <row r="1835" spans="2:23" ht="13.5" customHeight="1">
      <c r="B1835" s="75"/>
      <c r="C1835" s="74">
        <v>1826</v>
      </c>
      <c r="D1835" s="87" t="s">
        <v>5571</v>
      </c>
      <c r="E1835" s="87" t="s">
        <v>731</v>
      </c>
      <c r="F1835" s="87" t="s">
        <v>506</v>
      </c>
      <c r="G1835" s="87" t="s">
        <v>732</v>
      </c>
      <c r="H1835" s="87" t="s">
        <v>22</v>
      </c>
      <c r="I1835" s="88">
        <v>48.317655524301692</v>
      </c>
      <c r="J1835" s="89"/>
      <c r="K1835" s="89"/>
      <c r="L1835" s="89"/>
      <c r="M1835" s="89"/>
      <c r="N1835" s="90"/>
      <c r="O1835" s="93"/>
      <c r="P1835" s="95"/>
      <c r="Q1835" s="89"/>
      <c r="R1835" s="89"/>
      <c r="S1835" s="89"/>
      <c r="T1835" s="91"/>
      <c r="U1835" s="91"/>
      <c r="V1835" s="92"/>
      <c r="W1835" s="90"/>
    </row>
    <row r="1836" spans="2:23" ht="13.5" customHeight="1">
      <c r="B1836" s="75"/>
      <c r="C1836" s="74">
        <v>1827</v>
      </c>
      <c r="D1836" s="87" t="s">
        <v>5571</v>
      </c>
      <c r="E1836" s="87" t="s">
        <v>733</v>
      </c>
      <c r="F1836" s="87" t="s">
        <v>316</v>
      </c>
      <c r="G1836" s="87" t="s">
        <v>734</v>
      </c>
      <c r="H1836" s="87" t="s">
        <v>72</v>
      </c>
      <c r="I1836" s="88">
        <v>494.99999999999994</v>
      </c>
      <c r="J1836" s="89"/>
      <c r="K1836" s="89"/>
      <c r="L1836" s="89"/>
      <c r="M1836" s="89"/>
      <c r="N1836" s="90"/>
      <c r="O1836" s="93"/>
      <c r="P1836" s="95"/>
      <c r="Q1836" s="89"/>
      <c r="R1836" s="89"/>
      <c r="S1836" s="89"/>
      <c r="T1836" s="91"/>
      <c r="U1836" s="91"/>
      <c r="V1836" s="92"/>
      <c r="W1836" s="90"/>
    </row>
    <row r="1837" spans="2:23" ht="13.5" customHeight="1">
      <c r="B1837" s="75"/>
      <c r="C1837" s="74">
        <v>1828</v>
      </c>
      <c r="D1837" s="87" t="s">
        <v>5571</v>
      </c>
      <c r="E1837" s="87" t="s">
        <v>760</v>
      </c>
      <c r="F1837" s="87" t="s">
        <v>506</v>
      </c>
      <c r="G1837" s="87" t="s">
        <v>761</v>
      </c>
      <c r="H1837" s="87" t="s">
        <v>22</v>
      </c>
      <c r="I1837" s="88">
        <v>53</v>
      </c>
      <c r="J1837" s="89"/>
      <c r="K1837" s="89"/>
      <c r="L1837" s="89"/>
      <c r="M1837" s="89"/>
      <c r="N1837" s="90"/>
      <c r="O1837" s="93"/>
      <c r="P1837" s="95"/>
      <c r="Q1837" s="89"/>
      <c r="R1837" s="89"/>
      <c r="S1837" s="89"/>
      <c r="T1837" s="91"/>
      <c r="U1837" s="91"/>
      <c r="V1837" s="92"/>
      <c r="W1837" s="90"/>
    </row>
    <row r="1838" spans="2:23" ht="13.5" customHeight="1">
      <c r="B1838" s="75"/>
      <c r="C1838" s="74">
        <v>1829</v>
      </c>
      <c r="D1838" s="87" t="s">
        <v>5571</v>
      </c>
      <c r="E1838" s="87" t="s">
        <v>841</v>
      </c>
      <c r="F1838" s="87" t="s">
        <v>44</v>
      </c>
      <c r="G1838" s="87" t="s">
        <v>842</v>
      </c>
      <c r="H1838" s="87" t="s">
        <v>72</v>
      </c>
      <c r="I1838" s="88">
        <v>59.995652173913037</v>
      </c>
      <c r="J1838" s="89"/>
      <c r="K1838" s="89"/>
      <c r="L1838" s="89"/>
      <c r="M1838" s="89"/>
      <c r="N1838" s="90"/>
      <c r="O1838" s="93"/>
      <c r="P1838" s="95"/>
      <c r="Q1838" s="89"/>
      <c r="R1838" s="89"/>
      <c r="S1838" s="89"/>
      <c r="T1838" s="91"/>
      <c r="U1838" s="91"/>
      <c r="V1838" s="92"/>
      <c r="W1838" s="90"/>
    </row>
    <row r="1839" spans="2:23" ht="13.5" customHeight="1">
      <c r="B1839" s="75"/>
      <c r="C1839" s="74">
        <v>1830</v>
      </c>
      <c r="D1839" s="87" t="s">
        <v>5571</v>
      </c>
      <c r="E1839" s="87" t="s">
        <v>843</v>
      </c>
      <c r="F1839" s="87" t="s">
        <v>288</v>
      </c>
      <c r="G1839" s="87" t="s">
        <v>844</v>
      </c>
      <c r="H1839" s="87" t="s">
        <v>72</v>
      </c>
      <c r="I1839" s="88">
        <v>29</v>
      </c>
      <c r="J1839" s="89"/>
      <c r="K1839" s="89"/>
      <c r="L1839" s="89"/>
      <c r="M1839" s="89"/>
      <c r="N1839" s="90"/>
      <c r="O1839" s="93"/>
      <c r="P1839" s="95"/>
      <c r="Q1839" s="89"/>
      <c r="R1839" s="89"/>
      <c r="S1839" s="89"/>
      <c r="T1839" s="91"/>
      <c r="U1839" s="91"/>
      <c r="V1839" s="92"/>
      <c r="W1839" s="90"/>
    </row>
    <row r="1840" spans="2:23" ht="13.5" customHeight="1">
      <c r="B1840" s="75"/>
      <c r="C1840" s="74">
        <v>1831</v>
      </c>
      <c r="D1840" s="87" t="s">
        <v>5571</v>
      </c>
      <c r="E1840" s="87" t="s">
        <v>872</v>
      </c>
      <c r="F1840" s="87" t="s">
        <v>288</v>
      </c>
      <c r="G1840" s="87" t="s">
        <v>873</v>
      </c>
      <c r="H1840" s="87" t="s">
        <v>72</v>
      </c>
      <c r="I1840" s="88">
        <v>10</v>
      </c>
      <c r="J1840" s="89"/>
      <c r="K1840" s="89"/>
      <c r="L1840" s="89"/>
      <c r="M1840" s="89"/>
      <c r="N1840" s="90"/>
      <c r="O1840" s="93"/>
      <c r="P1840" s="95"/>
      <c r="Q1840" s="89"/>
      <c r="R1840" s="89"/>
      <c r="S1840" s="89"/>
      <c r="T1840" s="91"/>
      <c r="U1840" s="91"/>
      <c r="V1840" s="92"/>
      <c r="W1840" s="90"/>
    </row>
    <row r="1841" spans="2:23" ht="13.5" customHeight="1">
      <c r="B1841" s="75"/>
      <c r="C1841" s="74">
        <v>1832</v>
      </c>
      <c r="D1841" s="87" t="s">
        <v>5571</v>
      </c>
      <c r="E1841" s="87" t="s">
        <v>894</v>
      </c>
      <c r="F1841" s="87" t="s">
        <v>506</v>
      </c>
      <c r="G1841" s="87" t="s">
        <v>895</v>
      </c>
      <c r="H1841" s="87" t="s">
        <v>22</v>
      </c>
      <c r="I1841" s="88">
        <v>23.243400904185506</v>
      </c>
      <c r="J1841" s="89"/>
      <c r="K1841" s="89"/>
      <c r="L1841" s="89"/>
      <c r="M1841" s="89"/>
      <c r="N1841" s="90"/>
      <c r="O1841" s="93"/>
      <c r="P1841" s="95"/>
      <c r="Q1841" s="89"/>
      <c r="R1841" s="89"/>
      <c r="S1841" s="89"/>
      <c r="T1841" s="91"/>
      <c r="U1841" s="91"/>
      <c r="V1841" s="92"/>
      <c r="W1841" s="90"/>
    </row>
    <row r="1842" spans="2:23" ht="13.5" customHeight="1">
      <c r="B1842" s="75"/>
      <c r="C1842" s="74">
        <v>1833</v>
      </c>
      <c r="D1842" s="87" t="s">
        <v>5571</v>
      </c>
      <c r="E1842" s="87" t="s">
        <v>896</v>
      </c>
      <c r="F1842" s="87" t="s">
        <v>898</v>
      </c>
      <c r="G1842" s="87" t="s">
        <v>897</v>
      </c>
      <c r="H1842" s="87" t="s">
        <v>23</v>
      </c>
      <c r="I1842" s="88">
        <v>13</v>
      </c>
      <c r="J1842" s="89"/>
      <c r="K1842" s="89"/>
      <c r="L1842" s="89"/>
      <c r="M1842" s="89"/>
      <c r="N1842" s="90"/>
      <c r="O1842" s="93"/>
      <c r="P1842" s="95"/>
      <c r="Q1842" s="89"/>
      <c r="R1842" s="89"/>
      <c r="S1842" s="89"/>
      <c r="T1842" s="91"/>
      <c r="U1842" s="91"/>
      <c r="V1842" s="92"/>
      <c r="W1842" s="90"/>
    </row>
    <row r="1843" spans="2:23" ht="13.5" customHeight="1">
      <c r="B1843" s="75"/>
      <c r="C1843" s="74">
        <v>1834</v>
      </c>
      <c r="D1843" s="87" t="s">
        <v>5571</v>
      </c>
      <c r="E1843" s="87" t="s">
        <v>936</v>
      </c>
      <c r="F1843" s="87" t="s">
        <v>938</v>
      </c>
      <c r="G1843" s="87" t="s">
        <v>937</v>
      </c>
      <c r="H1843" s="87" t="s">
        <v>72</v>
      </c>
      <c r="I1843" s="88">
        <v>146</v>
      </c>
      <c r="J1843" s="89"/>
      <c r="K1843" s="89"/>
      <c r="L1843" s="89"/>
      <c r="M1843" s="89"/>
      <c r="N1843" s="90"/>
      <c r="O1843" s="93"/>
      <c r="P1843" s="95"/>
      <c r="Q1843" s="89"/>
      <c r="R1843" s="89"/>
      <c r="S1843" s="89"/>
      <c r="T1843" s="91"/>
      <c r="U1843" s="91"/>
      <c r="V1843" s="92"/>
      <c r="W1843" s="90"/>
    </row>
    <row r="1844" spans="2:23" ht="13.5" customHeight="1">
      <c r="B1844" s="75"/>
      <c r="C1844" s="74">
        <v>1835</v>
      </c>
      <c r="D1844" s="87" t="s">
        <v>5571</v>
      </c>
      <c r="E1844" s="87" t="s">
        <v>967</v>
      </c>
      <c r="F1844" s="87" t="s">
        <v>969</v>
      </c>
      <c r="G1844" s="87" t="s">
        <v>968</v>
      </c>
      <c r="H1844" s="87" t="s">
        <v>72</v>
      </c>
      <c r="I1844" s="88">
        <v>154.01544401544402</v>
      </c>
      <c r="J1844" s="89"/>
      <c r="K1844" s="89"/>
      <c r="L1844" s="89"/>
      <c r="M1844" s="89"/>
      <c r="N1844" s="90"/>
      <c r="O1844" s="93"/>
      <c r="P1844" s="95"/>
      <c r="Q1844" s="89"/>
      <c r="R1844" s="89"/>
      <c r="S1844" s="89"/>
      <c r="T1844" s="91"/>
      <c r="U1844" s="91"/>
      <c r="V1844" s="92"/>
      <c r="W1844" s="90"/>
    </row>
    <row r="1845" spans="2:23" ht="13.5" customHeight="1">
      <c r="B1845" s="75"/>
      <c r="C1845" s="74">
        <v>1836</v>
      </c>
      <c r="D1845" s="87" t="s">
        <v>5571</v>
      </c>
      <c r="E1845" s="87" t="s">
        <v>970</v>
      </c>
      <c r="F1845" s="87" t="s">
        <v>938</v>
      </c>
      <c r="G1845" s="87" t="s">
        <v>971</v>
      </c>
      <c r="H1845" s="87" t="s">
        <v>23</v>
      </c>
      <c r="I1845" s="88">
        <v>18</v>
      </c>
      <c r="J1845" s="89"/>
      <c r="K1845" s="89"/>
      <c r="L1845" s="89"/>
      <c r="M1845" s="89"/>
      <c r="N1845" s="90"/>
      <c r="O1845" s="93"/>
      <c r="P1845" s="95"/>
      <c r="Q1845" s="89"/>
      <c r="R1845" s="89"/>
      <c r="S1845" s="89"/>
      <c r="T1845" s="91"/>
      <c r="U1845" s="91"/>
      <c r="V1845" s="92"/>
      <c r="W1845" s="90"/>
    </row>
    <row r="1846" spans="2:23" ht="13.5" customHeight="1">
      <c r="B1846" s="75"/>
      <c r="C1846" s="74">
        <v>1837</v>
      </c>
      <c r="D1846" s="87" t="s">
        <v>5571</v>
      </c>
      <c r="E1846" s="87" t="s">
        <v>974</v>
      </c>
      <c r="F1846" s="87" t="s">
        <v>584</v>
      </c>
      <c r="G1846" s="87" t="s">
        <v>975</v>
      </c>
      <c r="H1846" s="87" t="s">
        <v>72</v>
      </c>
      <c r="I1846" s="88">
        <v>148</v>
      </c>
      <c r="J1846" s="89"/>
      <c r="K1846" s="89"/>
      <c r="L1846" s="89"/>
      <c r="M1846" s="89"/>
      <c r="N1846" s="90"/>
      <c r="O1846" s="93"/>
      <c r="P1846" s="95"/>
      <c r="Q1846" s="89"/>
      <c r="R1846" s="89"/>
      <c r="S1846" s="89"/>
      <c r="T1846" s="91"/>
      <c r="U1846" s="91"/>
      <c r="V1846" s="92"/>
      <c r="W1846" s="90"/>
    </row>
    <row r="1847" spans="2:23" ht="13.5" customHeight="1">
      <c r="B1847" s="75"/>
      <c r="C1847" s="74">
        <v>1838</v>
      </c>
      <c r="D1847" s="87" t="s">
        <v>5571</v>
      </c>
      <c r="E1847" s="87" t="s">
        <v>984</v>
      </c>
      <c r="F1847" s="87" t="s">
        <v>986</v>
      </c>
      <c r="G1847" s="87" t="s">
        <v>985</v>
      </c>
      <c r="H1847" s="87" t="s">
        <v>72</v>
      </c>
      <c r="I1847" s="88">
        <v>9</v>
      </c>
      <c r="J1847" s="89"/>
      <c r="K1847" s="89"/>
      <c r="L1847" s="89"/>
      <c r="M1847" s="89"/>
      <c r="N1847" s="90"/>
      <c r="O1847" s="93"/>
      <c r="P1847" s="95"/>
      <c r="Q1847" s="89"/>
      <c r="R1847" s="89"/>
      <c r="S1847" s="89"/>
      <c r="T1847" s="91"/>
      <c r="U1847" s="91"/>
      <c r="V1847" s="92"/>
      <c r="W1847" s="90"/>
    </row>
    <row r="1848" spans="2:23" ht="13.5" customHeight="1">
      <c r="B1848" s="75"/>
      <c r="C1848" s="74">
        <v>1839</v>
      </c>
      <c r="D1848" s="87" t="s">
        <v>5571</v>
      </c>
      <c r="E1848" s="87" t="s">
        <v>989</v>
      </c>
      <c r="F1848" s="87" t="s">
        <v>288</v>
      </c>
      <c r="G1848" s="87" t="s">
        <v>990</v>
      </c>
      <c r="H1848" s="87" t="s">
        <v>72</v>
      </c>
      <c r="I1848" s="88">
        <v>35</v>
      </c>
      <c r="J1848" s="89"/>
      <c r="K1848" s="89"/>
      <c r="L1848" s="89"/>
      <c r="M1848" s="89"/>
      <c r="N1848" s="90"/>
      <c r="O1848" s="93"/>
      <c r="P1848" s="95"/>
      <c r="Q1848" s="89"/>
      <c r="R1848" s="89"/>
      <c r="S1848" s="89"/>
      <c r="T1848" s="91"/>
      <c r="U1848" s="91"/>
      <c r="V1848" s="92"/>
      <c r="W1848" s="90"/>
    </row>
    <row r="1849" spans="2:23" ht="13.5" customHeight="1">
      <c r="B1849" s="75"/>
      <c r="C1849" s="74">
        <v>1840</v>
      </c>
      <c r="D1849" s="87" t="s">
        <v>5571</v>
      </c>
      <c r="E1849" s="87" t="s">
        <v>997</v>
      </c>
      <c r="F1849" s="87" t="s">
        <v>316</v>
      </c>
      <c r="G1849" s="87" t="s">
        <v>998</v>
      </c>
      <c r="H1849" s="87" t="s">
        <v>23</v>
      </c>
      <c r="I1849" s="88">
        <v>23</v>
      </c>
      <c r="J1849" s="89"/>
      <c r="K1849" s="89"/>
      <c r="L1849" s="89"/>
      <c r="M1849" s="89"/>
      <c r="N1849" s="90"/>
      <c r="O1849" s="93"/>
      <c r="P1849" s="95"/>
      <c r="Q1849" s="89"/>
      <c r="R1849" s="89"/>
      <c r="S1849" s="89"/>
      <c r="T1849" s="91"/>
      <c r="U1849" s="91"/>
      <c r="V1849" s="92"/>
      <c r="W1849" s="90"/>
    </row>
    <row r="1850" spans="2:23" ht="13.5" customHeight="1">
      <c r="B1850" s="75"/>
      <c r="C1850" s="74">
        <v>1841</v>
      </c>
      <c r="D1850" s="87" t="s">
        <v>5571</v>
      </c>
      <c r="E1850" s="87" t="s">
        <v>1021</v>
      </c>
      <c r="F1850" s="87" t="s">
        <v>37</v>
      </c>
      <c r="G1850" s="87" t="s">
        <v>1022</v>
      </c>
      <c r="H1850" s="87" t="s">
        <v>23</v>
      </c>
      <c r="I1850" s="88">
        <v>30</v>
      </c>
      <c r="J1850" s="89"/>
      <c r="K1850" s="89"/>
      <c r="L1850" s="89"/>
      <c r="M1850" s="89"/>
      <c r="N1850" s="90"/>
      <c r="O1850" s="93"/>
      <c r="P1850" s="95"/>
      <c r="Q1850" s="89"/>
      <c r="R1850" s="89"/>
      <c r="S1850" s="89"/>
      <c r="T1850" s="91"/>
      <c r="U1850" s="91"/>
      <c r="V1850" s="92"/>
      <c r="W1850" s="90"/>
    </row>
    <row r="1851" spans="2:23" ht="13.5" customHeight="1">
      <c r="B1851" s="75"/>
      <c r="C1851" s="74">
        <v>1842</v>
      </c>
      <c r="D1851" s="87" t="s">
        <v>5571</v>
      </c>
      <c r="E1851" s="87" t="s">
        <v>1056</v>
      </c>
      <c r="F1851" s="87" t="s">
        <v>584</v>
      </c>
      <c r="G1851" s="87" t="s">
        <v>1057</v>
      </c>
      <c r="H1851" s="87" t="s">
        <v>22</v>
      </c>
      <c r="I1851" s="88">
        <v>150.61575266838426</v>
      </c>
      <c r="J1851" s="89"/>
      <c r="K1851" s="89"/>
      <c r="L1851" s="89"/>
      <c r="M1851" s="89"/>
      <c r="N1851" s="90"/>
      <c r="O1851" s="93"/>
      <c r="P1851" s="95"/>
      <c r="Q1851" s="89"/>
      <c r="R1851" s="89"/>
      <c r="S1851" s="89"/>
      <c r="T1851" s="91"/>
      <c r="U1851" s="91"/>
      <c r="V1851" s="92"/>
      <c r="W1851" s="90"/>
    </row>
    <row r="1852" spans="2:23" ht="13.5" customHeight="1">
      <c r="B1852" s="75"/>
      <c r="C1852" s="74">
        <v>1843</v>
      </c>
      <c r="D1852" s="87" t="s">
        <v>5571</v>
      </c>
      <c r="E1852" s="87" t="s">
        <v>1067</v>
      </c>
      <c r="F1852" s="87" t="s">
        <v>223</v>
      </c>
      <c r="G1852" s="87" t="s">
        <v>1068</v>
      </c>
      <c r="H1852" s="87" t="s">
        <v>23</v>
      </c>
      <c r="I1852" s="88">
        <v>8</v>
      </c>
      <c r="J1852" s="89"/>
      <c r="K1852" s="89"/>
      <c r="L1852" s="89"/>
      <c r="M1852" s="89"/>
      <c r="N1852" s="90"/>
      <c r="O1852" s="93"/>
      <c r="P1852" s="95"/>
      <c r="Q1852" s="89"/>
      <c r="R1852" s="89"/>
      <c r="S1852" s="89"/>
      <c r="T1852" s="91"/>
      <c r="U1852" s="91"/>
      <c r="V1852" s="92"/>
      <c r="W1852" s="90"/>
    </row>
    <row r="1853" spans="2:23" ht="13.5" customHeight="1">
      <c r="B1853" s="75"/>
      <c r="C1853" s="74">
        <v>1844</v>
      </c>
      <c r="D1853" s="87" t="s">
        <v>5571</v>
      </c>
      <c r="E1853" s="87" t="s">
        <v>1147</v>
      </c>
      <c r="F1853" s="87" t="s">
        <v>66</v>
      </c>
      <c r="G1853" s="87" t="s">
        <v>1148</v>
      </c>
      <c r="H1853" s="87" t="s">
        <v>72</v>
      </c>
      <c r="I1853" s="88">
        <v>133.91904445919045</v>
      </c>
      <c r="J1853" s="89"/>
      <c r="K1853" s="89"/>
      <c r="L1853" s="89"/>
      <c r="M1853" s="89"/>
      <c r="N1853" s="90"/>
      <c r="O1853" s="93"/>
      <c r="P1853" s="95"/>
      <c r="Q1853" s="89"/>
      <c r="R1853" s="89"/>
      <c r="S1853" s="89"/>
      <c r="T1853" s="91"/>
      <c r="U1853" s="91"/>
      <c r="V1853" s="92"/>
      <c r="W1853" s="90"/>
    </row>
    <row r="1854" spans="2:23" ht="13.5" customHeight="1">
      <c r="B1854" s="75"/>
      <c r="C1854" s="74">
        <v>1845</v>
      </c>
      <c r="D1854" s="87" t="s">
        <v>5571</v>
      </c>
      <c r="E1854" s="87" t="s">
        <v>1154</v>
      </c>
      <c r="F1854" s="87" t="s">
        <v>1156</v>
      </c>
      <c r="G1854" s="87" t="s">
        <v>1155</v>
      </c>
      <c r="H1854" s="87" t="s">
        <v>23</v>
      </c>
      <c r="I1854" s="88">
        <v>6</v>
      </c>
      <c r="J1854" s="89"/>
      <c r="K1854" s="89"/>
      <c r="L1854" s="89"/>
      <c r="M1854" s="89"/>
      <c r="N1854" s="90"/>
      <c r="O1854" s="93"/>
      <c r="P1854" s="95"/>
      <c r="Q1854" s="89"/>
      <c r="R1854" s="89"/>
      <c r="S1854" s="89"/>
      <c r="T1854" s="91"/>
      <c r="U1854" s="91"/>
      <c r="V1854" s="92"/>
      <c r="W1854" s="90"/>
    </row>
    <row r="1855" spans="2:23" ht="13.5" customHeight="1">
      <c r="B1855" s="75"/>
      <c r="C1855" s="74">
        <v>1846</v>
      </c>
      <c r="D1855" s="87" t="s">
        <v>5571</v>
      </c>
      <c r="E1855" s="87" t="s">
        <v>1168</v>
      </c>
      <c r="F1855" s="87" t="s">
        <v>180</v>
      </c>
      <c r="G1855" s="87" t="s">
        <v>1169</v>
      </c>
      <c r="H1855" s="87" t="s">
        <v>72</v>
      </c>
      <c r="I1855" s="88">
        <v>55.000000000000007</v>
      </c>
      <c r="J1855" s="89"/>
      <c r="K1855" s="89"/>
      <c r="L1855" s="89"/>
      <c r="M1855" s="89"/>
      <c r="N1855" s="90"/>
      <c r="O1855" s="93"/>
      <c r="P1855" s="95"/>
      <c r="Q1855" s="89"/>
      <c r="R1855" s="89"/>
      <c r="S1855" s="89"/>
      <c r="T1855" s="91"/>
      <c r="U1855" s="91"/>
      <c r="V1855" s="92"/>
      <c r="W1855" s="90"/>
    </row>
    <row r="1856" spans="2:23" ht="13.5" customHeight="1">
      <c r="B1856" s="75"/>
      <c r="C1856" s="74">
        <v>1847</v>
      </c>
      <c r="D1856" s="87" t="s">
        <v>5571</v>
      </c>
      <c r="E1856" s="87" t="s">
        <v>1177</v>
      </c>
      <c r="F1856" s="87" t="s">
        <v>288</v>
      </c>
      <c r="G1856" s="87" t="s">
        <v>1178</v>
      </c>
      <c r="H1856" s="87" t="s">
        <v>72</v>
      </c>
      <c r="I1856" s="88">
        <v>19</v>
      </c>
      <c r="J1856" s="89"/>
      <c r="K1856" s="89"/>
      <c r="L1856" s="89"/>
      <c r="M1856" s="89"/>
      <c r="N1856" s="90"/>
      <c r="O1856" s="93"/>
      <c r="P1856" s="95"/>
      <c r="Q1856" s="89"/>
      <c r="R1856" s="89"/>
      <c r="S1856" s="89"/>
      <c r="T1856" s="91"/>
      <c r="U1856" s="91"/>
      <c r="V1856" s="92"/>
      <c r="W1856" s="90"/>
    </row>
    <row r="1857" spans="2:23" ht="13.5" customHeight="1">
      <c r="B1857" s="75"/>
      <c r="C1857" s="74">
        <v>1848</v>
      </c>
      <c r="D1857" s="87" t="s">
        <v>5571</v>
      </c>
      <c r="E1857" s="87" t="s">
        <v>1264</v>
      </c>
      <c r="F1857" s="87" t="s">
        <v>223</v>
      </c>
      <c r="G1857" s="87" t="s">
        <v>1265</v>
      </c>
      <c r="H1857" s="87" t="s">
        <v>22</v>
      </c>
      <c r="I1857" s="88">
        <v>59.170407695831429</v>
      </c>
      <c r="J1857" s="89"/>
      <c r="K1857" s="89"/>
      <c r="L1857" s="89"/>
      <c r="M1857" s="89"/>
      <c r="N1857" s="90"/>
      <c r="O1857" s="93"/>
      <c r="P1857" s="95"/>
      <c r="Q1857" s="89"/>
      <c r="R1857" s="89"/>
      <c r="S1857" s="89"/>
      <c r="T1857" s="91"/>
      <c r="U1857" s="91"/>
      <c r="V1857" s="92"/>
      <c r="W1857" s="90"/>
    </row>
    <row r="1858" spans="2:23" ht="13.5" customHeight="1">
      <c r="B1858" s="75"/>
      <c r="C1858" s="74">
        <v>1849</v>
      </c>
      <c r="D1858" s="87" t="s">
        <v>5571</v>
      </c>
      <c r="E1858" s="87" t="s">
        <v>1286</v>
      </c>
      <c r="F1858" s="87" t="s">
        <v>1288</v>
      </c>
      <c r="G1858" s="87" t="s">
        <v>1287</v>
      </c>
      <c r="H1858" s="87" t="s">
        <v>22</v>
      </c>
      <c r="I1858" s="88">
        <v>133</v>
      </c>
      <c r="J1858" s="89"/>
      <c r="K1858" s="89"/>
      <c r="L1858" s="89"/>
      <c r="M1858" s="89"/>
      <c r="N1858" s="90"/>
      <c r="O1858" s="93"/>
      <c r="P1858" s="95"/>
      <c r="Q1858" s="89"/>
      <c r="R1858" s="89"/>
      <c r="S1858" s="89"/>
      <c r="T1858" s="91"/>
      <c r="U1858" s="91"/>
      <c r="V1858" s="92"/>
      <c r="W1858" s="90"/>
    </row>
    <row r="1859" spans="2:23" ht="13.5" customHeight="1">
      <c r="B1859" s="75"/>
      <c r="C1859" s="74">
        <v>1850</v>
      </c>
      <c r="D1859" s="87" t="s">
        <v>5571</v>
      </c>
      <c r="E1859" s="87" t="s">
        <v>1296</v>
      </c>
      <c r="F1859" s="87" t="s">
        <v>1298</v>
      </c>
      <c r="G1859" s="87" t="s">
        <v>1297</v>
      </c>
      <c r="H1859" s="87" t="s">
        <v>23</v>
      </c>
      <c r="I1859" s="88">
        <v>39</v>
      </c>
      <c r="J1859" s="89"/>
      <c r="K1859" s="89"/>
      <c r="L1859" s="89"/>
      <c r="M1859" s="89"/>
      <c r="N1859" s="90"/>
      <c r="O1859" s="93"/>
      <c r="P1859" s="95"/>
      <c r="Q1859" s="89"/>
      <c r="R1859" s="89"/>
      <c r="S1859" s="89"/>
      <c r="T1859" s="91"/>
      <c r="U1859" s="91"/>
      <c r="V1859" s="92"/>
      <c r="W1859" s="90"/>
    </row>
    <row r="1860" spans="2:23" ht="13.5" customHeight="1">
      <c r="B1860" s="75"/>
      <c r="C1860" s="74">
        <v>1851</v>
      </c>
      <c r="D1860" s="87" t="s">
        <v>5571</v>
      </c>
      <c r="E1860" s="87" t="s">
        <v>1306</v>
      </c>
      <c r="F1860" s="87" t="s">
        <v>223</v>
      </c>
      <c r="G1860" s="87" t="s">
        <v>1307</v>
      </c>
      <c r="H1860" s="87" t="s">
        <v>23</v>
      </c>
      <c r="I1860" s="88">
        <v>7</v>
      </c>
      <c r="J1860" s="89"/>
      <c r="K1860" s="89"/>
      <c r="L1860" s="89"/>
      <c r="M1860" s="89"/>
      <c r="N1860" s="90"/>
      <c r="O1860" s="93"/>
      <c r="P1860" s="95"/>
      <c r="Q1860" s="89"/>
      <c r="R1860" s="89"/>
      <c r="S1860" s="89"/>
      <c r="T1860" s="91"/>
      <c r="U1860" s="91"/>
      <c r="V1860" s="92"/>
      <c r="W1860" s="90"/>
    </row>
    <row r="1861" spans="2:23" ht="13.5" customHeight="1">
      <c r="B1861" s="75"/>
      <c r="C1861" s="74">
        <v>1852</v>
      </c>
      <c r="D1861" s="87" t="s">
        <v>5571</v>
      </c>
      <c r="E1861" s="87" t="s">
        <v>1336</v>
      </c>
      <c r="F1861" s="87" t="s">
        <v>562</v>
      </c>
      <c r="G1861" s="87" t="s">
        <v>1337</v>
      </c>
      <c r="H1861" s="87" t="s">
        <v>22</v>
      </c>
      <c r="I1861" s="88">
        <v>79</v>
      </c>
      <c r="J1861" s="89"/>
      <c r="K1861" s="89"/>
      <c r="L1861" s="89"/>
      <c r="M1861" s="89"/>
      <c r="N1861" s="90"/>
      <c r="O1861" s="93"/>
      <c r="P1861" s="95"/>
      <c r="Q1861" s="89"/>
      <c r="R1861" s="89"/>
      <c r="S1861" s="89"/>
      <c r="T1861" s="91"/>
      <c r="U1861" s="91"/>
      <c r="V1861" s="92"/>
      <c r="W1861" s="90"/>
    </row>
    <row r="1862" spans="2:23" ht="13.5" customHeight="1">
      <c r="B1862" s="75"/>
      <c r="C1862" s="74">
        <v>1853</v>
      </c>
      <c r="D1862" s="87" t="s">
        <v>5571</v>
      </c>
      <c r="E1862" s="87" t="s">
        <v>1379</v>
      </c>
      <c r="F1862" s="87" t="s">
        <v>1381</v>
      </c>
      <c r="G1862" s="87" t="s">
        <v>1380</v>
      </c>
      <c r="H1862" s="87" t="s">
        <v>23</v>
      </c>
      <c r="I1862" s="88">
        <v>10</v>
      </c>
      <c r="J1862" s="89"/>
      <c r="K1862" s="89"/>
      <c r="L1862" s="89"/>
      <c r="M1862" s="89"/>
      <c r="N1862" s="90"/>
      <c r="O1862" s="93"/>
      <c r="P1862" s="95"/>
      <c r="Q1862" s="89"/>
      <c r="R1862" s="89"/>
      <c r="S1862" s="89"/>
      <c r="T1862" s="91"/>
      <c r="U1862" s="91"/>
      <c r="V1862" s="92"/>
      <c r="W1862" s="90"/>
    </row>
    <row r="1863" spans="2:23" ht="13.5" customHeight="1">
      <c r="B1863" s="75"/>
      <c r="C1863" s="74">
        <v>1854</v>
      </c>
      <c r="D1863" s="87" t="s">
        <v>5571</v>
      </c>
      <c r="E1863" s="87" t="s">
        <v>1402</v>
      </c>
      <c r="F1863" s="87" t="s">
        <v>1381</v>
      </c>
      <c r="G1863" s="87" t="s">
        <v>1403</v>
      </c>
      <c r="H1863" s="87" t="s">
        <v>23</v>
      </c>
      <c r="I1863" s="88">
        <v>17</v>
      </c>
      <c r="J1863" s="89"/>
      <c r="K1863" s="89"/>
      <c r="L1863" s="89"/>
      <c r="M1863" s="89"/>
      <c r="N1863" s="90"/>
      <c r="O1863" s="93"/>
      <c r="P1863" s="95"/>
      <c r="Q1863" s="89"/>
      <c r="R1863" s="89"/>
      <c r="S1863" s="89"/>
      <c r="T1863" s="91"/>
      <c r="U1863" s="91"/>
      <c r="V1863" s="92"/>
      <c r="W1863" s="90"/>
    </row>
    <row r="1864" spans="2:23" ht="13.5" customHeight="1">
      <c r="B1864" s="75"/>
      <c r="C1864" s="74">
        <v>1855</v>
      </c>
      <c r="D1864" s="87" t="s">
        <v>5571</v>
      </c>
      <c r="E1864" s="87" t="s">
        <v>1425</v>
      </c>
      <c r="F1864" s="87" t="s">
        <v>288</v>
      </c>
      <c r="G1864" s="87" t="s">
        <v>1426</v>
      </c>
      <c r="H1864" s="87" t="s">
        <v>72</v>
      </c>
      <c r="I1864" s="88">
        <v>61</v>
      </c>
      <c r="J1864" s="89"/>
      <c r="K1864" s="89"/>
      <c r="L1864" s="89"/>
      <c r="M1864" s="89"/>
      <c r="N1864" s="90"/>
      <c r="O1864" s="93"/>
      <c r="P1864" s="95"/>
      <c r="Q1864" s="89"/>
      <c r="R1864" s="89"/>
      <c r="S1864" s="89"/>
      <c r="T1864" s="91"/>
      <c r="U1864" s="91"/>
      <c r="V1864" s="92"/>
      <c r="W1864" s="90"/>
    </row>
    <row r="1865" spans="2:23" ht="13.5" customHeight="1">
      <c r="B1865" s="75"/>
      <c r="C1865" s="74">
        <v>1856</v>
      </c>
      <c r="D1865" s="87" t="s">
        <v>5571</v>
      </c>
      <c r="E1865" s="87" t="s">
        <v>1452</v>
      </c>
      <c r="F1865" s="87" t="s">
        <v>316</v>
      </c>
      <c r="G1865" s="87" t="s">
        <v>1453</v>
      </c>
      <c r="H1865" s="87" t="s">
        <v>23</v>
      </c>
      <c r="I1865" s="88">
        <v>47</v>
      </c>
      <c r="J1865" s="89"/>
      <c r="K1865" s="89"/>
      <c r="L1865" s="89"/>
      <c r="M1865" s="89"/>
      <c r="N1865" s="90"/>
      <c r="O1865" s="93"/>
      <c r="P1865" s="95"/>
      <c r="Q1865" s="89"/>
      <c r="R1865" s="89"/>
      <c r="S1865" s="89"/>
      <c r="T1865" s="91"/>
      <c r="U1865" s="91"/>
      <c r="V1865" s="92"/>
      <c r="W1865" s="90"/>
    </row>
    <row r="1866" spans="2:23" ht="13.5" customHeight="1">
      <c r="B1866" s="75"/>
      <c r="C1866" s="74">
        <v>1857</v>
      </c>
      <c r="D1866" s="87" t="s">
        <v>5571</v>
      </c>
      <c r="E1866" s="87" t="s">
        <v>1464</v>
      </c>
      <c r="F1866" s="87" t="s">
        <v>288</v>
      </c>
      <c r="G1866" s="87" t="s">
        <v>1465</v>
      </c>
      <c r="H1866" s="87" t="s">
        <v>72</v>
      </c>
      <c r="I1866" s="88">
        <v>5</v>
      </c>
      <c r="J1866" s="89"/>
      <c r="K1866" s="89"/>
      <c r="L1866" s="89"/>
      <c r="M1866" s="89"/>
      <c r="N1866" s="90"/>
      <c r="O1866" s="93"/>
      <c r="P1866" s="95"/>
      <c r="Q1866" s="89"/>
      <c r="R1866" s="89"/>
      <c r="S1866" s="89"/>
      <c r="T1866" s="91"/>
      <c r="U1866" s="91"/>
      <c r="V1866" s="92"/>
      <c r="W1866" s="90"/>
    </row>
    <row r="1867" spans="2:23" ht="13.5" customHeight="1">
      <c r="B1867" s="75"/>
      <c r="C1867" s="74">
        <v>1858</v>
      </c>
      <c r="D1867" s="87" t="s">
        <v>5571</v>
      </c>
      <c r="E1867" s="87" t="s">
        <v>1470</v>
      </c>
      <c r="F1867" s="87" t="s">
        <v>66</v>
      </c>
      <c r="G1867" s="87" t="s">
        <v>1471</v>
      </c>
      <c r="H1867" s="87" t="s">
        <v>72</v>
      </c>
      <c r="I1867" s="88">
        <v>124.95952222959522</v>
      </c>
      <c r="J1867" s="89"/>
      <c r="K1867" s="89"/>
      <c r="L1867" s="89"/>
      <c r="M1867" s="89"/>
      <c r="N1867" s="90"/>
      <c r="O1867" s="93"/>
      <c r="P1867" s="95"/>
      <c r="Q1867" s="89"/>
      <c r="R1867" s="89"/>
      <c r="S1867" s="89"/>
      <c r="T1867" s="91"/>
      <c r="U1867" s="91"/>
      <c r="V1867" s="92"/>
      <c r="W1867" s="90"/>
    </row>
    <row r="1868" spans="2:23" ht="13.5" customHeight="1">
      <c r="B1868" s="75"/>
      <c r="C1868" s="74">
        <v>1859</v>
      </c>
      <c r="D1868" s="87" t="s">
        <v>5571</v>
      </c>
      <c r="E1868" s="87" t="s">
        <v>1512</v>
      </c>
      <c r="F1868" s="87" t="s">
        <v>288</v>
      </c>
      <c r="G1868" s="87" t="s">
        <v>1513</v>
      </c>
      <c r="H1868" s="87" t="s">
        <v>72</v>
      </c>
      <c r="I1868" s="88">
        <v>24</v>
      </c>
      <c r="J1868" s="89"/>
      <c r="K1868" s="89"/>
      <c r="L1868" s="89"/>
      <c r="M1868" s="89"/>
      <c r="N1868" s="90"/>
      <c r="O1868" s="93"/>
      <c r="P1868" s="95"/>
      <c r="Q1868" s="89"/>
      <c r="R1868" s="89"/>
      <c r="S1868" s="89"/>
      <c r="T1868" s="91"/>
      <c r="U1868" s="91"/>
      <c r="V1868" s="92"/>
      <c r="W1868" s="90"/>
    </row>
    <row r="1869" spans="2:23" ht="13.5" customHeight="1">
      <c r="B1869" s="75"/>
      <c r="C1869" s="74">
        <v>1860</v>
      </c>
      <c r="D1869" s="87" t="s">
        <v>5571</v>
      </c>
      <c r="E1869" s="87" t="s">
        <v>1516</v>
      </c>
      <c r="F1869" s="87" t="s">
        <v>44</v>
      </c>
      <c r="G1869" s="87" t="s">
        <v>1517</v>
      </c>
      <c r="H1869" s="87" t="s">
        <v>72</v>
      </c>
      <c r="I1869" s="88">
        <v>12.000156359940584</v>
      </c>
      <c r="J1869" s="89"/>
      <c r="K1869" s="89"/>
      <c r="L1869" s="89"/>
      <c r="M1869" s="89"/>
      <c r="N1869" s="90"/>
      <c r="O1869" s="93"/>
      <c r="P1869" s="95"/>
      <c r="Q1869" s="89"/>
      <c r="R1869" s="89"/>
      <c r="S1869" s="89"/>
      <c r="T1869" s="91"/>
      <c r="U1869" s="91"/>
      <c r="V1869" s="92"/>
      <c r="W1869" s="90"/>
    </row>
    <row r="1870" spans="2:23" ht="13.5" customHeight="1">
      <c r="B1870" s="75"/>
      <c r="C1870" s="74">
        <v>1861</v>
      </c>
      <c r="D1870" s="87" t="s">
        <v>5571</v>
      </c>
      <c r="E1870" s="87" t="s">
        <v>1535</v>
      </c>
      <c r="F1870" s="87" t="s">
        <v>400</v>
      </c>
      <c r="G1870" s="87" t="s">
        <v>1536</v>
      </c>
      <c r="H1870" s="87" t="s">
        <v>23</v>
      </c>
      <c r="I1870" s="88">
        <v>14</v>
      </c>
      <c r="J1870" s="89"/>
      <c r="K1870" s="89"/>
      <c r="L1870" s="89"/>
      <c r="M1870" s="89"/>
      <c r="N1870" s="90"/>
      <c r="O1870" s="93"/>
      <c r="P1870" s="95"/>
      <c r="Q1870" s="89"/>
      <c r="R1870" s="89"/>
      <c r="S1870" s="89"/>
      <c r="T1870" s="91"/>
      <c r="U1870" s="91"/>
      <c r="V1870" s="92"/>
      <c r="W1870" s="90"/>
    </row>
    <row r="1871" spans="2:23" ht="13.5" customHeight="1">
      <c r="B1871" s="75"/>
      <c r="C1871" s="74">
        <v>1862</v>
      </c>
      <c r="D1871" s="87" t="s">
        <v>5571</v>
      </c>
      <c r="E1871" s="87" t="s">
        <v>1583</v>
      </c>
      <c r="F1871" s="87" t="s">
        <v>1288</v>
      </c>
      <c r="G1871" s="87" t="s">
        <v>1584</v>
      </c>
      <c r="H1871" s="87" t="s">
        <v>23</v>
      </c>
      <c r="I1871" s="88">
        <v>6</v>
      </c>
      <c r="J1871" s="89"/>
      <c r="K1871" s="89"/>
      <c r="L1871" s="89"/>
      <c r="M1871" s="89"/>
      <c r="N1871" s="90"/>
      <c r="O1871" s="93"/>
      <c r="P1871" s="95"/>
      <c r="Q1871" s="89"/>
      <c r="R1871" s="89"/>
      <c r="S1871" s="89"/>
      <c r="T1871" s="91"/>
      <c r="U1871" s="91"/>
      <c r="V1871" s="92"/>
      <c r="W1871" s="90"/>
    </row>
    <row r="1872" spans="2:23" ht="13.5" customHeight="1">
      <c r="B1872" s="75"/>
      <c r="C1872" s="74">
        <v>1863</v>
      </c>
      <c r="D1872" s="87" t="s">
        <v>5571</v>
      </c>
      <c r="E1872" s="87" t="s">
        <v>1597</v>
      </c>
      <c r="F1872" s="87" t="s">
        <v>288</v>
      </c>
      <c r="G1872" s="87" t="s">
        <v>664</v>
      </c>
      <c r="H1872" s="87" t="s">
        <v>72</v>
      </c>
      <c r="I1872" s="88">
        <v>9</v>
      </c>
      <c r="J1872" s="89"/>
      <c r="K1872" s="89"/>
      <c r="L1872" s="89"/>
      <c r="M1872" s="89"/>
      <c r="N1872" s="90"/>
      <c r="O1872" s="93"/>
      <c r="P1872" s="95"/>
      <c r="Q1872" s="89"/>
      <c r="R1872" s="89"/>
      <c r="S1872" s="89"/>
      <c r="T1872" s="91"/>
      <c r="U1872" s="91"/>
      <c r="V1872" s="92"/>
      <c r="W1872" s="90"/>
    </row>
    <row r="1873" spans="2:23" ht="13.5" customHeight="1">
      <c r="B1873" s="75"/>
      <c r="C1873" s="74">
        <v>1864</v>
      </c>
      <c r="D1873" s="87" t="s">
        <v>5571</v>
      </c>
      <c r="E1873" s="87" t="s">
        <v>1614</v>
      </c>
      <c r="F1873" s="87" t="s">
        <v>662</v>
      </c>
      <c r="G1873" s="87" t="s">
        <v>1615</v>
      </c>
      <c r="H1873" s="87" t="s">
        <v>72</v>
      </c>
      <c r="I1873" s="88">
        <v>6</v>
      </c>
      <c r="J1873" s="89"/>
      <c r="K1873" s="89"/>
      <c r="L1873" s="89"/>
      <c r="M1873" s="89"/>
      <c r="N1873" s="90"/>
      <c r="O1873" s="93"/>
      <c r="P1873" s="95"/>
      <c r="Q1873" s="89"/>
      <c r="R1873" s="89"/>
      <c r="S1873" s="89"/>
      <c r="T1873" s="91"/>
      <c r="U1873" s="91"/>
      <c r="V1873" s="92"/>
      <c r="W1873" s="90"/>
    </row>
    <row r="1874" spans="2:23" ht="13.5" customHeight="1">
      <c r="B1874" s="75"/>
      <c r="C1874" s="74">
        <v>1865</v>
      </c>
      <c r="D1874" s="87" t="s">
        <v>5571</v>
      </c>
      <c r="E1874" s="87" t="s">
        <v>1660</v>
      </c>
      <c r="F1874" s="87" t="s">
        <v>180</v>
      </c>
      <c r="G1874" s="87" t="s">
        <v>1661</v>
      </c>
      <c r="H1874" s="87" t="s">
        <v>23</v>
      </c>
      <c r="I1874" s="88">
        <v>4</v>
      </c>
      <c r="J1874" s="89"/>
      <c r="K1874" s="89"/>
      <c r="L1874" s="89"/>
      <c r="M1874" s="89"/>
      <c r="N1874" s="90"/>
      <c r="O1874" s="93"/>
      <c r="P1874" s="95"/>
      <c r="Q1874" s="89"/>
      <c r="R1874" s="89"/>
      <c r="S1874" s="89"/>
      <c r="T1874" s="91"/>
      <c r="U1874" s="91"/>
      <c r="V1874" s="92"/>
      <c r="W1874" s="90"/>
    </row>
    <row r="1875" spans="2:23" ht="13.5" customHeight="1">
      <c r="B1875" s="75"/>
      <c r="C1875" s="74">
        <v>1866</v>
      </c>
      <c r="D1875" s="87" t="s">
        <v>5571</v>
      </c>
      <c r="E1875" s="87" t="s">
        <v>1676</v>
      </c>
      <c r="F1875" s="87" t="s">
        <v>518</v>
      </c>
      <c r="G1875" s="87" t="s">
        <v>1677</v>
      </c>
      <c r="H1875" s="87" t="s">
        <v>23</v>
      </c>
      <c r="I1875" s="88">
        <v>7</v>
      </c>
      <c r="J1875" s="89"/>
      <c r="K1875" s="89"/>
      <c r="L1875" s="89"/>
      <c r="M1875" s="89"/>
      <c r="N1875" s="90"/>
      <c r="O1875" s="93"/>
      <c r="P1875" s="95"/>
      <c r="Q1875" s="89"/>
      <c r="R1875" s="89"/>
      <c r="S1875" s="89"/>
      <c r="T1875" s="91"/>
      <c r="U1875" s="91"/>
      <c r="V1875" s="92"/>
      <c r="W1875" s="90"/>
    </row>
    <row r="1876" spans="2:23" ht="13.5" customHeight="1">
      <c r="B1876" s="75"/>
      <c r="C1876" s="74">
        <v>1867</v>
      </c>
      <c r="D1876" s="87" t="s">
        <v>5571</v>
      </c>
      <c r="E1876" s="87" t="s">
        <v>1687</v>
      </c>
      <c r="F1876" s="87" t="s">
        <v>288</v>
      </c>
      <c r="G1876" s="87" t="s">
        <v>1688</v>
      </c>
      <c r="H1876" s="87" t="s">
        <v>72</v>
      </c>
      <c r="I1876" s="88">
        <v>6</v>
      </c>
      <c r="J1876" s="89"/>
      <c r="K1876" s="89"/>
      <c r="L1876" s="89"/>
      <c r="M1876" s="89"/>
      <c r="N1876" s="90"/>
      <c r="O1876" s="93"/>
      <c r="P1876" s="95"/>
      <c r="Q1876" s="89"/>
      <c r="R1876" s="89"/>
      <c r="S1876" s="89"/>
      <c r="T1876" s="91"/>
      <c r="U1876" s="91"/>
      <c r="V1876" s="92"/>
      <c r="W1876" s="90"/>
    </row>
    <row r="1877" spans="2:23" ht="13.5" customHeight="1">
      <c r="B1877" s="75"/>
      <c r="C1877" s="74">
        <v>1868</v>
      </c>
      <c r="D1877" s="87" t="s">
        <v>5571</v>
      </c>
      <c r="E1877" s="87" t="s">
        <v>1785</v>
      </c>
      <c r="F1877" s="87" t="s">
        <v>223</v>
      </c>
      <c r="G1877" s="87" t="s">
        <v>1786</v>
      </c>
      <c r="H1877" s="87" t="s">
        <v>23</v>
      </c>
      <c r="I1877" s="88">
        <v>8</v>
      </c>
      <c r="J1877" s="89"/>
      <c r="K1877" s="89"/>
      <c r="L1877" s="89"/>
      <c r="M1877" s="89"/>
      <c r="N1877" s="90"/>
      <c r="O1877" s="93"/>
      <c r="P1877" s="95"/>
      <c r="Q1877" s="89"/>
      <c r="R1877" s="89"/>
      <c r="S1877" s="89"/>
      <c r="T1877" s="91"/>
      <c r="U1877" s="91"/>
      <c r="V1877" s="92"/>
      <c r="W1877" s="90"/>
    </row>
    <row r="1878" spans="2:23" ht="13.5" customHeight="1">
      <c r="B1878" s="75"/>
      <c r="C1878" s="74">
        <v>1869</v>
      </c>
      <c r="D1878" s="87" t="s">
        <v>5571</v>
      </c>
      <c r="E1878" s="87" t="s">
        <v>1787</v>
      </c>
      <c r="F1878" s="87" t="s">
        <v>1789</v>
      </c>
      <c r="G1878" s="87" t="s">
        <v>1788</v>
      </c>
      <c r="H1878" s="87" t="s">
        <v>72</v>
      </c>
      <c r="I1878" s="88">
        <v>4</v>
      </c>
      <c r="J1878" s="89"/>
      <c r="K1878" s="89"/>
      <c r="L1878" s="89"/>
      <c r="M1878" s="89"/>
      <c r="N1878" s="90"/>
      <c r="O1878" s="93"/>
      <c r="P1878" s="95"/>
      <c r="Q1878" s="89"/>
      <c r="R1878" s="89"/>
      <c r="S1878" s="89"/>
      <c r="T1878" s="91"/>
      <c r="U1878" s="91"/>
      <c r="V1878" s="92"/>
      <c r="W1878" s="90"/>
    </row>
    <row r="1879" spans="2:23" ht="13.5" customHeight="1">
      <c r="B1879" s="75"/>
      <c r="C1879" s="74">
        <v>1870</v>
      </c>
      <c r="D1879" s="87" t="s">
        <v>5571</v>
      </c>
      <c r="E1879" s="87" t="s">
        <v>1794</v>
      </c>
      <c r="F1879" s="87" t="s">
        <v>662</v>
      </c>
      <c r="G1879" s="87" t="s">
        <v>1795</v>
      </c>
      <c r="H1879" s="87" t="s">
        <v>23</v>
      </c>
      <c r="I1879" s="88">
        <v>6</v>
      </c>
      <c r="J1879" s="89"/>
      <c r="K1879" s="89"/>
      <c r="L1879" s="89"/>
      <c r="M1879" s="89"/>
      <c r="N1879" s="90"/>
      <c r="O1879" s="93"/>
      <c r="P1879" s="95"/>
      <c r="Q1879" s="89"/>
      <c r="R1879" s="89"/>
      <c r="S1879" s="89"/>
      <c r="T1879" s="91"/>
      <c r="U1879" s="91"/>
      <c r="V1879" s="92"/>
      <c r="W1879" s="90"/>
    </row>
    <row r="1880" spans="2:23" ht="13.5" customHeight="1">
      <c r="B1880" s="75"/>
      <c r="C1880" s="74">
        <v>1871</v>
      </c>
      <c r="D1880" s="87" t="s">
        <v>5571</v>
      </c>
      <c r="E1880" s="87" t="s">
        <v>1813</v>
      </c>
      <c r="F1880" s="87" t="s">
        <v>180</v>
      </c>
      <c r="G1880" s="87" t="s">
        <v>1814</v>
      </c>
      <c r="H1880" s="87" t="s">
        <v>23</v>
      </c>
      <c r="I1880" s="88">
        <v>7</v>
      </c>
      <c r="J1880" s="89"/>
      <c r="K1880" s="89"/>
      <c r="L1880" s="89"/>
      <c r="M1880" s="89"/>
      <c r="N1880" s="90"/>
      <c r="O1880" s="93"/>
      <c r="P1880" s="95"/>
      <c r="Q1880" s="89"/>
      <c r="R1880" s="89"/>
      <c r="S1880" s="89"/>
      <c r="T1880" s="91"/>
      <c r="U1880" s="91"/>
      <c r="V1880" s="92"/>
      <c r="W1880" s="90"/>
    </row>
    <row r="1881" spans="2:23" ht="13.5" customHeight="1">
      <c r="B1881" s="75"/>
      <c r="C1881" s="74">
        <v>1872</v>
      </c>
      <c r="D1881" s="87" t="s">
        <v>5571</v>
      </c>
      <c r="E1881" s="87" t="s">
        <v>1815</v>
      </c>
      <c r="F1881" s="87" t="s">
        <v>986</v>
      </c>
      <c r="G1881" s="87" t="s">
        <v>1816</v>
      </c>
      <c r="H1881" s="87" t="s">
        <v>22</v>
      </c>
      <c r="I1881" s="88">
        <v>15.000000000000002</v>
      </c>
      <c r="J1881" s="89"/>
      <c r="K1881" s="89"/>
      <c r="L1881" s="89"/>
      <c r="M1881" s="89"/>
      <c r="N1881" s="90"/>
      <c r="O1881" s="93"/>
      <c r="P1881" s="95"/>
      <c r="Q1881" s="89"/>
      <c r="R1881" s="89"/>
      <c r="S1881" s="89"/>
      <c r="T1881" s="91"/>
      <c r="U1881" s="91"/>
      <c r="V1881" s="92"/>
      <c r="W1881" s="90"/>
    </row>
    <row r="1882" spans="2:23" ht="13.5" customHeight="1">
      <c r="B1882" s="75"/>
      <c r="C1882" s="74">
        <v>1873</v>
      </c>
      <c r="D1882" s="87" t="s">
        <v>5571</v>
      </c>
      <c r="E1882" s="87" t="s">
        <v>1904</v>
      </c>
      <c r="F1882" s="87" t="s">
        <v>730</v>
      </c>
      <c r="G1882" s="87" t="s">
        <v>1905</v>
      </c>
      <c r="H1882" s="87" t="s">
        <v>23</v>
      </c>
      <c r="I1882" s="88">
        <v>27</v>
      </c>
      <c r="J1882" s="89"/>
      <c r="K1882" s="89"/>
      <c r="L1882" s="89"/>
      <c r="M1882" s="89"/>
      <c r="N1882" s="90"/>
      <c r="O1882" s="93"/>
      <c r="P1882" s="95"/>
      <c r="Q1882" s="89"/>
      <c r="R1882" s="89"/>
      <c r="S1882" s="89"/>
      <c r="T1882" s="91"/>
      <c r="U1882" s="91"/>
      <c r="V1882" s="92"/>
      <c r="W1882" s="90"/>
    </row>
    <row r="1883" spans="2:23" ht="13.5" customHeight="1">
      <c r="B1883" s="75"/>
      <c r="C1883" s="74">
        <v>1874</v>
      </c>
      <c r="D1883" s="87" t="s">
        <v>5571</v>
      </c>
      <c r="E1883" s="87" t="s">
        <v>1977</v>
      </c>
      <c r="F1883" s="87" t="s">
        <v>223</v>
      </c>
      <c r="G1883" s="87" t="s">
        <v>1978</v>
      </c>
      <c r="H1883" s="87" t="s">
        <v>22</v>
      </c>
      <c r="I1883" s="88">
        <v>74.98615384615384</v>
      </c>
      <c r="J1883" s="89"/>
      <c r="K1883" s="89"/>
      <c r="L1883" s="89"/>
      <c r="M1883" s="89"/>
      <c r="N1883" s="90"/>
      <c r="O1883" s="93"/>
      <c r="P1883" s="95"/>
      <c r="Q1883" s="89"/>
      <c r="R1883" s="89"/>
      <c r="S1883" s="89"/>
      <c r="T1883" s="91"/>
      <c r="U1883" s="91"/>
      <c r="V1883" s="92"/>
      <c r="W1883" s="90"/>
    </row>
    <row r="1884" spans="2:23" ht="13.5" customHeight="1">
      <c r="B1884" s="75"/>
      <c r="C1884" s="74">
        <v>1875</v>
      </c>
      <c r="D1884" s="87" t="s">
        <v>5571</v>
      </c>
      <c r="E1884" s="87" t="s">
        <v>2002</v>
      </c>
      <c r="F1884" s="87" t="s">
        <v>506</v>
      </c>
      <c r="G1884" s="87" t="s">
        <v>2003</v>
      </c>
      <c r="H1884" s="87" t="s">
        <v>22</v>
      </c>
      <c r="I1884" s="88">
        <v>31.016920111372883</v>
      </c>
      <c r="J1884" s="89"/>
      <c r="K1884" s="89"/>
      <c r="L1884" s="89"/>
      <c r="M1884" s="89"/>
      <c r="N1884" s="90"/>
      <c r="O1884" s="93"/>
      <c r="P1884" s="95"/>
      <c r="Q1884" s="89"/>
      <c r="R1884" s="89"/>
      <c r="S1884" s="89"/>
      <c r="T1884" s="91"/>
      <c r="U1884" s="91"/>
      <c r="V1884" s="92"/>
      <c r="W1884" s="90"/>
    </row>
    <row r="1885" spans="2:23" ht="13.5" customHeight="1">
      <c r="B1885" s="75"/>
      <c r="C1885" s="74">
        <v>1876</v>
      </c>
      <c r="D1885" s="87" t="s">
        <v>5571</v>
      </c>
      <c r="E1885" s="87" t="s">
        <v>2030</v>
      </c>
      <c r="F1885" s="87" t="s">
        <v>288</v>
      </c>
      <c r="G1885" s="87" t="s">
        <v>2031</v>
      </c>
      <c r="H1885" s="87" t="s">
        <v>72</v>
      </c>
      <c r="I1885" s="88">
        <v>22</v>
      </c>
      <c r="J1885" s="89"/>
      <c r="K1885" s="89"/>
      <c r="L1885" s="89"/>
      <c r="M1885" s="89"/>
      <c r="N1885" s="90"/>
      <c r="O1885" s="93"/>
      <c r="P1885" s="95"/>
      <c r="Q1885" s="89"/>
      <c r="R1885" s="89"/>
      <c r="S1885" s="89"/>
      <c r="T1885" s="91"/>
      <c r="U1885" s="91"/>
      <c r="V1885" s="92"/>
      <c r="W1885" s="90"/>
    </row>
    <row r="1886" spans="2:23" ht="13.5" customHeight="1">
      <c r="B1886" s="75"/>
      <c r="C1886" s="74">
        <v>1877</v>
      </c>
      <c r="D1886" s="87" t="s">
        <v>5571</v>
      </c>
      <c r="E1886" s="87" t="s">
        <v>2039</v>
      </c>
      <c r="F1886" s="87" t="s">
        <v>37</v>
      </c>
      <c r="G1886" s="87" t="s">
        <v>2040</v>
      </c>
      <c r="H1886" s="87" t="s">
        <v>23</v>
      </c>
      <c r="I1886" s="88">
        <v>33</v>
      </c>
      <c r="J1886" s="89"/>
      <c r="K1886" s="89"/>
      <c r="L1886" s="89"/>
      <c r="M1886" s="89"/>
      <c r="N1886" s="90"/>
      <c r="O1886" s="93"/>
      <c r="P1886" s="95"/>
      <c r="Q1886" s="89"/>
      <c r="R1886" s="89"/>
      <c r="S1886" s="89"/>
      <c r="T1886" s="91"/>
      <c r="U1886" s="91"/>
      <c r="V1886" s="92"/>
      <c r="W1886" s="90"/>
    </row>
    <row r="1887" spans="2:23" ht="13.5" customHeight="1">
      <c r="B1887" s="75"/>
      <c r="C1887" s="74">
        <v>1878</v>
      </c>
      <c r="D1887" s="87" t="s">
        <v>5571</v>
      </c>
      <c r="E1887" s="87" t="s">
        <v>2057</v>
      </c>
      <c r="F1887" s="87" t="s">
        <v>662</v>
      </c>
      <c r="G1887" s="87" t="s">
        <v>2058</v>
      </c>
      <c r="H1887" s="87" t="s">
        <v>72</v>
      </c>
      <c r="I1887" s="88">
        <v>6.0000000000000009</v>
      </c>
      <c r="J1887" s="89"/>
      <c r="K1887" s="89"/>
      <c r="L1887" s="89"/>
      <c r="M1887" s="89"/>
      <c r="N1887" s="90"/>
      <c r="O1887" s="93"/>
      <c r="P1887" s="95"/>
      <c r="Q1887" s="89"/>
      <c r="R1887" s="89"/>
      <c r="S1887" s="89"/>
      <c r="T1887" s="91"/>
      <c r="U1887" s="91"/>
      <c r="V1887" s="92"/>
      <c r="W1887" s="90"/>
    </row>
    <row r="1888" spans="2:23" ht="13.5" customHeight="1">
      <c r="B1888" s="75"/>
      <c r="C1888" s="74">
        <v>1879</v>
      </c>
      <c r="D1888" s="87" t="s">
        <v>5571</v>
      </c>
      <c r="E1888" s="87" t="s">
        <v>2063</v>
      </c>
      <c r="F1888" s="87" t="s">
        <v>223</v>
      </c>
      <c r="G1888" s="87" t="s">
        <v>2064</v>
      </c>
      <c r="H1888" s="87" t="s">
        <v>22</v>
      </c>
      <c r="I1888" s="88">
        <v>60.980273972602731</v>
      </c>
      <c r="J1888" s="89"/>
      <c r="K1888" s="89"/>
      <c r="L1888" s="89"/>
      <c r="M1888" s="89"/>
      <c r="N1888" s="90"/>
      <c r="O1888" s="93"/>
      <c r="P1888" s="95"/>
      <c r="Q1888" s="89"/>
      <c r="R1888" s="89"/>
      <c r="S1888" s="89"/>
      <c r="T1888" s="91"/>
      <c r="U1888" s="91"/>
      <c r="V1888" s="92"/>
      <c r="W1888" s="90"/>
    </row>
    <row r="1889" spans="2:23" ht="13.5" customHeight="1">
      <c r="B1889" s="75"/>
      <c r="C1889" s="74">
        <v>1880</v>
      </c>
      <c r="D1889" s="87" t="s">
        <v>5571</v>
      </c>
      <c r="E1889" s="87" t="s">
        <v>2079</v>
      </c>
      <c r="F1889" s="87" t="s">
        <v>2081</v>
      </c>
      <c r="G1889" s="87" t="s">
        <v>2080</v>
      </c>
      <c r="H1889" s="87" t="s">
        <v>23</v>
      </c>
      <c r="I1889" s="88">
        <v>6</v>
      </c>
      <c r="J1889" s="89"/>
      <c r="K1889" s="89"/>
      <c r="L1889" s="89"/>
      <c r="M1889" s="89"/>
      <c r="N1889" s="90"/>
      <c r="O1889" s="93"/>
      <c r="P1889" s="95"/>
      <c r="Q1889" s="89"/>
      <c r="R1889" s="89"/>
      <c r="S1889" s="89"/>
      <c r="T1889" s="91"/>
      <c r="U1889" s="91"/>
      <c r="V1889" s="92"/>
      <c r="W1889" s="90"/>
    </row>
    <row r="1890" spans="2:23" ht="13.5" customHeight="1">
      <c r="B1890" s="75"/>
      <c r="C1890" s="74">
        <v>1881</v>
      </c>
      <c r="D1890" s="87" t="s">
        <v>5571</v>
      </c>
      <c r="E1890" s="87" t="s">
        <v>2086</v>
      </c>
      <c r="F1890" s="87" t="s">
        <v>1789</v>
      </c>
      <c r="G1890" s="87" t="s">
        <v>2087</v>
      </c>
      <c r="H1890" s="87" t="s">
        <v>22</v>
      </c>
      <c r="I1890" s="88">
        <v>35.7454412837345</v>
      </c>
      <c r="J1890" s="89"/>
      <c r="K1890" s="89"/>
      <c r="L1890" s="89"/>
      <c r="M1890" s="89"/>
      <c r="N1890" s="90"/>
      <c r="O1890" s="93"/>
      <c r="P1890" s="95"/>
      <c r="Q1890" s="89"/>
      <c r="R1890" s="89"/>
      <c r="S1890" s="89"/>
      <c r="T1890" s="91"/>
      <c r="U1890" s="91"/>
      <c r="V1890" s="92"/>
      <c r="W1890" s="90"/>
    </row>
    <row r="1891" spans="2:23" ht="13.5" customHeight="1">
      <c r="B1891" s="75"/>
      <c r="C1891" s="74">
        <v>1882</v>
      </c>
      <c r="D1891" s="87" t="s">
        <v>5571</v>
      </c>
      <c r="E1891" s="87" t="s">
        <v>2204</v>
      </c>
      <c r="F1891" s="87" t="s">
        <v>598</v>
      </c>
      <c r="G1891" s="87" t="s">
        <v>2205</v>
      </c>
      <c r="H1891" s="87" t="s">
        <v>22</v>
      </c>
      <c r="I1891" s="88">
        <v>27</v>
      </c>
      <c r="J1891" s="89"/>
      <c r="K1891" s="89"/>
      <c r="L1891" s="89"/>
      <c r="M1891" s="89"/>
      <c r="N1891" s="90"/>
      <c r="O1891" s="93"/>
      <c r="P1891" s="95"/>
      <c r="Q1891" s="89"/>
      <c r="R1891" s="89"/>
      <c r="S1891" s="89"/>
      <c r="T1891" s="91"/>
      <c r="U1891" s="91"/>
      <c r="V1891" s="92"/>
      <c r="W1891" s="90"/>
    </row>
    <row r="1892" spans="2:23" ht="13.5" customHeight="1">
      <c r="B1892" s="75"/>
      <c r="C1892" s="74">
        <v>1883</v>
      </c>
      <c r="D1892" s="87" t="s">
        <v>5571</v>
      </c>
      <c r="E1892" s="87" t="s">
        <v>2326</v>
      </c>
      <c r="F1892" s="87" t="s">
        <v>37</v>
      </c>
      <c r="G1892" s="87" t="s">
        <v>2327</v>
      </c>
      <c r="H1892" s="87" t="s">
        <v>23</v>
      </c>
      <c r="I1892" s="88">
        <v>13</v>
      </c>
      <c r="J1892" s="89"/>
      <c r="K1892" s="89"/>
      <c r="L1892" s="89"/>
      <c r="M1892" s="89"/>
      <c r="N1892" s="90"/>
      <c r="O1892" s="93"/>
      <c r="P1892" s="95"/>
      <c r="Q1892" s="89"/>
      <c r="R1892" s="89"/>
      <c r="S1892" s="89"/>
      <c r="T1892" s="91"/>
      <c r="U1892" s="91"/>
      <c r="V1892" s="92"/>
      <c r="W1892" s="90"/>
    </row>
    <row r="1893" spans="2:23" ht="13.5" customHeight="1">
      <c r="B1893" s="75"/>
      <c r="C1893" s="74">
        <v>1884</v>
      </c>
      <c r="D1893" s="87" t="s">
        <v>5571</v>
      </c>
      <c r="E1893" s="87" t="s">
        <v>2434</v>
      </c>
      <c r="F1893" s="87" t="s">
        <v>288</v>
      </c>
      <c r="G1893" s="87" t="s">
        <v>2435</v>
      </c>
      <c r="H1893" s="87" t="s">
        <v>72</v>
      </c>
      <c r="I1893" s="88">
        <v>32</v>
      </c>
      <c r="J1893" s="89"/>
      <c r="K1893" s="89"/>
      <c r="L1893" s="89"/>
      <c r="M1893" s="89"/>
      <c r="N1893" s="90"/>
      <c r="O1893" s="93"/>
      <c r="P1893" s="95"/>
      <c r="Q1893" s="89"/>
      <c r="R1893" s="89"/>
      <c r="S1893" s="89"/>
      <c r="T1893" s="91"/>
      <c r="U1893" s="91"/>
      <c r="V1893" s="92"/>
      <c r="W1893" s="90"/>
    </row>
    <row r="1894" spans="2:23" ht="13.5" customHeight="1">
      <c r="B1894" s="75"/>
      <c r="C1894" s="74">
        <v>1885</v>
      </c>
      <c r="D1894" s="87" t="s">
        <v>5571</v>
      </c>
      <c r="E1894" s="87" t="s">
        <v>2484</v>
      </c>
      <c r="F1894" s="87" t="s">
        <v>288</v>
      </c>
      <c r="G1894" s="87" t="s">
        <v>2485</v>
      </c>
      <c r="H1894" s="87" t="s">
        <v>72</v>
      </c>
      <c r="I1894" s="88">
        <v>30.000000000000004</v>
      </c>
      <c r="J1894" s="89"/>
      <c r="K1894" s="89"/>
      <c r="L1894" s="89"/>
      <c r="M1894" s="89"/>
      <c r="N1894" s="90"/>
      <c r="O1894" s="93"/>
      <c r="P1894" s="95"/>
      <c r="Q1894" s="89"/>
      <c r="R1894" s="89"/>
      <c r="S1894" s="89"/>
      <c r="T1894" s="91"/>
      <c r="U1894" s="91"/>
      <c r="V1894" s="92"/>
      <c r="W1894" s="90"/>
    </row>
    <row r="1895" spans="2:23" ht="13.5" customHeight="1">
      <c r="B1895" s="75"/>
      <c r="C1895" s="74">
        <v>1886</v>
      </c>
      <c r="D1895" s="87" t="s">
        <v>5571</v>
      </c>
      <c r="E1895" s="87" t="s">
        <v>2489</v>
      </c>
      <c r="F1895" s="87" t="s">
        <v>2491</v>
      </c>
      <c r="G1895" s="87" t="s">
        <v>2490</v>
      </c>
      <c r="H1895" s="87" t="s">
        <v>23</v>
      </c>
      <c r="I1895" s="88">
        <v>10</v>
      </c>
      <c r="J1895" s="89"/>
      <c r="K1895" s="89"/>
      <c r="L1895" s="89"/>
      <c r="M1895" s="89"/>
      <c r="N1895" s="90"/>
      <c r="O1895" s="93"/>
      <c r="P1895" s="95"/>
      <c r="Q1895" s="89"/>
      <c r="R1895" s="89"/>
      <c r="S1895" s="89"/>
      <c r="T1895" s="91"/>
      <c r="U1895" s="91"/>
      <c r="V1895" s="92"/>
      <c r="W1895" s="90"/>
    </row>
    <row r="1896" spans="2:23" ht="13.5" customHeight="1">
      <c r="B1896" s="75"/>
      <c r="C1896" s="74">
        <v>1887</v>
      </c>
      <c r="D1896" s="87" t="s">
        <v>5571</v>
      </c>
      <c r="E1896" s="87" t="s">
        <v>2500</v>
      </c>
      <c r="F1896" s="87" t="s">
        <v>37</v>
      </c>
      <c r="G1896" s="87" t="s">
        <v>2501</v>
      </c>
      <c r="H1896" s="87" t="s">
        <v>23</v>
      </c>
      <c r="I1896" s="88">
        <v>13.999999999999998</v>
      </c>
      <c r="J1896" s="89"/>
      <c r="K1896" s="89"/>
      <c r="L1896" s="89"/>
      <c r="M1896" s="89"/>
      <c r="N1896" s="90"/>
      <c r="O1896" s="93"/>
      <c r="P1896" s="95"/>
      <c r="Q1896" s="89"/>
      <c r="R1896" s="89"/>
      <c r="S1896" s="89"/>
      <c r="T1896" s="91"/>
      <c r="U1896" s="91"/>
      <c r="V1896" s="92"/>
      <c r="W1896" s="90"/>
    </row>
    <row r="1897" spans="2:23" ht="13.5" customHeight="1">
      <c r="B1897" s="75"/>
      <c r="C1897" s="74">
        <v>1888</v>
      </c>
      <c r="D1897" s="87" t="s">
        <v>5571</v>
      </c>
      <c r="E1897" s="87" t="s">
        <v>2511</v>
      </c>
      <c r="F1897" s="87" t="s">
        <v>969</v>
      </c>
      <c r="G1897" s="87" t="s">
        <v>2512</v>
      </c>
      <c r="H1897" s="87" t="s">
        <v>72</v>
      </c>
      <c r="I1897" s="88">
        <v>10.109787374865558</v>
      </c>
      <c r="J1897" s="89"/>
      <c r="K1897" s="89"/>
      <c r="L1897" s="89"/>
      <c r="M1897" s="89"/>
      <c r="N1897" s="90"/>
      <c r="O1897" s="93"/>
      <c r="P1897" s="95"/>
      <c r="Q1897" s="89"/>
      <c r="R1897" s="89"/>
      <c r="S1897" s="89"/>
      <c r="T1897" s="91"/>
      <c r="U1897" s="91"/>
      <c r="V1897" s="92"/>
      <c r="W1897" s="90"/>
    </row>
    <row r="1898" spans="2:23" ht="13.5" customHeight="1">
      <c r="B1898" s="75"/>
      <c r="C1898" s="74">
        <v>1889</v>
      </c>
      <c r="D1898" s="87" t="s">
        <v>5571</v>
      </c>
      <c r="E1898" s="87" t="s">
        <v>2518</v>
      </c>
      <c r="F1898" s="87" t="s">
        <v>180</v>
      </c>
      <c r="G1898" s="87" t="s">
        <v>2519</v>
      </c>
      <c r="H1898" s="87" t="s">
        <v>23</v>
      </c>
      <c r="I1898" s="88">
        <v>5</v>
      </c>
      <c r="J1898" s="89"/>
      <c r="K1898" s="89"/>
      <c r="L1898" s="89"/>
      <c r="M1898" s="89"/>
      <c r="N1898" s="90"/>
      <c r="O1898" s="93"/>
      <c r="P1898" s="95"/>
      <c r="Q1898" s="89"/>
      <c r="R1898" s="89"/>
      <c r="S1898" s="89"/>
      <c r="T1898" s="91"/>
      <c r="U1898" s="91"/>
      <c r="V1898" s="92"/>
      <c r="W1898" s="90"/>
    </row>
    <row r="1899" spans="2:23" ht="13.5" customHeight="1">
      <c r="B1899" s="75"/>
      <c r="C1899" s="74">
        <v>1890</v>
      </c>
      <c r="D1899" s="87" t="s">
        <v>5571</v>
      </c>
      <c r="E1899" s="87" t="s">
        <v>2526</v>
      </c>
      <c r="F1899" s="87" t="s">
        <v>288</v>
      </c>
      <c r="G1899" s="87" t="s">
        <v>2527</v>
      </c>
      <c r="H1899" s="87" t="s">
        <v>72</v>
      </c>
      <c r="I1899" s="88">
        <v>5</v>
      </c>
      <c r="J1899" s="89"/>
      <c r="K1899" s="89"/>
      <c r="L1899" s="89"/>
      <c r="M1899" s="89"/>
      <c r="N1899" s="90"/>
      <c r="O1899" s="93"/>
      <c r="P1899" s="95"/>
      <c r="Q1899" s="89"/>
      <c r="R1899" s="89"/>
      <c r="S1899" s="89"/>
      <c r="T1899" s="91"/>
      <c r="U1899" s="91"/>
      <c r="V1899" s="92"/>
      <c r="W1899" s="90"/>
    </row>
    <row r="1900" spans="2:23" ht="13.5" customHeight="1">
      <c r="B1900" s="75"/>
      <c r="C1900" s="74">
        <v>1891</v>
      </c>
      <c r="D1900" s="87" t="s">
        <v>5571</v>
      </c>
      <c r="E1900" s="87" t="s">
        <v>2541</v>
      </c>
      <c r="F1900" s="87" t="s">
        <v>44</v>
      </c>
      <c r="G1900" s="87" t="s">
        <v>2542</v>
      </c>
      <c r="H1900" s="87" t="s">
        <v>72</v>
      </c>
      <c r="I1900" s="88">
        <v>13.999843554443052</v>
      </c>
      <c r="J1900" s="89"/>
      <c r="K1900" s="89"/>
      <c r="L1900" s="89"/>
      <c r="M1900" s="89"/>
      <c r="N1900" s="90"/>
      <c r="O1900" s="93"/>
      <c r="P1900" s="95"/>
      <c r="Q1900" s="89"/>
      <c r="R1900" s="89"/>
      <c r="S1900" s="89"/>
      <c r="T1900" s="91"/>
      <c r="U1900" s="91"/>
      <c r="V1900" s="92"/>
      <c r="W1900" s="90"/>
    </row>
    <row r="1901" spans="2:23" ht="13.5" customHeight="1">
      <c r="B1901" s="75"/>
      <c r="C1901" s="74">
        <v>1892</v>
      </c>
      <c r="D1901" s="87" t="s">
        <v>5571</v>
      </c>
      <c r="E1901" s="87" t="s">
        <v>2563</v>
      </c>
      <c r="F1901" s="87" t="s">
        <v>2565</v>
      </c>
      <c r="G1901" s="87" t="s">
        <v>2564</v>
      </c>
      <c r="H1901" s="87" t="s">
        <v>23</v>
      </c>
      <c r="I1901" s="88">
        <v>12</v>
      </c>
      <c r="J1901" s="89"/>
      <c r="K1901" s="89"/>
      <c r="L1901" s="89"/>
      <c r="M1901" s="89"/>
      <c r="N1901" s="90"/>
      <c r="O1901" s="93"/>
      <c r="P1901" s="95"/>
      <c r="Q1901" s="89"/>
      <c r="R1901" s="89"/>
      <c r="S1901" s="89"/>
      <c r="T1901" s="91"/>
      <c r="U1901" s="91"/>
      <c r="V1901" s="92"/>
      <c r="W1901" s="90"/>
    </row>
    <row r="1902" spans="2:23" ht="13.5" customHeight="1">
      <c r="B1902" s="75"/>
      <c r="C1902" s="74">
        <v>1893</v>
      </c>
      <c r="D1902" s="87" t="s">
        <v>5571</v>
      </c>
      <c r="E1902" s="87" t="s">
        <v>2566</v>
      </c>
      <c r="F1902" s="87" t="s">
        <v>2568</v>
      </c>
      <c r="G1902" s="87" t="s">
        <v>2567</v>
      </c>
      <c r="H1902" s="87" t="s">
        <v>23</v>
      </c>
      <c r="I1902" s="88">
        <v>0</v>
      </c>
      <c r="J1902" s="89"/>
      <c r="K1902" s="89"/>
      <c r="L1902" s="89"/>
      <c r="M1902" s="89"/>
      <c r="N1902" s="90"/>
      <c r="O1902" s="93"/>
      <c r="P1902" s="95"/>
      <c r="Q1902" s="89"/>
      <c r="R1902" s="89"/>
      <c r="S1902" s="89"/>
      <c r="T1902" s="91"/>
      <c r="U1902" s="91"/>
      <c r="V1902" s="92"/>
      <c r="W1902" s="90"/>
    </row>
    <row r="1903" spans="2:23" ht="13.5" customHeight="1">
      <c r="B1903" s="75"/>
      <c r="C1903" s="74">
        <v>1894</v>
      </c>
      <c r="D1903" s="87" t="s">
        <v>5571</v>
      </c>
      <c r="E1903" s="87" t="s">
        <v>2622</v>
      </c>
      <c r="F1903" s="87" t="s">
        <v>316</v>
      </c>
      <c r="G1903" s="87" t="s">
        <v>2623</v>
      </c>
      <c r="H1903" s="87" t="s">
        <v>72</v>
      </c>
      <c r="I1903" s="88">
        <v>243</v>
      </c>
      <c r="J1903" s="89"/>
      <c r="K1903" s="89"/>
      <c r="L1903" s="89"/>
      <c r="M1903" s="89"/>
      <c r="N1903" s="90"/>
      <c r="O1903" s="93"/>
      <c r="P1903" s="95"/>
      <c r="Q1903" s="89"/>
      <c r="R1903" s="89"/>
      <c r="S1903" s="89"/>
      <c r="T1903" s="91"/>
      <c r="U1903" s="91"/>
      <c r="V1903" s="92"/>
      <c r="W1903" s="90"/>
    </row>
    <row r="1904" spans="2:23" ht="13.5" customHeight="1">
      <c r="B1904" s="75"/>
      <c r="C1904" s="74">
        <v>1895</v>
      </c>
      <c r="D1904" s="87" t="s">
        <v>5571</v>
      </c>
      <c r="E1904" s="87" t="s">
        <v>2641</v>
      </c>
      <c r="F1904" s="87" t="s">
        <v>316</v>
      </c>
      <c r="G1904" s="87" t="s">
        <v>2642</v>
      </c>
      <c r="H1904" s="87" t="s">
        <v>23</v>
      </c>
      <c r="I1904" s="88">
        <v>33</v>
      </c>
      <c r="J1904" s="89"/>
      <c r="K1904" s="89"/>
      <c r="L1904" s="89"/>
      <c r="M1904" s="89"/>
      <c r="N1904" s="90"/>
      <c r="O1904" s="93"/>
      <c r="P1904" s="95"/>
      <c r="Q1904" s="89"/>
      <c r="R1904" s="89"/>
      <c r="S1904" s="89"/>
      <c r="T1904" s="91"/>
      <c r="U1904" s="91"/>
      <c r="V1904" s="92"/>
      <c r="W1904" s="90"/>
    </row>
    <row r="1905" spans="2:23" ht="13.5" customHeight="1">
      <c r="B1905" s="75"/>
      <c r="C1905" s="74">
        <v>1896</v>
      </c>
      <c r="D1905" s="87" t="s">
        <v>5571</v>
      </c>
      <c r="E1905" s="87" t="s">
        <v>2700</v>
      </c>
      <c r="F1905" s="87" t="s">
        <v>2702</v>
      </c>
      <c r="G1905" s="87" t="s">
        <v>2701</v>
      </c>
      <c r="H1905" s="87" t="s">
        <v>23</v>
      </c>
      <c r="I1905" s="88">
        <v>5.9999999999999991</v>
      </c>
      <c r="J1905" s="89"/>
      <c r="K1905" s="89"/>
      <c r="L1905" s="89"/>
      <c r="M1905" s="89"/>
      <c r="N1905" s="90"/>
      <c r="O1905" s="93"/>
      <c r="P1905" s="95"/>
      <c r="Q1905" s="89"/>
      <c r="R1905" s="89"/>
      <c r="S1905" s="89"/>
      <c r="T1905" s="91"/>
      <c r="U1905" s="91"/>
      <c r="V1905" s="92"/>
      <c r="W1905" s="90"/>
    </row>
    <row r="1906" spans="2:23" ht="13.5" customHeight="1">
      <c r="B1906" s="75"/>
      <c r="C1906" s="74">
        <v>1897</v>
      </c>
      <c r="D1906" s="87" t="s">
        <v>5571</v>
      </c>
      <c r="E1906" s="87" t="s">
        <v>2705</v>
      </c>
      <c r="F1906" s="87" t="s">
        <v>518</v>
      </c>
      <c r="G1906" s="87" t="s">
        <v>2706</v>
      </c>
      <c r="H1906" s="87" t="s">
        <v>23</v>
      </c>
      <c r="I1906" s="88">
        <v>10</v>
      </c>
      <c r="J1906" s="89"/>
      <c r="K1906" s="89"/>
      <c r="L1906" s="89"/>
      <c r="M1906" s="89"/>
      <c r="N1906" s="90"/>
      <c r="O1906" s="93"/>
      <c r="P1906" s="95"/>
      <c r="Q1906" s="89"/>
      <c r="R1906" s="89"/>
      <c r="S1906" s="89"/>
      <c r="T1906" s="91"/>
      <c r="U1906" s="91"/>
      <c r="V1906" s="92"/>
      <c r="W1906" s="90"/>
    </row>
    <row r="1907" spans="2:23" ht="13.5" customHeight="1">
      <c r="B1907" s="75"/>
      <c r="C1907" s="74">
        <v>1898</v>
      </c>
      <c r="D1907" s="87" t="s">
        <v>5571</v>
      </c>
      <c r="E1907" s="87" t="s">
        <v>2707</v>
      </c>
      <c r="F1907" s="87" t="s">
        <v>223</v>
      </c>
      <c r="G1907" s="87" t="s">
        <v>2708</v>
      </c>
      <c r="H1907" s="87" t="s">
        <v>22</v>
      </c>
      <c r="I1907" s="88">
        <v>90.996817820206829</v>
      </c>
      <c r="J1907" s="89"/>
      <c r="K1907" s="89"/>
      <c r="L1907" s="89"/>
      <c r="M1907" s="89"/>
      <c r="N1907" s="90"/>
      <c r="O1907" s="93"/>
      <c r="P1907" s="95"/>
      <c r="Q1907" s="89"/>
      <c r="R1907" s="89"/>
      <c r="S1907" s="89"/>
      <c r="T1907" s="91"/>
      <c r="U1907" s="91"/>
      <c r="V1907" s="92"/>
      <c r="W1907" s="90"/>
    </row>
    <row r="1908" spans="2:23" ht="13.5" customHeight="1">
      <c r="B1908" s="75"/>
      <c r="C1908" s="74">
        <v>1899</v>
      </c>
      <c r="D1908" s="87" t="s">
        <v>5571</v>
      </c>
      <c r="E1908" s="87" t="s">
        <v>2732</v>
      </c>
      <c r="F1908" s="87" t="s">
        <v>288</v>
      </c>
      <c r="G1908" s="87" t="s">
        <v>2733</v>
      </c>
      <c r="H1908" s="87" t="s">
        <v>72</v>
      </c>
      <c r="I1908" s="88">
        <v>15</v>
      </c>
      <c r="J1908" s="89"/>
      <c r="K1908" s="89"/>
      <c r="L1908" s="89"/>
      <c r="M1908" s="89"/>
      <c r="N1908" s="90"/>
      <c r="O1908" s="93"/>
      <c r="P1908" s="95"/>
      <c r="Q1908" s="89"/>
      <c r="R1908" s="89"/>
      <c r="S1908" s="89"/>
      <c r="T1908" s="91"/>
      <c r="U1908" s="91"/>
      <c r="V1908" s="92"/>
      <c r="W1908" s="90"/>
    </row>
    <row r="1909" spans="2:23" ht="13.5" customHeight="1">
      <c r="B1909" s="75"/>
      <c r="C1909" s="74">
        <v>1900</v>
      </c>
      <c r="D1909" s="87" t="s">
        <v>5571</v>
      </c>
      <c r="E1909" s="87" t="s">
        <v>2738</v>
      </c>
      <c r="F1909" s="87" t="s">
        <v>518</v>
      </c>
      <c r="G1909" s="87" t="s">
        <v>2739</v>
      </c>
      <c r="H1909" s="87" t="s">
        <v>23</v>
      </c>
      <c r="I1909" s="88">
        <v>6</v>
      </c>
      <c r="J1909" s="89"/>
      <c r="K1909" s="89"/>
      <c r="L1909" s="89"/>
      <c r="M1909" s="89"/>
      <c r="N1909" s="90"/>
      <c r="O1909" s="93"/>
      <c r="P1909" s="95"/>
      <c r="Q1909" s="89"/>
      <c r="R1909" s="89"/>
      <c r="S1909" s="89"/>
      <c r="T1909" s="91"/>
      <c r="U1909" s="91"/>
      <c r="V1909" s="92"/>
      <c r="W1909" s="90"/>
    </row>
    <row r="1910" spans="2:23" ht="13.5" customHeight="1">
      <c r="B1910" s="75"/>
      <c r="C1910" s="74">
        <v>1901</v>
      </c>
      <c r="D1910" s="87" t="s">
        <v>5571</v>
      </c>
      <c r="E1910" s="87" t="s">
        <v>2756</v>
      </c>
      <c r="F1910" s="87" t="s">
        <v>400</v>
      </c>
      <c r="G1910" s="87" t="s">
        <v>2757</v>
      </c>
      <c r="H1910" s="87" t="s">
        <v>22</v>
      </c>
      <c r="I1910" s="88">
        <v>34</v>
      </c>
      <c r="J1910" s="89"/>
      <c r="K1910" s="89"/>
      <c r="L1910" s="89"/>
      <c r="M1910" s="89"/>
      <c r="N1910" s="90"/>
      <c r="O1910" s="93"/>
      <c r="P1910" s="95"/>
      <c r="Q1910" s="89"/>
      <c r="R1910" s="89"/>
      <c r="S1910" s="89"/>
      <c r="T1910" s="91"/>
      <c r="U1910" s="91"/>
      <c r="V1910" s="92"/>
      <c r="W1910" s="90"/>
    </row>
    <row r="1911" spans="2:23" ht="13.5" customHeight="1">
      <c r="B1911" s="75"/>
      <c r="C1911" s="74">
        <v>1902</v>
      </c>
      <c r="D1911" s="87" t="s">
        <v>5571</v>
      </c>
      <c r="E1911" s="87" t="s">
        <v>2783</v>
      </c>
      <c r="F1911" s="87" t="s">
        <v>288</v>
      </c>
      <c r="G1911" s="87" t="s">
        <v>2784</v>
      </c>
      <c r="H1911" s="87" t="s">
        <v>72</v>
      </c>
      <c r="I1911" s="88">
        <v>15</v>
      </c>
      <c r="J1911" s="89"/>
      <c r="K1911" s="89"/>
      <c r="L1911" s="89"/>
      <c r="M1911" s="89"/>
      <c r="N1911" s="90"/>
      <c r="O1911" s="93"/>
      <c r="P1911" s="95"/>
      <c r="Q1911" s="89"/>
      <c r="R1911" s="89"/>
      <c r="S1911" s="89"/>
      <c r="T1911" s="91"/>
      <c r="U1911" s="91"/>
      <c r="V1911" s="92"/>
      <c r="W1911" s="90"/>
    </row>
    <row r="1912" spans="2:23" ht="13.5" customHeight="1">
      <c r="B1912" s="75"/>
      <c r="C1912" s="74">
        <v>1903</v>
      </c>
      <c r="D1912" s="87" t="s">
        <v>5571</v>
      </c>
      <c r="E1912" s="87" t="s">
        <v>2785</v>
      </c>
      <c r="F1912" s="87" t="s">
        <v>898</v>
      </c>
      <c r="G1912" s="87" t="s">
        <v>2786</v>
      </c>
      <c r="H1912" s="87" t="s">
        <v>23</v>
      </c>
      <c r="I1912" s="88">
        <v>8</v>
      </c>
      <c r="J1912" s="89"/>
      <c r="K1912" s="89"/>
      <c r="L1912" s="89"/>
      <c r="M1912" s="89"/>
      <c r="N1912" s="90"/>
      <c r="O1912" s="93"/>
      <c r="P1912" s="95"/>
      <c r="Q1912" s="89"/>
      <c r="R1912" s="89"/>
      <c r="S1912" s="89"/>
      <c r="T1912" s="91"/>
      <c r="U1912" s="91"/>
      <c r="V1912" s="92"/>
      <c r="W1912" s="90"/>
    </row>
    <row r="1913" spans="2:23" ht="13.5" customHeight="1">
      <c r="B1913" s="75"/>
      <c r="C1913" s="74">
        <v>1904</v>
      </c>
      <c r="D1913" s="87" t="s">
        <v>5571</v>
      </c>
      <c r="E1913" s="87" t="s">
        <v>2817</v>
      </c>
      <c r="F1913" s="87" t="s">
        <v>223</v>
      </c>
      <c r="G1913" s="87" t="s">
        <v>2818</v>
      </c>
      <c r="H1913" s="87" t="s">
        <v>23</v>
      </c>
      <c r="I1913" s="88">
        <v>6.0000000000000009</v>
      </c>
      <c r="J1913" s="89"/>
      <c r="K1913" s="89"/>
      <c r="L1913" s="89"/>
      <c r="M1913" s="89"/>
      <c r="N1913" s="90"/>
      <c r="O1913" s="93"/>
      <c r="P1913" s="95"/>
      <c r="Q1913" s="89"/>
      <c r="R1913" s="89"/>
      <c r="S1913" s="89"/>
      <c r="T1913" s="91"/>
      <c r="U1913" s="91"/>
      <c r="V1913" s="92"/>
      <c r="W1913" s="90"/>
    </row>
    <row r="1914" spans="2:23" ht="13.5" customHeight="1">
      <c r="B1914" s="75"/>
      <c r="C1914" s="74">
        <v>1905</v>
      </c>
      <c r="D1914" s="87" t="s">
        <v>5571</v>
      </c>
      <c r="E1914" s="87" t="s">
        <v>2842</v>
      </c>
      <c r="F1914" s="87" t="s">
        <v>223</v>
      </c>
      <c r="G1914" s="87" t="s">
        <v>2843</v>
      </c>
      <c r="H1914" s="87" t="s">
        <v>23</v>
      </c>
      <c r="I1914" s="88">
        <v>2</v>
      </c>
      <c r="J1914" s="89"/>
      <c r="K1914" s="89"/>
      <c r="L1914" s="89"/>
      <c r="M1914" s="89"/>
      <c r="N1914" s="90"/>
      <c r="O1914" s="93"/>
      <c r="P1914" s="95"/>
      <c r="Q1914" s="89"/>
      <c r="R1914" s="89"/>
      <c r="S1914" s="89"/>
      <c r="T1914" s="91"/>
      <c r="U1914" s="91"/>
      <c r="V1914" s="92"/>
      <c r="W1914" s="90"/>
    </row>
    <row r="1915" spans="2:23" ht="13.5" customHeight="1">
      <c r="B1915" s="75"/>
      <c r="C1915" s="74">
        <v>1906</v>
      </c>
      <c r="D1915" s="87" t="s">
        <v>5571</v>
      </c>
      <c r="E1915" s="87" t="s">
        <v>2858</v>
      </c>
      <c r="F1915" s="87" t="s">
        <v>212</v>
      </c>
      <c r="G1915" s="87" t="s">
        <v>2859</v>
      </c>
      <c r="H1915" s="87" t="s">
        <v>22</v>
      </c>
      <c r="I1915" s="88">
        <v>45</v>
      </c>
      <c r="J1915" s="89"/>
      <c r="K1915" s="89"/>
      <c r="L1915" s="89"/>
      <c r="M1915" s="89"/>
      <c r="N1915" s="90"/>
      <c r="O1915" s="93"/>
      <c r="P1915" s="95"/>
      <c r="Q1915" s="89"/>
      <c r="R1915" s="89"/>
      <c r="S1915" s="89"/>
      <c r="T1915" s="91"/>
      <c r="U1915" s="91"/>
      <c r="V1915" s="92"/>
      <c r="W1915" s="90"/>
    </row>
    <row r="1916" spans="2:23" ht="13.5" customHeight="1">
      <c r="B1916" s="75"/>
      <c r="C1916" s="74">
        <v>1907</v>
      </c>
      <c r="D1916" s="87" t="s">
        <v>5571</v>
      </c>
      <c r="E1916" s="87" t="s">
        <v>2896</v>
      </c>
      <c r="F1916" s="87" t="s">
        <v>41</v>
      </c>
      <c r="G1916" s="87" t="s">
        <v>2897</v>
      </c>
      <c r="H1916" s="87" t="s">
        <v>72</v>
      </c>
      <c r="I1916" s="88">
        <v>50.499755740107481</v>
      </c>
      <c r="J1916" s="89"/>
      <c r="K1916" s="89"/>
      <c r="L1916" s="89"/>
      <c r="M1916" s="89"/>
      <c r="N1916" s="90"/>
      <c r="O1916" s="93"/>
      <c r="P1916" s="95"/>
      <c r="Q1916" s="89"/>
      <c r="R1916" s="89"/>
      <c r="S1916" s="89"/>
      <c r="T1916" s="91"/>
      <c r="U1916" s="91"/>
      <c r="V1916" s="92"/>
      <c r="W1916" s="90"/>
    </row>
    <row r="1917" spans="2:23" ht="13.5" customHeight="1">
      <c r="B1917" s="75"/>
      <c r="C1917" s="74">
        <v>1908</v>
      </c>
      <c r="D1917" s="87" t="s">
        <v>5571</v>
      </c>
      <c r="E1917" s="87" t="s">
        <v>2901</v>
      </c>
      <c r="F1917" s="87" t="s">
        <v>2903</v>
      </c>
      <c r="G1917" s="87" t="s">
        <v>2902</v>
      </c>
      <c r="H1917" s="87" t="s">
        <v>23</v>
      </c>
      <c r="I1917" s="88">
        <v>8</v>
      </c>
      <c r="J1917" s="89"/>
      <c r="K1917" s="89"/>
      <c r="L1917" s="89"/>
      <c r="M1917" s="89"/>
      <c r="N1917" s="90"/>
      <c r="O1917" s="93"/>
      <c r="P1917" s="95"/>
      <c r="Q1917" s="89"/>
      <c r="R1917" s="89"/>
      <c r="S1917" s="89"/>
      <c r="T1917" s="91"/>
      <c r="U1917" s="91"/>
      <c r="V1917" s="92"/>
      <c r="W1917" s="90"/>
    </row>
    <row r="1918" spans="2:23" ht="13.5" customHeight="1">
      <c r="B1918" s="75"/>
      <c r="C1918" s="74">
        <v>1909</v>
      </c>
      <c r="D1918" s="87" t="s">
        <v>5571</v>
      </c>
      <c r="E1918" s="87" t="s">
        <v>2941</v>
      </c>
      <c r="F1918" s="87" t="s">
        <v>2943</v>
      </c>
      <c r="G1918" s="87" t="s">
        <v>2942</v>
      </c>
      <c r="H1918" s="87" t="s">
        <v>23</v>
      </c>
      <c r="I1918" s="88">
        <v>6</v>
      </c>
      <c r="J1918" s="89"/>
      <c r="K1918" s="89"/>
      <c r="L1918" s="89"/>
      <c r="M1918" s="89"/>
      <c r="N1918" s="90"/>
      <c r="O1918" s="93"/>
      <c r="P1918" s="95"/>
      <c r="Q1918" s="89"/>
      <c r="R1918" s="89"/>
      <c r="S1918" s="89"/>
      <c r="T1918" s="91"/>
      <c r="U1918" s="91"/>
      <c r="V1918" s="92"/>
      <c r="W1918" s="90"/>
    </row>
    <row r="1919" spans="2:23" ht="13.5" customHeight="1">
      <c r="B1919" s="75"/>
      <c r="C1919" s="74">
        <v>1910</v>
      </c>
      <c r="D1919" s="87" t="s">
        <v>5571</v>
      </c>
      <c r="E1919" s="87" t="s">
        <v>2946</v>
      </c>
      <c r="F1919" s="87" t="s">
        <v>2948</v>
      </c>
      <c r="G1919" s="87" t="s">
        <v>2947</v>
      </c>
      <c r="H1919" s="87" t="s">
        <v>23</v>
      </c>
      <c r="I1919" s="88">
        <v>1</v>
      </c>
      <c r="J1919" s="89"/>
      <c r="K1919" s="89"/>
      <c r="L1919" s="89"/>
      <c r="M1919" s="89"/>
      <c r="N1919" s="90"/>
      <c r="O1919" s="93"/>
      <c r="P1919" s="95"/>
      <c r="Q1919" s="89"/>
      <c r="R1919" s="89"/>
      <c r="S1919" s="89"/>
      <c r="T1919" s="91"/>
      <c r="U1919" s="91"/>
      <c r="V1919" s="92"/>
      <c r="W1919" s="90"/>
    </row>
    <row r="1920" spans="2:23" ht="13.5" customHeight="1">
      <c r="B1920" s="75"/>
      <c r="C1920" s="74">
        <v>1911</v>
      </c>
      <c r="D1920" s="87" t="s">
        <v>5571</v>
      </c>
      <c r="E1920" s="87" t="s">
        <v>2967</v>
      </c>
      <c r="F1920" s="87" t="s">
        <v>288</v>
      </c>
      <c r="G1920" s="87" t="s">
        <v>2968</v>
      </c>
      <c r="H1920" s="87" t="s">
        <v>72</v>
      </c>
      <c r="I1920" s="88">
        <v>3</v>
      </c>
      <c r="J1920" s="89"/>
      <c r="K1920" s="89"/>
      <c r="L1920" s="89"/>
      <c r="M1920" s="89"/>
      <c r="N1920" s="90"/>
      <c r="O1920" s="93"/>
      <c r="P1920" s="95"/>
      <c r="Q1920" s="89"/>
      <c r="R1920" s="89"/>
      <c r="S1920" s="89"/>
      <c r="T1920" s="91"/>
      <c r="U1920" s="91"/>
      <c r="V1920" s="92"/>
      <c r="W1920" s="90"/>
    </row>
    <row r="1921" spans="2:23" ht="13.5" customHeight="1">
      <c r="B1921" s="75"/>
      <c r="C1921" s="74">
        <v>1912</v>
      </c>
      <c r="D1921" s="87" t="s">
        <v>5571</v>
      </c>
      <c r="E1921" s="87" t="s">
        <v>3027</v>
      </c>
      <c r="F1921" s="87" t="s">
        <v>584</v>
      </c>
      <c r="G1921" s="87" t="s">
        <v>3028</v>
      </c>
      <c r="H1921" s="87" t="s">
        <v>72</v>
      </c>
      <c r="I1921" s="88">
        <v>36.106853352984523</v>
      </c>
      <c r="J1921" s="89"/>
      <c r="K1921" s="89"/>
      <c r="L1921" s="89"/>
      <c r="M1921" s="89"/>
      <c r="N1921" s="90"/>
      <c r="O1921" s="93"/>
      <c r="P1921" s="95"/>
      <c r="Q1921" s="89"/>
      <c r="R1921" s="89"/>
      <c r="S1921" s="89"/>
      <c r="T1921" s="91"/>
      <c r="U1921" s="91"/>
      <c r="V1921" s="92"/>
      <c r="W1921" s="90"/>
    </row>
    <row r="1922" spans="2:23" ht="13.5" customHeight="1">
      <c r="B1922" s="75"/>
      <c r="C1922" s="74">
        <v>1913</v>
      </c>
      <c r="D1922" s="87" t="s">
        <v>5571</v>
      </c>
      <c r="E1922" s="87" t="s">
        <v>3037</v>
      </c>
      <c r="F1922" s="87" t="s">
        <v>1930</v>
      </c>
      <c r="G1922" s="87" t="s">
        <v>3038</v>
      </c>
      <c r="H1922" s="87" t="s">
        <v>72</v>
      </c>
      <c r="I1922" s="88">
        <v>8</v>
      </c>
      <c r="J1922" s="89"/>
      <c r="K1922" s="89"/>
      <c r="L1922" s="89"/>
      <c r="M1922" s="89"/>
      <c r="N1922" s="90"/>
      <c r="O1922" s="93"/>
      <c r="P1922" s="95"/>
      <c r="Q1922" s="89"/>
      <c r="R1922" s="89"/>
      <c r="S1922" s="89"/>
      <c r="T1922" s="91"/>
      <c r="U1922" s="91"/>
      <c r="V1922" s="92"/>
      <c r="W1922" s="90"/>
    </row>
    <row r="1923" spans="2:23" ht="13.5" customHeight="1">
      <c r="B1923" s="75"/>
      <c r="C1923" s="74">
        <v>1914</v>
      </c>
      <c r="D1923" s="87" t="s">
        <v>5571</v>
      </c>
      <c r="E1923" s="87" t="s">
        <v>3066</v>
      </c>
      <c r="F1923" s="87" t="s">
        <v>223</v>
      </c>
      <c r="G1923" s="87" t="s">
        <v>3067</v>
      </c>
      <c r="H1923" s="87" t="s">
        <v>23</v>
      </c>
      <c r="I1923" s="88">
        <v>9</v>
      </c>
      <c r="J1923" s="89"/>
      <c r="K1923" s="89"/>
      <c r="L1923" s="89"/>
      <c r="M1923" s="89"/>
      <c r="N1923" s="90"/>
      <c r="O1923" s="93"/>
      <c r="P1923" s="95"/>
      <c r="Q1923" s="89"/>
      <c r="R1923" s="89"/>
      <c r="S1923" s="89"/>
      <c r="T1923" s="91"/>
      <c r="U1923" s="91"/>
      <c r="V1923" s="92"/>
      <c r="W1923" s="90"/>
    </row>
    <row r="1924" spans="2:23" ht="13.5" customHeight="1">
      <c r="B1924" s="75"/>
      <c r="C1924" s="74">
        <v>1915</v>
      </c>
      <c r="D1924" s="87" t="s">
        <v>5571</v>
      </c>
      <c r="E1924" s="87" t="s">
        <v>3072</v>
      </c>
      <c r="F1924" s="87" t="s">
        <v>288</v>
      </c>
      <c r="G1924" s="87" t="s">
        <v>3073</v>
      </c>
      <c r="H1924" s="87" t="s">
        <v>72</v>
      </c>
      <c r="I1924" s="88">
        <v>21</v>
      </c>
      <c r="J1924" s="89"/>
      <c r="K1924" s="89"/>
      <c r="L1924" s="89"/>
      <c r="M1924" s="89"/>
      <c r="N1924" s="90"/>
      <c r="O1924" s="93"/>
      <c r="P1924" s="95"/>
      <c r="Q1924" s="89"/>
      <c r="R1924" s="89"/>
      <c r="S1924" s="89"/>
      <c r="T1924" s="91"/>
      <c r="U1924" s="91"/>
      <c r="V1924" s="92"/>
      <c r="W1924" s="90"/>
    </row>
    <row r="1925" spans="2:23" ht="13.5" customHeight="1">
      <c r="B1925" s="75"/>
      <c r="C1925" s="74">
        <v>1916</v>
      </c>
      <c r="D1925" s="87" t="s">
        <v>5571</v>
      </c>
      <c r="E1925" s="87" t="s">
        <v>3076</v>
      </c>
      <c r="F1925" s="87" t="s">
        <v>1298</v>
      </c>
      <c r="G1925" s="87" t="s">
        <v>3077</v>
      </c>
      <c r="H1925" s="87" t="s">
        <v>23</v>
      </c>
      <c r="I1925" s="88">
        <v>25</v>
      </c>
      <c r="J1925" s="89"/>
      <c r="K1925" s="89"/>
      <c r="L1925" s="89"/>
      <c r="M1925" s="89"/>
      <c r="N1925" s="90"/>
      <c r="O1925" s="93"/>
      <c r="P1925" s="95"/>
      <c r="Q1925" s="89"/>
      <c r="R1925" s="89"/>
      <c r="S1925" s="89"/>
      <c r="T1925" s="91"/>
      <c r="U1925" s="91"/>
      <c r="V1925" s="92"/>
      <c r="W1925" s="90"/>
    </row>
    <row r="1926" spans="2:23" ht="13.5" customHeight="1">
      <c r="B1926" s="75"/>
      <c r="C1926" s="74">
        <v>1917</v>
      </c>
      <c r="D1926" s="87" t="s">
        <v>5571</v>
      </c>
      <c r="E1926" s="87" t="s">
        <v>3126</v>
      </c>
      <c r="F1926" s="87" t="s">
        <v>3128</v>
      </c>
      <c r="G1926" s="87" t="s">
        <v>3127</v>
      </c>
      <c r="H1926" s="87" t="s">
        <v>22</v>
      </c>
      <c r="I1926" s="88">
        <v>29.999999999999996</v>
      </c>
      <c r="J1926" s="89"/>
      <c r="K1926" s="89"/>
      <c r="L1926" s="89"/>
      <c r="M1926" s="89"/>
      <c r="N1926" s="90"/>
      <c r="O1926" s="93"/>
      <c r="P1926" s="95"/>
      <c r="Q1926" s="89"/>
      <c r="R1926" s="89"/>
      <c r="S1926" s="89"/>
      <c r="T1926" s="91"/>
      <c r="U1926" s="91"/>
      <c r="V1926" s="92"/>
      <c r="W1926" s="90"/>
    </row>
    <row r="1927" spans="2:23" ht="13.5" customHeight="1">
      <c r="B1927" s="75"/>
      <c r="C1927" s="74">
        <v>1918</v>
      </c>
      <c r="D1927" s="87" t="s">
        <v>5571</v>
      </c>
      <c r="E1927" s="87" t="s">
        <v>3189</v>
      </c>
      <c r="F1927" s="87" t="s">
        <v>3191</v>
      </c>
      <c r="G1927" s="87" t="s">
        <v>3190</v>
      </c>
      <c r="H1927" s="87" t="s">
        <v>72</v>
      </c>
      <c r="I1927" s="88">
        <v>16</v>
      </c>
      <c r="J1927" s="89"/>
      <c r="K1927" s="89"/>
      <c r="L1927" s="89"/>
      <c r="M1927" s="89"/>
      <c r="N1927" s="90"/>
      <c r="O1927" s="93"/>
      <c r="P1927" s="95"/>
      <c r="Q1927" s="89"/>
      <c r="R1927" s="89"/>
      <c r="S1927" s="89"/>
      <c r="T1927" s="91"/>
      <c r="U1927" s="91"/>
      <c r="V1927" s="92"/>
      <c r="W1927" s="90"/>
    </row>
    <row r="1928" spans="2:23" ht="13.5" customHeight="1">
      <c r="B1928" s="75"/>
      <c r="C1928" s="74">
        <v>1919</v>
      </c>
      <c r="D1928" s="87" t="s">
        <v>5571</v>
      </c>
      <c r="E1928" s="87" t="s">
        <v>3202</v>
      </c>
      <c r="F1928" s="87" t="s">
        <v>66</v>
      </c>
      <c r="G1928" s="87" t="s">
        <v>3203</v>
      </c>
      <c r="H1928" s="87" t="s">
        <v>72</v>
      </c>
      <c r="I1928" s="88">
        <v>54</v>
      </c>
      <c r="J1928" s="89"/>
      <c r="K1928" s="89"/>
      <c r="L1928" s="89"/>
      <c r="M1928" s="89"/>
      <c r="N1928" s="90"/>
      <c r="O1928" s="93"/>
      <c r="P1928" s="95"/>
      <c r="Q1928" s="89"/>
      <c r="R1928" s="89"/>
      <c r="S1928" s="89"/>
      <c r="T1928" s="91"/>
      <c r="U1928" s="91"/>
      <c r="V1928" s="92"/>
      <c r="W1928" s="90"/>
    </row>
    <row r="1929" spans="2:23" ht="13.5" customHeight="1">
      <c r="B1929" s="75"/>
      <c r="C1929" s="74">
        <v>1920</v>
      </c>
      <c r="D1929" s="87" t="s">
        <v>5571</v>
      </c>
      <c r="E1929" s="87" t="s">
        <v>3233</v>
      </c>
      <c r="F1929" s="87" t="s">
        <v>2575</v>
      </c>
      <c r="G1929" s="87" t="s">
        <v>3234</v>
      </c>
      <c r="H1929" s="87" t="s">
        <v>72</v>
      </c>
      <c r="I1929" s="88">
        <v>18</v>
      </c>
      <c r="J1929" s="89"/>
      <c r="K1929" s="89"/>
      <c r="L1929" s="89"/>
      <c r="M1929" s="89"/>
      <c r="N1929" s="90"/>
      <c r="O1929" s="93"/>
      <c r="P1929" s="95"/>
      <c r="Q1929" s="89"/>
      <c r="R1929" s="89"/>
      <c r="S1929" s="89"/>
      <c r="T1929" s="91"/>
      <c r="U1929" s="91"/>
      <c r="V1929" s="92"/>
      <c r="W1929" s="90"/>
    </row>
    <row r="1930" spans="2:23" ht="13.5" customHeight="1">
      <c r="B1930" s="75"/>
      <c r="C1930" s="74">
        <v>1921</v>
      </c>
      <c r="D1930" s="87" t="s">
        <v>5571</v>
      </c>
      <c r="E1930" s="87" t="s">
        <v>3242</v>
      </c>
      <c r="F1930" s="87" t="s">
        <v>3244</v>
      </c>
      <c r="G1930" s="87" t="s">
        <v>3243</v>
      </c>
      <c r="H1930" s="87" t="s">
        <v>22</v>
      </c>
      <c r="I1930" s="88">
        <v>5.9999999999999991</v>
      </c>
      <c r="J1930" s="89"/>
      <c r="K1930" s="89"/>
      <c r="L1930" s="89"/>
      <c r="M1930" s="89"/>
      <c r="N1930" s="90"/>
      <c r="O1930" s="93"/>
      <c r="P1930" s="95"/>
      <c r="Q1930" s="89"/>
      <c r="R1930" s="89"/>
      <c r="S1930" s="89"/>
      <c r="T1930" s="91"/>
      <c r="U1930" s="91"/>
      <c r="V1930" s="92"/>
      <c r="W1930" s="90"/>
    </row>
    <row r="1931" spans="2:23" ht="13.5" customHeight="1">
      <c r="B1931" s="75"/>
      <c r="C1931" s="74">
        <v>1922</v>
      </c>
      <c r="D1931" s="87" t="s">
        <v>5571</v>
      </c>
      <c r="E1931" s="87" t="s">
        <v>3322</v>
      </c>
      <c r="F1931" s="87" t="s">
        <v>3191</v>
      </c>
      <c r="G1931" s="87" t="s">
        <v>3323</v>
      </c>
      <c r="H1931" s="87" t="s">
        <v>72</v>
      </c>
      <c r="I1931" s="88">
        <v>16</v>
      </c>
      <c r="J1931" s="89"/>
      <c r="K1931" s="89"/>
      <c r="L1931" s="89"/>
      <c r="M1931" s="89"/>
      <c r="N1931" s="90"/>
      <c r="O1931" s="93"/>
      <c r="P1931" s="95"/>
      <c r="Q1931" s="89"/>
      <c r="R1931" s="89"/>
      <c r="S1931" s="89"/>
      <c r="T1931" s="91"/>
      <c r="U1931" s="91"/>
      <c r="V1931" s="92"/>
      <c r="W1931" s="90"/>
    </row>
    <row r="1932" spans="2:23" ht="13.5" customHeight="1">
      <c r="B1932" s="75"/>
      <c r="C1932" s="74">
        <v>1923</v>
      </c>
      <c r="D1932" s="87" t="s">
        <v>5571</v>
      </c>
      <c r="E1932" s="87" t="s">
        <v>3368</v>
      </c>
      <c r="F1932" s="87" t="s">
        <v>1156</v>
      </c>
      <c r="G1932" s="87" t="s">
        <v>3369</v>
      </c>
      <c r="H1932" s="87" t="s">
        <v>23</v>
      </c>
      <c r="I1932" s="88">
        <v>2</v>
      </c>
      <c r="J1932" s="89"/>
      <c r="K1932" s="89"/>
      <c r="L1932" s="89"/>
      <c r="M1932" s="89"/>
      <c r="N1932" s="90"/>
      <c r="O1932" s="93"/>
      <c r="P1932" s="95"/>
      <c r="Q1932" s="89"/>
      <c r="R1932" s="89"/>
      <c r="S1932" s="89"/>
      <c r="T1932" s="91"/>
      <c r="U1932" s="91"/>
      <c r="V1932" s="92"/>
      <c r="W1932" s="90"/>
    </row>
    <row r="1933" spans="2:23" ht="13.5" customHeight="1">
      <c r="B1933" s="75"/>
      <c r="C1933" s="74">
        <v>1924</v>
      </c>
      <c r="D1933" s="87" t="s">
        <v>5571</v>
      </c>
      <c r="E1933" s="87" t="s">
        <v>3394</v>
      </c>
      <c r="F1933" s="87" t="s">
        <v>37</v>
      </c>
      <c r="G1933" s="87" t="s">
        <v>3395</v>
      </c>
      <c r="H1933" s="87" t="s">
        <v>22</v>
      </c>
      <c r="I1933" s="88">
        <v>50.168384879725089</v>
      </c>
      <c r="J1933" s="89"/>
      <c r="K1933" s="89"/>
      <c r="L1933" s="89"/>
      <c r="M1933" s="89"/>
      <c r="N1933" s="90"/>
      <c r="O1933" s="93"/>
      <c r="P1933" s="95"/>
      <c r="Q1933" s="89"/>
      <c r="R1933" s="89"/>
      <c r="S1933" s="89"/>
      <c r="T1933" s="91"/>
      <c r="U1933" s="91"/>
      <c r="V1933" s="92"/>
      <c r="W1933" s="90"/>
    </row>
    <row r="1934" spans="2:23" ht="13.5" customHeight="1">
      <c r="B1934" s="75"/>
      <c r="C1934" s="74">
        <v>1925</v>
      </c>
      <c r="D1934" s="87" t="s">
        <v>5571</v>
      </c>
      <c r="E1934" s="87" t="s">
        <v>3488</v>
      </c>
      <c r="F1934" s="87" t="s">
        <v>400</v>
      </c>
      <c r="G1934" s="87" t="s">
        <v>3489</v>
      </c>
      <c r="H1934" s="87" t="s">
        <v>72</v>
      </c>
      <c r="I1934" s="88">
        <v>6</v>
      </c>
      <c r="J1934" s="89"/>
      <c r="K1934" s="89"/>
      <c r="L1934" s="89"/>
      <c r="M1934" s="89"/>
      <c r="N1934" s="90"/>
      <c r="O1934" s="93"/>
      <c r="P1934" s="95"/>
      <c r="Q1934" s="89"/>
      <c r="R1934" s="89"/>
      <c r="S1934" s="89"/>
      <c r="T1934" s="91"/>
      <c r="U1934" s="91"/>
      <c r="V1934" s="92"/>
      <c r="W1934" s="90"/>
    </row>
    <row r="1935" spans="2:23" ht="13.5" customHeight="1">
      <c r="B1935" s="75"/>
      <c r="C1935" s="74">
        <v>1926</v>
      </c>
      <c r="D1935" s="87" t="s">
        <v>5571</v>
      </c>
      <c r="E1935" s="87" t="s">
        <v>3490</v>
      </c>
      <c r="F1935" s="87" t="s">
        <v>37</v>
      </c>
      <c r="G1935" s="87" t="s">
        <v>3491</v>
      </c>
      <c r="H1935" s="87" t="s">
        <v>23</v>
      </c>
      <c r="I1935" s="88">
        <v>6</v>
      </c>
      <c r="J1935" s="89"/>
      <c r="K1935" s="89"/>
      <c r="L1935" s="89"/>
      <c r="M1935" s="89"/>
      <c r="N1935" s="90"/>
      <c r="O1935" s="93"/>
      <c r="P1935" s="95"/>
      <c r="Q1935" s="89"/>
      <c r="R1935" s="89"/>
      <c r="S1935" s="89"/>
      <c r="T1935" s="91"/>
      <c r="U1935" s="91"/>
      <c r="V1935" s="92"/>
      <c r="W1935" s="90"/>
    </row>
    <row r="1936" spans="2:23" ht="13.5" customHeight="1">
      <c r="B1936" s="75"/>
      <c r="C1936" s="74">
        <v>1927</v>
      </c>
      <c r="D1936" s="87" t="s">
        <v>5571</v>
      </c>
      <c r="E1936" s="87" t="s">
        <v>3588</v>
      </c>
      <c r="F1936" s="87" t="s">
        <v>288</v>
      </c>
      <c r="G1936" s="87" t="s">
        <v>3589</v>
      </c>
      <c r="H1936" s="87" t="s">
        <v>72</v>
      </c>
      <c r="I1936" s="88">
        <v>1</v>
      </c>
      <c r="J1936" s="89"/>
      <c r="K1936" s="89"/>
      <c r="L1936" s="89"/>
      <c r="M1936" s="89"/>
      <c r="N1936" s="90"/>
      <c r="O1936" s="93"/>
      <c r="P1936" s="95"/>
      <c r="Q1936" s="89"/>
      <c r="R1936" s="89"/>
      <c r="S1936" s="89"/>
      <c r="T1936" s="91"/>
      <c r="U1936" s="91"/>
      <c r="V1936" s="92"/>
      <c r="W1936" s="90"/>
    </row>
    <row r="1937" spans="2:23" ht="13.5" customHeight="1">
      <c r="B1937" s="75"/>
      <c r="C1937" s="74">
        <v>1928</v>
      </c>
      <c r="D1937" s="87" t="s">
        <v>5571</v>
      </c>
      <c r="E1937" s="87" t="s">
        <v>3639</v>
      </c>
      <c r="F1937" s="87" t="s">
        <v>288</v>
      </c>
      <c r="G1937" s="87" t="s">
        <v>3640</v>
      </c>
      <c r="H1937" s="87" t="s">
        <v>72</v>
      </c>
      <c r="I1937" s="88">
        <v>2</v>
      </c>
      <c r="J1937" s="89"/>
      <c r="K1937" s="89"/>
      <c r="L1937" s="89"/>
      <c r="M1937" s="89"/>
      <c r="N1937" s="90"/>
      <c r="O1937" s="93"/>
      <c r="P1937" s="95"/>
      <c r="Q1937" s="89"/>
      <c r="R1937" s="89"/>
      <c r="S1937" s="89"/>
      <c r="T1937" s="91"/>
      <c r="U1937" s="91"/>
      <c r="V1937" s="92"/>
      <c r="W1937" s="90"/>
    </row>
    <row r="1938" spans="2:23" ht="13.5" customHeight="1">
      <c r="B1938" s="75"/>
      <c r="C1938" s="74">
        <v>1929</v>
      </c>
      <c r="D1938" s="87" t="s">
        <v>5571</v>
      </c>
      <c r="E1938" s="87" t="s">
        <v>3701</v>
      </c>
      <c r="F1938" s="87" t="s">
        <v>2903</v>
      </c>
      <c r="G1938" s="87" t="s">
        <v>3702</v>
      </c>
      <c r="H1938" s="87" t="s">
        <v>23</v>
      </c>
      <c r="I1938" s="88">
        <v>12</v>
      </c>
      <c r="J1938" s="89"/>
      <c r="K1938" s="89"/>
      <c r="L1938" s="89"/>
      <c r="M1938" s="89"/>
      <c r="N1938" s="90"/>
      <c r="O1938" s="93"/>
      <c r="P1938" s="95"/>
      <c r="Q1938" s="89"/>
      <c r="R1938" s="89"/>
      <c r="S1938" s="89"/>
      <c r="T1938" s="91"/>
      <c r="U1938" s="91"/>
      <c r="V1938" s="92"/>
      <c r="W1938" s="90"/>
    </row>
    <row r="1939" spans="2:23" ht="13.5" customHeight="1">
      <c r="B1939" s="75"/>
      <c r="C1939" s="74">
        <v>1930</v>
      </c>
      <c r="D1939" s="87" t="s">
        <v>5571</v>
      </c>
      <c r="E1939" s="87" t="s">
        <v>3714</v>
      </c>
      <c r="F1939" s="87" t="s">
        <v>518</v>
      </c>
      <c r="G1939" s="87" t="s">
        <v>3715</v>
      </c>
      <c r="H1939" s="87" t="s">
        <v>23</v>
      </c>
      <c r="I1939" s="88">
        <v>2</v>
      </c>
      <c r="J1939" s="89"/>
      <c r="K1939" s="89"/>
      <c r="L1939" s="89"/>
      <c r="M1939" s="89"/>
      <c r="N1939" s="90"/>
      <c r="O1939" s="93"/>
      <c r="P1939" s="95"/>
      <c r="Q1939" s="89"/>
      <c r="R1939" s="89"/>
      <c r="S1939" s="89"/>
      <c r="T1939" s="91"/>
      <c r="U1939" s="91"/>
      <c r="V1939" s="92"/>
      <c r="W1939" s="90"/>
    </row>
    <row r="1940" spans="2:23" ht="13.5" customHeight="1">
      <c r="B1940" s="75"/>
      <c r="C1940" s="74">
        <v>1931</v>
      </c>
      <c r="D1940" s="87" t="s">
        <v>5571</v>
      </c>
      <c r="E1940" s="87" t="s">
        <v>3735</v>
      </c>
      <c r="F1940" s="87" t="s">
        <v>73</v>
      </c>
      <c r="G1940" s="87" t="s">
        <v>3736</v>
      </c>
      <c r="H1940" s="87" t="s">
        <v>72</v>
      </c>
      <c r="I1940" s="88">
        <v>1</v>
      </c>
      <c r="J1940" s="89"/>
      <c r="K1940" s="89"/>
      <c r="L1940" s="89"/>
      <c r="M1940" s="89"/>
      <c r="N1940" s="90"/>
      <c r="O1940" s="93"/>
      <c r="P1940" s="95"/>
      <c r="Q1940" s="89"/>
      <c r="R1940" s="89"/>
      <c r="S1940" s="89"/>
      <c r="T1940" s="91"/>
      <c r="U1940" s="91"/>
      <c r="V1940" s="92"/>
      <c r="W1940" s="90"/>
    </row>
    <row r="1941" spans="2:23" ht="13.5" customHeight="1">
      <c r="B1941" s="75"/>
      <c r="C1941" s="74">
        <v>1932</v>
      </c>
      <c r="D1941" s="87" t="s">
        <v>5571</v>
      </c>
      <c r="E1941" s="87" t="s">
        <v>3772</v>
      </c>
      <c r="F1941" s="87" t="s">
        <v>584</v>
      </c>
      <c r="G1941" s="87" t="s">
        <v>3773</v>
      </c>
      <c r="H1941" s="87" t="s">
        <v>72</v>
      </c>
      <c r="I1941" s="88">
        <v>40.174679487179482</v>
      </c>
      <c r="J1941" s="89"/>
      <c r="K1941" s="89"/>
      <c r="L1941" s="89"/>
      <c r="M1941" s="89"/>
      <c r="N1941" s="90"/>
      <c r="O1941" s="93"/>
      <c r="P1941" s="95"/>
      <c r="Q1941" s="89"/>
      <c r="R1941" s="89"/>
      <c r="S1941" s="89"/>
      <c r="T1941" s="91"/>
      <c r="U1941" s="91"/>
      <c r="V1941" s="92"/>
      <c r="W1941" s="90"/>
    </row>
    <row r="1942" spans="2:23" ht="13.5" customHeight="1">
      <c r="B1942" s="75"/>
      <c r="C1942" s="74">
        <v>1933</v>
      </c>
      <c r="D1942" s="87" t="s">
        <v>5571</v>
      </c>
      <c r="E1942" s="87" t="s">
        <v>3848</v>
      </c>
      <c r="F1942" s="87" t="s">
        <v>2903</v>
      </c>
      <c r="G1942" s="87" t="s">
        <v>3849</v>
      </c>
      <c r="H1942" s="87" t="s">
        <v>23</v>
      </c>
      <c r="I1942" s="88">
        <v>10</v>
      </c>
      <c r="J1942" s="89"/>
      <c r="K1942" s="89"/>
      <c r="L1942" s="89"/>
      <c r="M1942" s="89"/>
      <c r="N1942" s="90"/>
      <c r="O1942" s="93"/>
      <c r="P1942" s="95"/>
      <c r="Q1942" s="89"/>
      <c r="R1942" s="89"/>
      <c r="S1942" s="89"/>
      <c r="T1942" s="91"/>
      <c r="U1942" s="91"/>
      <c r="V1942" s="92"/>
      <c r="W1942" s="90"/>
    </row>
    <row r="1943" spans="2:23" ht="13.5" customHeight="1">
      <c r="B1943" s="75"/>
      <c r="C1943" s="74">
        <v>1934</v>
      </c>
      <c r="D1943" s="87" t="s">
        <v>5571</v>
      </c>
      <c r="E1943" s="87" t="s">
        <v>3861</v>
      </c>
      <c r="F1943" s="87" t="s">
        <v>288</v>
      </c>
      <c r="G1943" s="87" t="s">
        <v>3862</v>
      </c>
      <c r="H1943" s="87" t="s">
        <v>72</v>
      </c>
      <c r="I1943" s="88">
        <v>12</v>
      </c>
      <c r="J1943" s="89"/>
      <c r="K1943" s="89"/>
      <c r="L1943" s="89"/>
      <c r="M1943" s="89"/>
      <c r="N1943" s="90"/>
      <c r="O1943" s="93"/>
      <c r="P1943" s="95"/>
      <c r="Q1943" s="89"/>
      <c r="R1943" s="89"/>
      <c r="S1943" s="89"/>
      <c r="T1943" s="91"/>
      <c r="U1943" s="91"/>
      <c r="V1943" s="92"/>
      <c r="W1943" s="90"/>
    </row>
    <row r="1944" spans="2:23" ht="13.5" customHeight="1">
      <c r="B1944" s="75"/>
      <c r="C1944" s="74">
        <v>1935</v>
      </c>
      <c r="D1944" s="87" t="s">
        <v>5572</v>
      </c>
      <c r="E1944" s="87" t="s">
        <v>5573</v>
      </c>
      <c r="F1944" s="87" t="s">
        <v>5244</v>
      </c>
      <c r="G1944" s="87" t="s">
        <v>5574</v>
      </c>
      <c r="H1944" s="87" t="s">
        <v>23</v>
      </c>
      <c r="I1944" s="88">
        <v>39</v>
      </c>
      <c r="J1944" s="89"/>
      <c r="K1944" s="89"/>
      <c r="L1944" s="89"/>
      <c r="M1944" s="89"/>
      <c r="N1944" s="90"/>
      <c r="O1944" s="93"/>
      <c r="P1944" s="95"/>
      <c r="Q1944" s="89"/>
      <c r="R1944" s="89"/>
      <c r="S1944" s="89"/>
      <c r="T1944" s="91"/>
      <c r="U1944" s="91"/>
      <c r="V1944" s="92"/>
      <c r="W1944" s="90"/>
    </row>
    <row r="1945" spans="2:23" ht="13.5" customHeight="1">
      <c r="B1945" s="75"/>
      <c r="C1945" s="74">
        <v>1936</v>
      </c>
      <c r="D1945" s="87" t="s">
        <v>5575</v>
      </c>
      <c r="E1945" s="87" t="s">
        <v>5576</v>
      </c>
      <c r="F1945" s="87" t="s">
        <v>5244</v>
      </c>
      <c r="G1945" s="87" t="s">
        <v>5577</v>
      </c>
      <c r="H1945" s="87" t="s">
        <v>23</v>
      </c>
      <c r="I1945" s="88">
        <v>381</v>
      </c>
      <c r="J1945" s="89"/>
      <c r="K1945" s="89"/>
      <c r="L1945" s="89"/>
      <c r="M1945" s="89"/>
      <c r="N1945" s="90"/>
      <c r="O1945" s="93"/>
      <c r="P1945" s="95"/>
      <c r="Q1945" s="89"/>
      <c r="R1945" s="89"/>
      <c r="S1945" s="89"/>
      <c r="T1945" s="91"/>
      <c r="U1945" s="91"/>
      <c r="V1945" s="92"/>
      <c r="W1945" s="90"/>
    </row>
    <row r="1946" spans="2:23" ht="13.5" customHeight="1">
      <c r="B1946" s="75"/>
      <c r="C1946" s="74">
        <v>1937</v>
      </c>
      <c r="D1946" s="87" t="s">
        <v>5575</v>
      </c>
      <c r="E1946" s="87" t="s">
        <v>5578</v>
      </c>
      <c r="F1946" s="87" t="s">
        <v>5244</v>
      </c>
      <c r="G1946" s="87" t="s">
        <v>5579</v>
      </c>
      <c r="H1946" s="87" t="s">
        <v>23</v>
      </c>
      <c r="I1946" s="88">
        <v>120</v>
      </c>
      <c r="J1946" s="89"/>
      <c r="K1946" s="89"/>
      <c r="L1946" s="89"/>
      <c r="M1946" s="89"/>
      <c r="N1946" s="90"/>
      <c r="O1946" s="93"/>
      <c r="P1946" s="95"/>
      <c r="Q1946" s="89"/>
      <c r="R1946" s="89"/>
      <c r="S1946" s="89"/>
      <c r="T1946" s="91"/>
      <c r="U1946" s="91"/>
      <c r="V1946" s="92"/>
      <c r="W1946" s="90"/>
    </row>
    <row r="1947" spans="2:23" ht="13.5" customHeight="1">
      <c r="B1947" s="75"/>
      <c r="C1947" s="74">
        <v>1938</v>
      </c>
      <c r="D1947" s="87" t="s">
        <v>5575</v>
      </c>
      <c r="E1947" s="87" t="s">
        <v>5580</v>
      </c>
      <c r="F1947" s="87" t="s">
        <v>5244</v>
      </c>
      <c r="G1947" s="87" t="s">
        <v>5581</v>
      </c>
      <c r="H1947" s="87" t="s">
        <v>23</v>
      </c>
      <c r="I1947" s="88">
        <v>320</v>
      </c>
      <c r="J1947" s="89"/>
      <c r="K1947" s="89"/>
      <c r="L1947" s="89"/>
      <c r="M1947" s="89"/>
      <c r="N1947" s="90"/>
      <c r="O1947" s="93"/>
      <c r="P1947" s="95"/>
      <c r="Q1947" s="89"/>
      <c r="R1947" s="89"/>
      <c r="S1947" s="89"/>
      <c r="T1947" s="91"/>
      <c r="U1947" s="91"/>
      <c r="V1947" s="92"/>
      <c r="W1947" s="90"/>
    </row>
    <row r="1948" spans="2:23" ht="13.5" customHeight="1">
      <c r="B1948" s="75"/>
      <c r="C1948" s="74">
        <v>1939</v>
      </c>
      <c r="D1948" s="87" t="s">
        <v>5575</v>
      </c>
      <c r="E1948" s="87" t="s">
        <v>5582</v>
      </c>
      <c r="F1948" s="87" t="s">
        <v>5244</v>
      </c>
      <c r="G1948" s="87" t="s">
        <v>5583</v>
      </c>
      <c r="H1948" s="87" t="s">
        <v>23</v>
      </c>
      <c r="I1948" s="88">
        <v>26</v>
      </c>
      <c r="J1948" s="89"/>
      <c r="K1948" s="89"/>
      <c r="L1948" s="89"/>
      <c r="M1948" s="89"/>
      <c r="N1948" s="90"/>
      <c r="O1948" s="93"/>
      <c r="P1948" s="95"/>
      <c r="Q1948" s="89"/>
      <c r="R1948" s="89"/>
      <c r="S1948" s="89"/>
      <c r="T1948" s="91"/>
      <c r="U1948" s="91"/>
      <c r="V1948" s="92"/>
      <c r="W1948" s="90"/>
    </row>
    <row r="1949" spans="2:23" ht="13.5" customHeight="1">
      <c r="B1949" s="75"/>
      <c r="C1949" s="74">
        <v>1940</v>
      </c>
      <c r="D1949" s="87" t="s">
        <v>5575</v>
      </c>
      <c r="E1949" s="87" t="s">
        <v>5584</v>
      </c>
      <c r="F1949" s="87" t="s">
        <v>5244</v>
      </c>
      <c r="G1949" s="87" t="s">
        <v>5585</v>
      </c>
      <c r="H1949" s="87" t="s">
        <v>23</v>
      </c>
      <c r="I1949" s="88">
        <v>12</v>
      </c>
      <c r="J1949" s="89"/>
      <c r="K1949" s="89"/>
      <c r="L1949" s="89"/>
      <c r="M1949" s="89"/>
      <c r="N1949" s="90"/>
      <c r="O1949" s="93"/>
      <c r="P1949" s="95"/>
      <c r="Q1949" s="89"/>
      <c r="R1949" s="89"/>
      <c r="S1949" s="89"/>
      <c r="T1949" s="91"/>
      <c r="U1949" s="91"/>
      <c r="V1949" s="92"/>
      <c r="W1949" s="90"/>
    </row>
    <row r="1950" spans="2:23" ht="13.5" customHeight="1">
      <c r="B1950" s="75"/>
      <c r="C1950" s="74">
        <v>1941</v>
      </c>
      <c r="D1950" s="87" t="s">
        <v>5586</v>
      </c>
      <c r="E1950" s="87" t="s">
        <v>184</v>
      </c>
      <c r="F1950" s="87" t="s">
        <v>113</v>
      </c>
      <c r="G1950" s="87" t="s">
        <v>185</v>
      </c>
      <c r="H1950" s="87" t="s">
        <v>72</v>
      </c>
      <c r="I1950" s="88">
        <v>10</v>
      </c>
      <c r="J1950" s="89"/>
      <c r="K1950" s="89"/>
      <c r="L1950" s="89"/>
      <c r="M1950" s="89"/>
      <c r="N1950" s="90"/>
      <c r="O1950" s="93"/>
      <c r="P1950" s="95"/>
      <c r="Q1950" s="89"/>
      <c r="R1950" s="89"/>
      <c r="S1950" s="89"/>
      <c r="T1950" s="91"/>
      <c r="U1950" s="91"/>
      <c r="V1950" s="92"/>
      <c r="W1950" s="90"/>
    </row>
    <row r="1951" spans="2:23" ht="13.5" customHeight="1">
      <c r="B1951" s="75"/>
      <c r="C1951" s="74">
        <v>1942</v>
      </c>
      <c r="D1951" s="87" t="s">
        <v>5586</v>
      </c>
      <c r="E1951" s="87" t="s">
        <v>260</v>
      </c>
      <c r="F1951" s="87" t="s">
        <v>113</v>
      </c>
      <c r="G1951" s="87" t="s">
        <v>261</v>
      </c>
      <c r="H1951" s="87" t="s">
        <v>72</v>
      </c>
      <c r="I1951" s="88">
        <v>6</v>
      </c>
      <c r="J1951" s="89"/>
      <c r="K1951" s="89"/>
      <c r="L1951" s="89"/>
      <c r="M1951" s="89"/>
      <c r="N1951" s="90"/>
      <c r="O1951" s="93"/>
      <c r="P1951" s="95"/>
      <c r="Q1951" s="89"/>
      <c r="R1951" s="89"/>
      <c r="S1951" s="89"/>
      <c r="T1951" s="91"/>
      <c r="U1951" s="91"/>
      <c r="V1951" s="92"/>
      <c r="W1951" s="90"/>
    </row>
    <row r="1952" spans="2:23" ht="13.5" customHeight="1">
      <c r="B1952" s="75"/>
      <c r="C1952" s="74">
        <v>1943</v>
      </c>
      <c r="D1952" s="87" t="s">
        <v>5586</v>
      </c>
      <c r="E1952" s="87" t="s">
        <v>1231</v>
      </c>
      <c r="F1952" s="87" t="s">
        <v>562</v>
      </c>
      <c r="G1952" s="87" t="s">
        <v>1232</v>
      </c>
      <c r="H1952" s="87" t="s">
        <v>22</v>
      </c>
      <c r="I1952" s="88">
        <v>12.000000000000002</v>
      </c>
      <c r="J1952" s="89"/>
      <c r="K1952" s="89"/>
      <c r="L1952" s="89"/>
      <c r="M1952" s="89"/>
      <c r="N1952" s="90"/>
      <c r="O1952" s="93"/>
      <c r="P1952" s="95"/>
      <c r="Q1952" s="89"/>
      <c r="R1952" s="89"/>
      <c r="S1952" s="89"/>
      <c r="T1952" s="91"/>
      <c r="U1952" s="91"/>
      <c r="V1952" s="92"/>
      <c r="W1952" s="90"/>
    </row>
    <row r="1953" spans="2:23" ht="13.5" customHeight="1">
      <c r="B1953" s="75"/>
      <c r="C1953" s="74">
        <v>1944</v>
      </c>
      <c r="D1953" s="87" t="s">
        <v>5586</v>
      </c>
      <c r="E1953" s="87" t="s">
        <v>2522</v>
      </c>
      <c r="F1953" s="87" t="s">
        <v>113</v>
      </c>
      <c r="G1953" s="87" t="s">
        <v>2523</v>
      </c>
      <c r="H1953" s="87" t="s">
        <v>72</v>
      </c>
      <c r="I1953" s="88">
        <v>6</v>
      </c>
      <c r="J1953" s="89"/>
      <c r="K1953" s="89"/>
      <c r="L1953" s="89"/>
      <c r="M1953" s="89"/>
      <c r="N1953" s="90"/>
      <c r="O1953" s="93"/>
      <c r="P1953" s="95"/>
      <c r="Q1953" s="89"/>
      <c r="R1953" s="89"/>
      <c r="S1953" s="89"/>
      <c r="T1953" s="91"/>
      <c r="U1953" s="91"/>
      <c r="V1953" s="92"/>
      <c r="W1953" s="90"/>
    </row>
    <row r="1954" spans="2:23" ht="13.5" customHeight="1">
      <c r="B1954" s="75"/>
      <c r="C1954" s="74">
        <v>1945</v>
      </c>
      <c r="D1954" s="87" t="s">
        <v>5586</v>
      </c>
      <c r="E1954" s="87" t="s">
        <v>3666</v>
      </c>
      <c r="F1954" s="87" t="s">
        <v>2876</v>
      </c>
      <c r="G1954" s="87" t="s">
        <v>3667</v>
      </c>
      <c r="H1954" s="87" t="s">
        <v>72</v>
      </c>
      <c r="I1954" s="88">
        <v>2</v>
      </c>
      <c r="J1954" s="89"/>
      <c r="K1954" s="89"/>
      <c r="L1954" s="89"/>
      <c r="M1954" s="89"/>
      <c r="N1954" s="90"/>
      <c r="O1954" s="93"/>
      <c r="P1954" s="95"/>
      <c r="Q1954" s="89"/>
      <c r="R1954" s="89"/>
      <c r="S1954" s="89"/>
      <c r="T1954" s="91"/>
      <c r="U1954" s="91"/>
      <c r="V1954" s="92"/>
      <c r="W1954" s="90"/>
    </row>
    <row r="1955" spans="2:23" ht="13.5" customHeight="1">
      <c r="B1955" s="75"/>
      <c r="C1955" s="74">
        <v>1946</v>
      </c>
      <c r="D1955" s="87" t="s">
        <v>5587</v>
      </c>
      <c r="E1955" s="87" t="s">
        <v>5588</v>
      </c>
      <c r="F1955" s="87" t="s">
        <v>5244</v>
      </c>
      <c r="G1955" s="87" t="s">
        <v>5589</v>
      </c>
      <c r="H1955" s="87" t="s">
        <v>72</v>
      </c>
      <c r="I1955" s="88">
        <v>14</v>
      </c>
      <c r="J1955" s="89"/>
      <c r="K1955" s="89"/>
      <c r="L1955" s="89"/>
      <c r="M1955" s="89"/>
      <c r="N1955" s="90"/>
      <c r="O1955" s="93"/>
      <c r="P1955" s="95"/>
      <c r="Q1955" s="89"/>
      <c r="R1955" s="89"/>
      <c r="S1955" s="89"/>
      <c r="T1955" s="91"/>
      <c r="U1955" s="91"/>
      <c r="V1955" s="92"/>
      <c r="W1955" s="90"/>
    </row>
    <row r="1956" spans="2:23" ht="13.5" customHeight="1">
      <c r="B1956" s="75"/>
      <c r="C1956" s="74">
        <v>1947</v>
      </c>
      <c r="D1956" s="87" t="s">
        <v>5590</v>
      </c>
      <c r="E1956" s="87" t="s">
        <v>5591</v>
      </c>
      <c r="F1956" s="87" t="s">
        <v>5244</v>
      </c>
      <c r="G1956" s="87" t="s">
        <v>5592</v>
      </c>
      <c r="H1956" s="87" t="s">
        <v>23</v>
      </c>
      <c r="I1956" s="88">
        <v>20</v>
      </c>
      <c r="J1956" s="89"/>
      <c r="K1956" s="89"/>
      <c r="L1956" s="89"/>
      <c r="M1956" s="89"/>
      <c r="N1956" s="90"/>
      <c r="O1956" s="93"/>
      <c r="P1956" s="95"/>
      <c r="Q1956" s="89"/>
      <c r="R1956" s="89"/>
      <c r="S1956" s="89"/>
      <c r="T1956" s="91"/>
      <c r="U1956" s="91"/>
      <c r="V1956" s="92"/>
      <c r="W1956" s="90"/>
    </row>
    <row r="1957" spans="2:23" ht="13.5" customHeight="1">
      <c r="B1957" s="75"/>
      <c r="C1957" s="74">
        <v>1948</v>
      </c>
      <c r="D1957" s="87" t="s">
        <v>5593</v>
      </c>
      <c r="E1957" s="87" t="s">
        <v>5594</v>
      </c>
      <c r="F1957" s="87" t="s">
        <v>5595</v>
      </c>
      <c r="G1957" s="87" t="s">
        <v>5596</v>
      </c>
      <c r="H1957" s="87" t="s">
        <v>72</v>
      </c>
      <c r="I1957" s="88">
        <v>8</v>
      </c>
      <c r="J1957" s="89"/>
      <c r="K1957" s="89"/>
      <c r="L1957" s="89"/>
      <c r="M1957" s="89"/>
      <c r="N1957" s="90"/>
      <c r="O1957" s="93"/>
      <c r="P1957" s="95"/>
      <c r="Q1957" s="89"/>
      <c r="R1957" s="89"/>
      <c r="S1957" s="89"/>
      <c r="T1957" s="91"/>
      <c r="U1957" s="91"/>
      <c r="V1957" s="92"/>
      <c r="W1957" s="90"/>
    </row>
    <row r="1958" spans="2:23" ht="13.5" customHeight="1">
      <c r="B1958" s="75"/>
      <c r="C1958" s="74">
        <v>1949</v>
      </c>
      <c r="D1958" s="87" t="s">
        <v>5597</v>
      </c>
      <c r="E1958" s="87" t="s">
        <v>5598</v>
      </c>
      <c r="F1958" s="87" t="s">
        <v>5244</v>
      </c>
      <c r="G1958" s="87" t="s">
        <v>5599</v>
      </c>
      <c r="H1958" s="87" t="s">
        <v>23</v>
      </c>
      <c r="I1958" s="88">
        <v>56</v>
      </c>
      <c r="J1958" s="89"/>
      <c r="K1958" s="89"/>
      <c r="L1958" s="89"/>
      <c r="M1958" s="89"/>
      <c r="N1958" s="90"/>
      <c r="O1958" s="93"/>
      <c r="P1958" s="95"/>
      <c r="Q1958" s="89"/>
      <c r="R1958" s="89"/>
      <c r="S1958" s="89"/>
      <c r="T1958" s="91"/>
      <c r="U1958" s="91"/>
      <c r="V1958" s="92"/>
      <c r="W1958" s="90"/>
    </row>
    <row r="1959" spans="2:23" ht="13.5" customHeight="1">
      <c r="B1959" s="75"/>
      <c r="C1959" s="74">
        <v>1950</v>
      </c>
      <c r="D1959" s="87" t="s">
        <v>5600</v>
      </c>
      <c r="E1959" s="87" t="s">
        <v>5601</v>
      </c>
      <c r="F1959" s="87" t="s">
        <v>5244</v>
      </c>
      <c r="G1959" s="87" t="s">
        <v>5602</v>
      </c>
      <c r="H1959" s="87" t="s">
        <v>22</v>
      </c>
      <c r="I1959" s="88">
        <v>142</v>
      </c>
      <c r="J1959" s="89"/>
      <c r="K1959" s="89"/>
      <c r="L1959" s="89"/>
      <c r="M1959" s="89"/>
      <c r="N1959" s="90"/>
      <c r="O1959" s="93"/>
      <c r="P1959" s="95"/>
      <c r="Q1959" s="89"/>
      <c r="R1959" s="89"/>
      <c r="S1959" s="89"/>
      <c r="T1959" s="91"/>
      <c r="U1959" s="91"/>
      <c r="V1959" s="92"/>
      <c r="W1959" s="90"/>
    </row>
    <row r="1960" spans="2:23" ht="13.5" customHeight="1">
      <c r="B1960" s="75"/>
      <c r="C1960" s="74">
        <v>1951</v>
      </c>
      <c r="D1960" s="87" t="s">
        <v>5600</v>
      </c>
      <c r="E1960" s="87" t="s">
        <v>5603</v>
      </c>
      <c r="F1960" s="87" t="s">
        <v>5244</v>
      </c>
      <c r="G1960" s="87" t="s">
        <v>5604</v>
      </c>
      <c r="H1960" s="87" t="s">
        <v>22</v>
      </c>
      <c r="I1960" s="88">
        <v>350</v>
      </c>
      <c r="J1960" s="89"/>
      <c r="K1960" s="89"/>
      <c r="L1960" s="89"/>
      <c r="M1960" s="89"/>
      <c r="N1960" s="90"/>
      <c r="O1960" s="93"/>
      <c r="P1960" s="95"/>
      <c r="Q1960" s="89"/>
      <c r="R1960" s="89"/>
      <c r="S1960" s="89"/>
      <c r="T1960" s="91"/>
      <c r="U1960" s="91"/>
      <c r="V1960" s="92"/>
      <c r="W1960" s="90"/>
    </row>
    <row r="1961" spans="2:23" ht="13.5" customHeight="1">
      <c r="B1961" s="75"/>
      <c r="C1961" s="74">
        <v>1952</v>
      </c>
      <c r="D1961" s="87" t="s">
        <v>5600</v>
      </c>
      <c r="E1961" s="87" t="s">
        <v>5605</v>
      </c>
      <c r="F1961" s="87" t="s">
        <v>5244</v>
      </c>
      <c r="G1961" s="87" t="s">
        <v>5606</v>
      </c>
      <c r="H1961" s="87" t="s">
        <v>22</v>
      </c>
      <c r="I1961" s="88">
        <v>112</v>
      </c>
      <c r="J1961" s="89"/>
      <c r="K1961" s="89"/>
      <c r="L1961" s="89"/>
      <c r="M1961" s="89"/>
      <c r="N1961" s="90"/>
      <c r="O1961" s="93"/>
      <c r="P1961" s="95"/>
      <c r="Q1961" s="89"/>
      <c r="R1961" s="89"/>
      <c r="S1961" s="89"/>
      <c r="T1961" s="91"/>
      <c r="U1961" s="91"/>
      <c r="V1961" s="92"/>
      <c r="W1961" s="90"/>
    </row>
    <row r="1962" spans="2:23" ht="13.5" customHeight="1">
      <c r="B1962" s="75"/>
      <c r="C1962" s="74">
        <v>1953</v>
      </c>
      <c r="D1962" s="87" t="s">
        <v>5600</v>
      </c>
      <c r="E1962" s="87" t="s">
        <v>5607</v>
      </c>
      <c r="F1962" s="87" t="s">
        <v>5244</v>
      </c>
      <c r="G1962" s="87" t="s">
        <v>5608</v>
      </c>
      <c r="H1962" s="87" t="s">
        <v>22</v>
      </c>
      <c r="I1962" s="88">
        <v>93</v>
      </c>
      <c r="J1962" s="89"/>
      <c r="K1962" s="89"/>
      <c r="L1962" s="89"/>
      <c r="M1962" s="89"/>
      <c r="N1962" s="90"/>
      <c r="O1962" s="93"/>
      <c r="P1962" s="95"/>
      <c r="Q1962" s="89"/>
      <c r="R1962" s="89"/>
      <c r="S1962" s="89"/>
      <c r="T1962" s="91"/>
      <c r="U1962" s="91"/>
      <c r="V1962" s="92"/>
      <c r="W1962" s="90"/>
    </row>
    <row r="1963" spans="2:23" ht="13.5" customHeight="1">
      <c r="B1963" s="75"/>
      <c r="C1963" s="74">
        <v>1954</v>
      </c>
      <c r="D1963" s="87" t="s">
        <v>5600</v>
      </c>
      <c r="E1963" s="87" t="s">
        <v>5609</v>
      </c>
      <c r="F1963" s="87" t="s">
        <v>5244</v>
      </c>
      <c r="G1963" s="87" t="s">
        <v>5610</v>
      </c>
      <c r="H1963" s="87" t="s">
        <v>22</v>
      </c>
      <c r="I1963" s="88">
        <v>88</v>
      </c>
      <c r="J1963" s="89"/>
      <c r="K1963" s="89"/>
      <c r="L1963" s="89"/>
      <c r="M1963" s="89"/>
      <c r="N1963" s="90"/>
      <c r="O1963" s="93"/>
      <c r="P1963" s="95"/>
      <c r="Q1963" s="89"/>
      <c r="R1963" s="89"/>
      <c r="S1963" s="89"/>
      <c r="T1963" s="91"/>
      <c r="U1963" s="91"/>
      <c r="V1963" s="92"/>
      <c r="W1963" s="90"/>
    </row>
    <row r="1964" spans="2:23" ht="13.5" customHeight="1">
      <c r="B1964" s="75"/>
      <c r="C1964" s="74">
        <v>1955</v>
      </c>
      <c r="D1964" s="87" t="s">
        <v>5600</v>
      </c>
      <c r="E1964" s="87" t="s">
        <v>5611</v>
      </c>
      <c r="F1964" s="87" t="s">
        <v>5244</v>
      </c>
      <c r="G1964" s="87" t="s">
        <v>5612</v>
      </c>
      <c r="H1964" s="87" t="s">
        <v>22</v>
      </c>
      <c r="I1964" s="88">
        <v>34</v>
      </c>
      <c r="J1964" s="89"/>
      <c r="K1964" s="89"/>
      <c r="L1964" s="89"/>
      <c r="M1964" s="89"/>
      <c r="N1964" s="90"/>
      <c r="O1964" s="93"/>
      <c r="P1964" s="95"/>
      <c r="Q1964" s="89"/>
      <c r="R1964" s="89"/>
      <c r="S1964" s="89"/>
      <c r="T1964" s="91"/>
      <c r="U1964" s="91"/>
      <c r="V1964" s="92"/>
      <c r="W1964" s="90"/>
    </row>
    <row r="1965" spans="2:23" ht="13.5" customHeight="1">
      <c r="B1965" s="75"/>
      <c r="C1965" s="74">
        <v>1956</v>
      </c>
      <c r="D1965" s="87" t="s">
        <v>5600</v>
      </c>
      <c r="E1965" s="87" t="s">
        <v>5613</v>
      </c>
      <c r="F1965" s="87" t="s">
        <v>5244</v>
      </c>
      <c r="G1965" s="87" t="s">
        <v>5614</v>
      </c>
      <c r="H1965" s="87" t="s">
        <v>22</v>
      </c>
      <c r="I1965" s="88">
        <v>72</v>
      </c>
      <c r="J1965" s="89"/>
      <c r="K1965" s="89"/>
      <c r="L1965" s="89"/>
      <c r="M1965" s="89"/>
      <c r="N1965" s="90"/>
      <c r="O1965" s="93"/>
      <c r="P1965" s="95"/>
      <c r="Q1965" s="89"/>
      <c r="R1965" s="89"/>
      <c r="S1965" s="89"/>
      <c r="T1965" s="91"/>
      <c r="U1965" s="91"/>
      <c r="V1965" s="92"/>
      <c r="W1965" s="90"/>
    </row>
    <row r="1966" spans="2:23" ht="13.5" customHeight="1">
      <c r="B1966" s="75"/>
      <c r="C1966" s="74">
        <v>1957</v>
      </c>
      <c r="D1966" s="87" t="s">
        <v>5600</v>
      </c>
      <c r="E1966" s="87" t="s">
        <v>5615</v>
      </c>
      <c r="F1966" s="87" t="s">
        <v>5244</v>
      </c>
      <c r="G1966" s="87" t="s">
        <v>5616</v>
      </c>
      <c r="H1966" s="87" t="s">
        <v>22</v>
      </c>
      <c r="I1966" s="88">
        <v>49</v>
      </c>
      <c r="J1966" s="89"/>
      <c r="K1966" s="89"/>
      <c r="L1966" s="89"/>
      <c r="M1966" s="89"/>
      <c r="N1966" s="90"/>
      <c r="O1966" s="93"/>
      <c r="P1966" s="95"/>
      <c r="Q1966" s="89"/>
      <c r="R1966" s="89"/>
      <c r="S1966" s="89"/>
      <c r="T1966" s="91"/>
      <c r="U1966" s="91"/>
      <c r="V1966" s="92"/>
      <c r="W1966" s="90"/>
    </row>
    <row r="1967" spans="2:23" ht="13.5" customHeight="1">
      <c r="B1967" s="75"/>
      <c r="C1967" s="74">
        <v>1958</v>
      </c>
      <c r="D1967" s="87" t="s">
        <v>5600</v>
      </c>
      <c r="E1967" s="87" t="s">
        <v>5617</v>
      </c>
      <c r="F1967" s="87" t="s">
        <v>5244</v>
      </c>
      <c r="G1967" s="87" t="s">
        <v>5618</v>
      </c>
      <c r="H1967" s="87" t="s">
        <v>22</v>
      </c>
      <c r="I1967" s="88">
        <v>46</v>
      </c>
      <c r="J1967" s="89"/>
      <c r="K1967" s="89"/>
      <c r="L1967" s="89"/>
      <c r="M1967" s="89"/>
      <c r="N1967" s="90"/>
      <c r="O1967" s="93"/>
      <c r="P1967" s="95"/>
      <c r="Q1967" s="89"/>
      <c r="R1967" s="89"/>
      <c r="S1967" s="89"/>
      <c r="T1967" s="91"/>
      <c r="U1967" s="91"/>
      <c r="V1967" s="92"/>
      <c r="W1967" s="90"/>
    </row>
    <row r="1968" spans="2:23" ht="13.5" customHeight="1">
      <c r="B1968" s="75"/>
      <c r="C1968" s="74">
        <v>1959</v>
      </c>
      <c r="D1968" s="87" t="s">
        <v>5600</v>
      </c>
      <c r="E1968" s="87" t="s">
        <v>5619</v>
      </c>
      <c r="F1968" s="87" t="s">
        <v>5244</v>
      </c>
      <c r="G1968" s="87" t="s">
        <v>5620</v>
      </c>
      <c r="H1968" s="87" t="s">
        <v>22</v>
      </c>
      <c r="I1968" s="88">
        <v>34</v>
      </c>
      <c r="J1968" s="89"/>
      <c r="K1968" s="89"/>
      <c r="L1968" s="89"/>
      <c r="M1968" s="89"/>
      <c r="N1968" s="90"/>
      <c r="O1968" s="93"/>
      <c r="P1968" s="95"/>
      <c r="Q1968" s="89"/>
      <c r="R1968" s="89"/>
      <c r="S1968" s="89"/>
      <c r="T1968" s="91"/>
      <c r="U1968" s="91"/>
      <c r="V1968" s="92"/>
      <c r="W1968" s="90"/>
    </row>
    <row r="1969" spans="1:23" ht="13.5" customHeight="1">
      <c r="B1969" s="75"/>
      <c r="C1969" s="74">
        <v>1960</v>
      </c>
      <c r="D1969" s="87" t="s">
        <v>5600</v>
      </c>
      <c r="E1969" s="87" t="s">
        <v>5621</v>
      </c>
      <c r="F1969" s="87" t="s">
        <v>5244</v>
      </c>
      <c r="G1969" s="87" t="s">
        <v>5622</v>
      </c>
      <c r="H1969" s="87" t="s">
        <v>22</v>
      </c>
      <c r="I1969" s="88">
        <v>37</v>
      </c>
      <c r="J1969" s="89"/>
      <c r="K1969" s="89"/>
      <c r="L1969" s="89"/>
      <c r="M1969" s="89"/>
      <c r="N1969" s="90"/>
      <c r="O1969" s="93"/>
      <c r="P1969" s="95"/>
      <c r="Q1969" s="89"/>
      <c r="R1969" s="89"/>
      <c r="S1969" s="89"/>
      <c r="T1969" s="91"/>
      <c r="U1969" s="91"/>
      <c r="V1969" s="92"/>
      <c r="W1969" s="90"/>
    </row>
    <row r="1970" spans="1:23" ht="13.5" customHeight="1">
      <c r="B1970" s="75"/>
      <c r="C1970" s="74">
        <v>1961</v>
      </c>
      <c r="D1970" s="87" t="s">
        <v>5600</v>
      </c>
      <c r="E1970" s="87" t="s">
        <v>5623</v>
      </c>
      <c r="F1970" s="87" t="s">
        <v>5244</v>
      </c>
      <c r="G1970" s="87" t="s">
        <v>5624</v>
      </c>
      <c r="H1970" s="87" t="s">
        <v>22</v>
      </c>
      <c r="I1970" s="88">
        <v>54</v>
      </c>
      <c r="J1970" s="89"/>
      <c r="K1970" s="89"/>
      <c r="L1970" s="89"/>
      <c r="M1970" s="89"/>
      <c r="N1970" s="90"/>
      <c r="O1970" s="93"/>
      <c r="P1970" s="95"/>
      <c r="Q1970" s="89"/>
      <c r="R1970" s="89"/>
      <c r="S1970" s="89"/>
      <c r="T1970" s="91"/>
      <c r="U1970" s="91"/>
      <c r="V1970" s="92"/>
      <c r="W1970" s="90"/>
    </row>
    <row r="1971" spans="1:23" ht="13.5" customHeight="1">
      <c r="B1971" s="75"/>
      <c r="C1971" s="74">
        <v>1962</v>
      </c>
      <c r="D1971" s="87" t="s">
        <v>5600</v>
      </c>
      <c r="E1971" s="87" t="s">
        <v>5625</v>
      </c>
      <c r="F1971" s="87" t="s">
        <v>5244</v>
      </c>
      <c r="G1971" s="87" t="s">
        <v>5626</v>
      </c>
      <c r="H1971" s="87" t="s">
        <v>22</v>
      </c>
      <c r="I1971" s="88">
        <v>18</v>
      </c>
      <c r="J1971" s="89"/>
      <c r="K1971" s="89"/>
      <c r="L1971" s="89"/>
      <c r="M1971" s="89"/>
      <c r="N1971" s="90"/>
      <c r="O1971" s="93"/>
      <c r="P1971" s="95"/>
      <c r="Q1971" s="89"/>
      <c r="R1971" s="89"/>
      <c r="S1971" s="89"/>
      <c r="T1971" s="91"/>
      <c r="U1971" s="91"/>
      <c r="V1971" s="92"/>
      <c r="W1971" s="90"/>
    </row>
    <row r="1972" spans="1:23" ht="13.5" customHeight="1">
      <c r="B1972" s="75"/>
      <c r="C1972" s="74">
        <v>1963</v>
      </c>
      <c r="D1972" s="87" t="s">
        <v>5600</v>
      </c>
      <c r="E1972" s="87" t="s">
        <v>5627</v>
      </c>
      <c r="F1972" s="87" t="s">
        <v>5244</v>
      </c>
      <c r="G1972" s="87" t="s">
        <v>5628</v>
      </c>
      <c r="H1972" s="87" t="s">
        <v>22</v>
      </c>
      <c r="I1972" s="88">
        <v>12</v>
      </c>
      <c r="J1972" s="89"/>
      <c r="K1972" s="89"/>
      <c r="L1972" s="89"/>
      <c r="M1972" s="89"/>
      <c r="N1972" s="90"/>
      <c r="O1972" s="93"/>
      <c r="P1972" s="95"/>
      <c r="Q1972" s="89"/>
      <c r="R1972" s="89"/>
      <c r="S1972" s="89"/>
      <c r="T1972" s="91"/>
      <c r="U1972" s="91"/>
      <c r="V1972" s="92"/>
      <c r="W1972" s="90"/>
    </row>
    <row r="1973" spans="1:23" ht="13.5" customHeight="1">
      <c r="B1973" s="75"/>
      <c r="C1973" s="74">
        <v>1964</v>
      </c>
      <c r="D1973" s="87" t="s">
        <v>5600</v>
      </c>
      <c r="E1973" s="87" t="s">
        <v>5629</v>
      </c>
      <c r="F1973" s="87" t="s">
        <v>5244</v>
      </c>
      <c r="G1973" s="87" t="s">
        <v>5630</v>
      </c>
      <c r="H1973" s="87" t="s">
        <v>22</v>
      </c>
      <c r="I1973" s="88">
        <v>5</v>
      </c>
      <c r="J1973" s="89"/>
      <c r="K1973" s="89"/>
      <c r="L1973" s="89"/>
      <c r="M1973" s="89"/>
      <c r="N1973" s="90"/>
      <c r="O1973" s="93"/>
      <c r="P1973" s="95"/>
      <c r="Q1973" s="89"/>
      <c r="R1973" s="89"/>
      <c r="S1973" s="89"/>
      <c r="T1973" s="91"/>
      <c r="U1973" s="91"/>
      <c r="V1973" s="92"/>
      <c r="W1973" s="90"/>
    </row>
    <row r="1974" spans="1:23" ht="13.5" customHeight="1">
      <c r="B1974" s="75"/>
      <c r="C1974" s="74">
        <v>1965</v>
      </c>
      <c r="D1974" s="87" t="s">
        <v>5600</v>
      </c>
      <c r="E1974" s="87" t="s">
        <v>5631</v>
      </c>
      <c r="F1974" s="87" t="s">
        <v>5244</v>
      </c>
      <c r="G1974" s="87" t="s">
        <v>5632</v>
      </c>
      <c r="H1974" s="87" t="s">
        <v>22</v>
      </c>
      <c r="I1974" s="88">
        <v>23</v>
      </c>
      <c r="J1974" s="89"/>
      <c r="K1974" s="89"/>
      <c r="L1974" s="89"/>
      <c r="M1974" s="89"/>
      <c r="N1974" s="90"/>
      <c r="O1974" s="93"/>
      <c r="P1974" s="95"/>
      <c r="Q1974" s="89"/>
      <c r="R1974" s="89"/>
      <c r="S1974" s="89"/>
      <c r="T1974" s="91"/>
      <c r="U1974" s="91"/>
      <c r="V1974" s="92"/>
      <c r="W1974" s="90"/>
    </row>
    <row r="1975" spans="1:23" ht="13.5" customHeight="1">
      <c r="B1975" s="75"/>
      <c r="C1975" s="74">
        <v>1966</v>
      </c>
      <c r="D1975" s="87" t="s">
        <v>5600</v>
      </c>
      <c r="E1975" s="87" t="s">
        <v>5633</v>
      </c>
      <c r="F1975" s="87" t="s">
        <v>5244</v>
      </c>
      <c r="G1975" s="87" t="s">
        <v>5634</v>
      </c>
      <c r="H1975" s="87" t="s">
        <v>22</v>
      </c>
      <c r="I1975" s="88">
        <v>9</v>
      </c>
      <c r="J1975" s="89"/>
      <c r="K1975" s="89"/>
      <c r="L1975" s="89"/>
      <c r="M1975" s="89"/>
      <c r="N1975" s="90"/>
      <c r="O1975" s="93"/>
      <c r="P1975" s="95"/>
      <c r="Q1975" s="89"/>
      <c r="R1975" s="89"/>
      <c r="S1975" s="89"/>
      <c r="T1975" s="91"/>
      <c r="U1975" s="91"/>
      <c r="V1975" s="92"/>
      <c r="W1975" s="90"/>
    </row>
    <row r="1976" spans="1:23" ht="13.5" customHeight="1">
      <c r="B1976" s="75"/>
      <c r="C1976" s="74">
        <v>1967</v>
      </c>
      <c r="D1976" s="87" t="s">
        <v>5600</v>
      </c>
      <c r="E1976" s="87" t="s">
        <v>5635</v>
      </c>
      <c r="F1976" s="87" t="s">
        <v>5244</v>
      </c>
      <c r="G1976" s="87" t="s">
        <v>5636</v>
      </c>
      <c r="H1976" s="87" t="s">
        <v>22</v>
      </c>
      <c r="I1976" s="88">
        <v>7</v>
      </c>
      <c r="J1976" s="89"/>
      <c r="K1976" s="89"/>
      <c r="L1976" s="89"/>
      <c r="M1976" s="89"/>
      <c r="N1976" s="90"/>
      <c r="O1976" s="93"/>
      <c r="P1976" s="95"/>
      <c r="Q1976" s="89"/>
      <c r="R1976" s="89"/>
      <c r="S1976" s="89"/>
      <c r="T1976" s="91"/>
      <c r="U1976" s="91"/>
      <c r="V1976" s="92"/>
      <c r="W1976" s="90"/>
    </row>
    <row r="1977" spans="1:23" ht="13.5" customHeight="1">
      <c r="B1977" s="75"/>
      <c r="C1977" s="74">
        <v>1968</v>
      </c>
      <c r="D1977" s="87" t="s">
        <v>5637</v>
      </c>
      <c r="E1977" s="87" t="s">
        <v>5638</v>
      </c>
      <c r="F1977" s="87" t="s">
        <v>5244</v>
      </c>
      <c r="G1977" s="87" t="s">
        <v>5639</v>
      </c>
      <c r="H1977" s="87" t="s">
        <v>72</v>
      </c>
      <c r="I1977" s="88">
        <v>1</v>
      </c>
      <c r="J1977" s="89"/>
      <c r="K1977" s="89"/>
      <c r="L1977" s="89"/>
      <c r="M1977" s="89"/>
      <c r="N1977" s="90"/>
      <c r="O1977" s="93"/>
      <c r="P1977" s="95"/>
      <c r="Q1977" s="89"/>
      <c r="R1977" s="89"/>
      <c r="S1977" s="89"/>
      <c r="T1977" s="91"/>
      <c r="U1977" s="91"/>
      <c r="V1977" s="92"/>
      <c r="W1977" s="90"/>
    </row>
    <row r="1978" spans="1:23" ht="13.5" customHeight="1">
      <c r="A1978"/>
      <c r="B1978"/>
      <c r="C1978"/>
      <c r="D1978"/>
      <c r="E1978"/>
      <c r="F1978"/>
      <c r="G1978"/>
      <c r="H1978"/>
      <c r="I1978"/>
      <c r="J1978"/>
    </row>
    <row r="1979" spans="1:23" ht="13.5" customHeight="1">
      <c r="A1979"/>
      <c r="B1979"/>
      <c r="C1979"/>
      <c r="D1979"/>
      <c r="E1979"/>
      <c r="F1979"/>
      <c r="G1979"/>
      <c r="H1979"/>
      <c r="I1979"/>
      <c r="J1979"/>
    </row>
    <row r="1980" spans="1:23" ht="13.5" customHeight="1">
      <c r="A1980"/>
      <c r="B1980"/>
      <c r="C1980"/>
      <c r="D1980"/>
      <c r="E1980"/>
      <c r="F1980"/>
      <c r="G1980"/>
      <c r="H1980"/>
      <c r="I1980"/>
      <c r="J1980"/>
    </row>
    <row r="1981" spans="1:23" ht="13.5" customHeight="1">
      <c r="A1981"/>
      <c r="B1981"/>
      <c r="C1981"/>
      <c r="D1981"/>
      <c r="E1981"/>
      <c r="F1981"/>
      <c r="G1981"/>
      <c r="H1981"/>
      <c r="I1981"/>
      <c r="J1981"/>
    </row>
    <row r="1982" spans="1:23" ht="13.5" customHeight="1">
      <c r="A1982"/>
      <c r="B1982"/>
      <c r="C1982"/>
      <c r="D1982"/>
      <c r="E1982"/>
      <c r="F1982"/>
      <c r="G1982"/>
      <c r="H1982"/>
      <c r="I1982"/>
      <c r="J1982"/>
    </row>
    <row r="1983" spans="1:23" ht="13.5" customHeight="1">
      <c r="A1983"/>
      <c r="B1983"/>
      <c r="C1983"/>
      <c r="D1983"/>
      <c r="E1983"/>
      <c r="F1983"/>
      <c r="G1983"/>
      <c r="H1983"/>
      <c r="I1983"/>
      <c r="J1983"/>
    </row>
  </sheetData>
  <autoFilter ref="B9:W1977" xr:uid="{00000000-0009-0000-0000-000000000000}"/>
  <mergeCells count="4">
    <mergeCell ref="P8:W8"/>
    <mergeCell ref="J8:O8"/>
    <mergeCell ref="C5:K5"/>
    <mergeCell ref="C6:K6"/>
  </mergeCells>
  <pageMargins left="0.25" right="0.25" top="0.75" bottom="0.75" header="0.3" footer="0.3"/>
  <pageSetup scale="55" fitToHeight="6" orientation="landscape" r:id="rId1"/>
  <headerFooter>
    <oddHeader>&amp;RUniversity of Kansas
ORP Preferred Supplier RFP - Pricing Workbook
A - Core List Items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97AF4-A5A7-4D39-84B8-E02624E2CDE5}">
  <sheetPr>
    <pageSetUpPr fitToPage="1"/>
  </sheetPr>
  <dimension ref="A1:K683"/>
  <sheetViews>
    <sheetView showGridLines="0" zoomScale="90" zoomScaleNormal="90" workbookViewId="0">
      <selection activeCell="D1" sqref="D1"/>
    </sheetView>
  </sheetViews>
  <sheetFormatPr defaultColWidth="9.1796875" defaultRowHeight="13.5" customHeight="1"/>
  <cols>
    <col min="1" max="1" width="1.7265625" style="61" customWidth="1"/>
    <col min="2" max="2" width="1.7265625" style="57" bestFit="1" customWidth="1"/>
    <col min="3" max="3" width="8.54296875" style="61" bestFit="1" customWidth="1"/>
    <col min="4" max="4" width="45.1796875" style="61" bestFit="1" customWidth="1"/>
    <col min="5" max="5" width="15.81640625" style="61" bestFit="1" customWidth="1"/>
    <col min="6" max="6" width="44.81640625" style="61" customWidth="1"/>
    <col min="7" max="7" width="40.81640625" style="61" customWidth="1"/>
    <col min="8" max="8" width="8.7265625" style="61" customWidth="1"/>
    <col min="9" max="9" width="23.26953125" style="61" customWidth="1"/>
    <col min="10" max="16384" width="9.1796875" style="61"/>
  </cols>
  <sheetData>
    <row r="1" spans="1:11" s="78" customFormat="1" ht="68.25" customHeight="1">
      <c r="A1" s="56"/>
      <c r="C1" s="79"/>
      <c r="D1" s="61"/>
      <c r="E1" s="61"/>
      <c r="F1" s="61"/>
      <c r="G1" s="61"/>
      <c r="H1" s="61"/>
      <c r="I1" s="61"/>
    </row>
    <row r="2" spans="1:11" s="78" customFormat="1" ht="21">
      <c r="A2" s="80" t="s">
        <v>5215</v>
      </c>
      <c r="D2" s="61"/>
      <c r="E2" s="61"/>
      <c r="F2" s="61"/>
      <c r="G2" s="61"/>
      <c r="H2" s="61"/>
      <c r="I2" s="61"/>
      <c r="J2" s="61"/>
      <c r="K2" s="61"/>
    </row>
    <row r="3" spans="1:11" ht="15" customHeight="1">
      <c r="A3" s="63" t="s">
        <v>5640</v>
      </c>
      <c r="C3" s="64"/>
      <c r="D3" s="58"/>
      <c r="E3" s="59"/>
      <c r="F3" s="58"/>
      <c r="G3" s="58"/>
      <c r="H3" s="59"/>
      <c r="I3" s="60"/>
      <c r="J3" s="62"/>
    </row>
    <row r="4" spans="1:11" ht="16.5" customHeight="1">
      <c r="A4" s="63"/>
      <c r="C4" s="64"/>
      <c r="D4" s="58"/>
      <c r="E4" s="59"/>
      <c r="F4" s="58"/>
      <c r="G4" s="58"/>
      <c r="H4" s="59"/>
      <c r="I4" s="60"/>
      <c r="J4" s="62"/>
    </row>
    <row r="5" spans="1:11" ht="21" customHeight="1">
      <c r="B5" s="157" t="s">
        <v>5217</v>
      </c>
      <c r="C5" s="166" t="s">
        <v>5641</v>
      </c>
      <c r="D5" s="166"/>
      <c r="E5" s="166"/>
      <c r="F5" s="166"/>
      <c r="G5" s="166"/>
      <c r="H5" s="166"/>
      <c r="I5" s="167"/>
      <c r="J5" s="62"/>
    </row>
    <row r="6" spans="1:11" ht="15.5">
      <c r="B6" s="159" t="s">
        <v>5217</v>
      </c>
      <c r="C6" s="168" t="s">
        <v>5642</v>
      </c>
      <c r="D6" s="168"/>
      <c r="E6" s="168"/>
      <c r="F6" s="168"/>
      <c r="G6" s="168"/>
      <c r="H6" s="168"/>
      <c r="I6" s="169"/>
      <c r="J6" s="62"/>
    </row>
    <row r="7" spans="1:11" ht="24" customHeight="1">
      <c r="B7" s="61"/>
      <c r="C7" s="73"/>
      <c r="E7" s="72"/>
      <c r="F7" s="71"/>
    </row>
    <row r="8" spans="1:11" ht="48.75" customHeight="1">
      <c r="B8" s="61"/>
      <c r="C8" s="82" t="s">
        <v>5222</v>
      </c>
      <c r="D8" s="82" t="s">
        <v>5225</v>
      </c>
      <c r="E8" s="82" t="s">
        <v>5224</v>
      </c>
      <c r="F8" s="82" t="s">
        <v>5226</v>
      </c>
      <c r="G8" s="82" t="s">
        <v>5223</v>
      </c>
      <c r="H8" s="82" t="s">
        <v>5227</v>
      </c>
      <c r="I8" s="85" t="s">
        <v>5643</v>
      </c>
    </row>
    <row r="9" spans="1:11" ht="13.5" customHeight="1">
      <c r="B9" s="75"/>
      <c r="C9" s="74">
        <v>1</v>
      </c>
      <c r="D9" s="87" t="s">
        <v>217</v>
      </c>
      <c r="E9" s="87" t="s">
        <v>4496</v>
      </c>
      <c r="F9" s="87" t="s">
        <v>4497</v>
      </c>
      <c r="G9" s="87" t="s">
        <v>5452</v>
      </c>
      <c r="H9" s="87" t="s">
        <v>72</v>
      </c>
      <c r="I9" s="96"/>
    </row>
    <row r="10" spans="1:11" ht="13.5" customHeight="1">
      <c r="B10" s="75"/>
      <c r="C10" s="74">
        <v>2</v>
      </c>
      <c r="D10" s="87" t="s">
        <v>217</v>
      </c>
      <c r="E10" s="87" t="s">
        <v>4498</v>
      </c>
      <c r="F10" s="87" t="s">
        <v>4499</v>
      </c>
      <c r="G10" s="87" t="s">
        <v>5452</v>
      </c>
      <c r="H10" s="87" t="s">
        <v>72</v>
      </c>
      <c r="I10" s="96"/>
    </row>
    <row r="11" spans="1:11" ht="13.5" customHeight="1">
      <c r="B11" s="75"/>
      <c r="C11" s="74">
        <v>3</v>
      </c>
      <c r="D11" s="87" t="s">
        <v>217</v>
      </c>
      <c r="E11" s="87" t="s">
        <v>4500</v>
      </c>
      <c r="F11" s="87" t="s">
        <v>4501</v>
      </c>
      <c r="G11" s="87" t="s">
        <v>5452</v>
      </c>
      <c r="H11" s="87" t="s">
        <v>72</v>
      </c>
      <c r="I11" s="96"/>
    </row>
    <row r="12" spans="1:11" ht="13.5" customHeight="1">
      <c r="B12" s="75"/>
      <c r="C12" s="74">
        <v>4</v>
      </c>
      <c r="D12" s="87" t="s">
        <v>217</v>
      </c>
      <c r="E12" s="87" t="s">
        <v>4502</v>
      </c>
      <c r="F12" s="87" t="s">
        <v>4503</v>
      </c>
      <c r="G12" s="87" t="s">
        <v>5452</v>
      </c>
      <c r="H12" s="87" t="s">
        <v>72</v>
      </c>
      <c r="I12" s="96"/>
    </row>
    <row r="13" spans="1:11" ht="13.5" customHeight="1">
      <c r="B13" s="75"/>
      <c r="C13" s="74">
        <v>5</v>
      </c>
      <c r="D13" s="87" t="s">
        <v>217</v>
      </c>
      <c r="E13" s="87" t="s">
        <v>4504</v>
      </c>
      <c r="F13" s="87" t="s">
        <v>4505</v>
      </c>
      <c r="G13" s="87" t="s">
        <v>5452</v>
      </c>
      <c r="H13" s="87" t="s">
        <v>72</v>
      </c>
      <c r="I13" s="96"/>
    </row>
    <row r="14" spans="1:11" ht="13.5" customHeight="1">
      <c r="B14" s="75"/>
      <c r="C14" s="74">
        <v>6</v>
      </c>
      <c r="D14" s="87" t="s">
        <v>217</v>
      </c>
      <c r="E14" s="87" t="s">
        <v>4506</v>
      </c>
      <c r="F14" s="87" t="s">
        <v>4507</v>
      </c>
      <c r="G14" s="87" t="s">
        <v>5452</v>
      </c>
      <c r="H14" s="87" t="s">
        <v>72</v>
      </c>
      <c r="I14" s="96"/>
    </row>
    <row r="15" spans="1:11" ht="13.5" customHeight="1">
      <c r="B15" s="75"/>
      <c r="C15" s="74">
        <v>7</v>
      </c>
      <c r="D15" s="87" t="s">
        <v>217</v>
      </c>
      <c r="E15" s="87" t="s">
        <v>4508</v>
      </c>
      <c r="F15" s="87" t="s">
        <v>4509</v>
      </c>
      <c r="G15" s="87" t="s">
        <v>5452</v>
      </c>
      <c r="H15" s="87" t="s">
        <v>72</v>
      </c>
      <c r="I15" s="96"/>
    </row>
    <row r="16" spans="1:11" ht="13.5" customHeight="1">
      <c r="B16" s="75"/>
      <c r="C16" s="74">
        <v>8</v>
      </c>
      <c r="D16" s="87" t="s">
        <v>217</v>
      </c>
      <c r="E16" s="87" t="s">
        <v>4510</v>
      </c>
      <c r="F16" s="87" t="s">
        <v>4511</v>
      </c>
      <c r="G16" s="87" t="s">
        <v>5452</v>
      </c>
      <c r="H16" s="87" t="s">
        <v>72</v>
      </c>
      <c r="I16" s="96"/>
    </row>
    <row r="17" spans="2:9" ht="13.5" customHeight="1">
      <c r="B17" s="75"/>
      <c r="C17" s="74">
        <v>9</v>
      </c>
      <c r="D17" s="87" t="s">
        <v>217</v>
      </c>
      <c r="E17" s="87" t="s">
        <v>4512</v>
      </c>
      <c r="F17" s="87" t="s">
        <v>4513</v>
      </c>
      <c r="G17" s="87" t="s">
        <v>5452</v>
      </c>
      <c r="H17" s="87" t="s">
        <v>72</v>
      </c>
      <c r="I17" s="96"/>
    </row>
    <row r="18" spans="2:9" ht="13.5" customHeight="1">
      <c r="B18" s="75"/>
      <c r="C18" s="74">
        <v>10</v>
      </c>
      <c r="D18" s="87" t="s">
        <v>217</v>
      </c>
      <c r="E18" s="87" t="s">
        <v>4514</v>
      </c>
      <c r="F18" s="87" t="s">
        <v>4515</v>
      </c>
      <c r="G18" s="87" t="s">
        <v>5452</v>
      </c>
      <c r="H18" s="87" t="s">
        <v>72</v>
      </c>
      <c r="I18" s="96"/>
    </row>
    <row r="19" spans="2:9" ht="13.5" customHeight="1">
      <c r="B19" s="75"/>
      <c r="C19" s="74">
        <v>11</v>
      </c>
      <c r="D19" s="87" t="s">
        <v>217</v>
      </c>
      <c r="E19" s="87" t="s">
        <v>4516</v>
      </c>
      <c r="F19" s="87" t="s">
        <v>4517</v>
      </c>
      <c r="G19" s="87" t="s">
        <v>5452</v>
      </c>
      <c r="H19" s="87" t="s">
        <v>72</v>
      </c>
      <c r="I19" s="96"/>
    </row>
    <row r="20" spans="2:9" ht="13.5" customHeight="1">
      <c r="B20" s="75"/>
      <c r="C20" s="74">
        <v>12</v>
      </c>
      <c r="D20" s="87" t="s">
        <v>217</v>
      </c>
      <c r="E20" s="87" t="s">
        <v>4518</v>
      </c>
      <c r="F20" s="87" t="s">
        <v>4519</v>
      </c>
      <c r="G20" s="87" t="s">
        <v>5452</v>
      </c>
      <c r="H20" s="87" t="s">
        <v>72</v>
      </c>
      <c r="I20" s="96"/>
    </row>
    <row r="21" spans="2:9" ht="13.5" customHeight="1">
      <c r="B21" s="75"/>
      <c r="C21" s="74">
        <v>13</v>
      </c>
      <c r="D21" s="87" t="s">
        <v>217</v>
      </c>
      <c r="E21" s="87" t="s">
        <v>4520</v>
      </c>
      <c r="F21" s="87" t="s">
        <v>4521</v>
      </c>
      <c r="G21" s="87" t="s">
        <v>5452</v>
      </c>
      <c r="H21" s="87" t="s">
        <v>72</v>
      </c>
      <c r="I21" s="96"/>
    </row>
    <row r="22" spans="2:9" ht="13.5" customHeight="1">
      <c r="B22" s="75"/>
      <c r="C22" s="74">
        <v>14</v>
      </c>
      <c r="D22" s="87" t="s">
        <v>217</v>
      </c>
      <c r="E22" s="87" t="s">
        <v>4522</v>
      </c>
      <c r="F22" s="87" t="s">
        <v>4523</v>
      </c>
      <c r="G22" s="87" t="s">
        <v>5452</v>
      </c>
      <c r="H22" s="87" t="s">
        <v>72</v>
      </c>
      <c r="I22" s="96"/>
    </row>
    <row r="23" spans="2:9" ht="13.5" customHeight="1">
      <c r="B23" s="75"/>
      <c r="C23" s="74">
        <v>15</v>
      </c>
      <c r="D23" s="87" t="s">
        <v>217</v>
      </c>
      <c r="E23" s="87" t="s">
        <v>4524</v>
      </c>
      <c r="F23" s="87" t="s">
        <v>4525</v>
      </c>
      <c r="G23" s="87" t="s">
        <v>5452</v>
      </c>
      <c r="H23" s="87" t="s">
        <v>72</v>
      </c>
      <c r="I23" s="96"/>
    </row>
    <row r="24" spans="2:9" ht="13.5" customHeight="1">
      <c r="B24" s="75"/>
      <c r="C24" s="74">
        <v>16</v>
      </c>
      <c r="D24" s="87" t="s">
        <v>217</v>
      </c>
      <c r="E24" s="87" t="s">
        <v>4526</v>
      </c>
      <c r="F24" s="87" t="s">
        <v>4527</v>
      </c>
      <c r="G24" s="87" t="s">
        <v>5452</v>
      </c>
      <c r="H24" s="87" t="s">
        <v>72</v>
      </c>
      <c r="I24" s="96"/>
    </row>
    <row r="25" spans="2:9" ht="13.5" customHeight="1">
      <c r="B25" s="75"/>
      <c r="C25" s="74">
        <v>17</v>
      </c>
      <c r="D25" s="87" t="s">
        <v>217</v>
      </c>
      <c r="E25" s="87" t="s">
        <v>4528</v>
      </c>
      <c r="F25" s="87" t="s">
        <v>4529</v>
      </c>
      <c r="G25" s="87" t="s">
        <v>5452</v>
      </c>
      <c r="H25" s="87" t="s">
        <v>72</v>
      </c>
      <c r="I25" s="96"/>
    </row>
    <row r="26" spans="2:9" ht="13.5" customHeight="1">
      <c r="B26" s="75"/>
      <c r="C26" s="74">
        <v>18</v>
      </c>
      <c r="D26" s="87" t="s">
        <v>217</v>
      </c>
      <c r="E26" s="87" t="s">
        <v>4530</v>
      </c>
      <c r="F26" s="87" t="s">
        <v>4531</v>
      </c>
      <c r="G26" s="87" t="s">
        <v>5452</v>
      </c>
      <c r="H26" s="87" t="s">
        <v>72</v>
      </c>
      <c r="I26" s="96"/>
    </row>
    <row r="27" spans="2:9" ht="13.5" customHeight="1">
      <c r="B27" s="75"/>
      <c r="C27" s="74">
        <v>19</v>
      </c>
      <c r="D27" s="87" t="s">
        <v>217</v>
      </c>
      <c r="E27" s="87" t="s">
        <v>4532</v>
      </c>
      <c r="F27" s="87" t="s">
        <v>4533</v>
      </c>
      <c r="G27" s="87" t="s">
        <v>5452</v>
      </c>
      <c r="H27" s="87" t="s">
        <v>72</v>
      </c>
      <c r="I27" s="96"/>
    </row>
    <row r="28" spans="2:9" ht="13.5" customHeight="1">
      <c r="B28" s="75"/>
      <c r="C28" s="74">
        <v>20</v>
      </c>
      <c r="D28" s="87" t="s">
        <v>217</v>
      </c>
      <c r="E28" s="87" t="s">
        <v>4534</v>
      </c>
      <c r="F28" s="87" t="s">
        <v>4535</v>
      </c>
      <c r="G28" s="87" t="s">
        <v>5452</v>
      </c>
      <c r="H28" s="87" t="s">
        <v>72</v>
      </c>
      <c r="I28" s="96"/>
    </row>
    <row r="29" spans="2:9" ht="13.5" customHeight="1">
      <c r="B29" s="75"/>
      <c r="C29" s="74">
        <v>21</v>
      </c>
      <c r="D29" s="87" t="s">
        <v>217</v>
      </c>
      <c r="E29" s="87" t="s">
        <v>4536</v>
      </c>
      <c r="F29" s="87" t="s">
        <v>4537</v>
      </c>
      <c r="G29" s="87" t="s">
        <v>5452</v>
      </c>
      <c r="H29" s="87" t="s">
        <v>72</v>
      </c>
      <c r="I29" s="96"/>
    </row>
    <row r="30" spans="2:9" ht="13.5" customHeight="1">
      <c r="B30" s="75"/>
      <c r="C30" s="74">
        <v>22</v>
      </c>
      <c r="D30" s="87" t="s">
        <v>217</v>
      </c>
      <c r="E30" s="87" t="s">
        <v>4538</v>
      </c>
      <c r="F30" s="87" t="s">
        <v>4539</v>
      </c>
      <c r="G30" s="87" t="s">
        <v>5452</v>
      </c>
      <c r="H30" s="87" t="s">
        <v>72</v>
      </c>
      <c r="I30" s="96"/>
    </row>
    <row r="31" spans="2:9" ht="13.5" customHeight="1">
      <c r="B31" s="75"/>
      <c r="C31" s="74">
        <v>23</v>
      </c>
      <c r="D31" s="87" t="s">
        <v>217</v>
      </c>
      <c r="E31" s="87" t="s">
        <v>4540</v>
      </c>
      <c r="F31" s="87" t="s">
        <v>4541</v>
      </c>
      <c r="G31" s="87" t="s">
        <v>5452</v>
      </c>
      <c r="H31" s="87" t="s">
        <v>72</v>
      </c>
      <c r="I31" s="96"/>
    </row>
    <row r="32" spans="2:9" ht="13.5" customHeight="1">
      <c r="B32" s="75"/>
      <c r="C32" s="74">
        <v>24</v>
      </c>
      <c r="D32" s="87" t="s">
        <v>217</v>
      </c>
      <c r="E32" s="87" t="s">
        <v>4542</v>
      </c>
      <c r="F32" s="87" t="s">
        <v>4543</v>
      </c>
      <c r="G32" s="87" t="s">
        <v>5452</v>
      </c>
      <c r="H32" s="87" t="s">
        <v>72</v>
      </c>
      <c r="I32" s="96"/>
    </row>
    <row r="33" spans="2:9" ht="13.5" customHeight="1">
      <c r="B33" s="75"/>
      <c r="C33" s="74">
        <v>25</v>
      </c>
      <c r="D33" s="87" t="s">
        <v>217</v>
      </c>
      <c r="E33" s="87" t="s">
        <v>4544</v>
      </c>
      <c r="F33" s="87" t="s">
        <v>4545</v>
      </c>
      <c r="G33" s="87" t="s">
        <v>5452</v>
      </c>
      <c r="H33" s="87" t="s">
        <v>72</v>
      </c>
      <c r="I33" s="96"/>
    </row>
    <row r="34" spans="2:9" ht="13.5" customHeight="1">
      <c r="B34" s="75"/>
      <c r="C34" s="74">
        <v>26</v>
      </c>
      <c r="D34" s="87" t="s">
        <v>217</v>
      </c>
      <c r="E34" s="87" t="s">
        <v>4546</v>
      </c>
      <c r="F34" s="87" t="s">
        <v>4547</v>
      </c>
      <c r="G34" s="87" t="s">
        <v>5452</v>
      </c>
      <c r="H34" s="87" t="s">
        <v>72</v>
      </c>
      <c r="I34" s="96"/>
    </row>
    <row r="35" spans="2:9" ht="13.5" customHeight="1">
      <c r="B35" s="75"/>
      <c r="C35" s="74">
        <v>27</v>
      </c>
      <c r="D35" s="87" t="s">
        <v>217</v>
      </c>
      <c r="E35" s="87" t="s">
        <v>4548</v>
      </c>
      <c r="F35" s="87" t="s">
        <v>4549</v>
      </c>
      <c r="G35" s="87" t="s">
        <v>5452</v>
      </c>
      <c r="H35" s="87" t="s">
        <v>72</v>
      </c>
      <c r="I35" s="96"/>
    </row>
    <row r="36" spans="2:9" ht="13.5" customHeight="1">
      <c r="B36" s="75"/>
      <c r="C36" s="74">
        <v>28</v>
      </c>
      <c r="D36" s="87" t="s">
        <v>217</v>
      </c>
      <c r="E36" s="87" t="s">
        <v>4550</v>
      </c>
      <c r="F36" s="87" t="s">
        <v>4551</v>
      </c>
      <c r="G36" s="87" t="s">
        <v>5452</v>
      </c>
      <c r="H36" s="87" t="s">
        <v>72</v>
      </c>
      <c r="I36" s="96"/>
    </row>
    <row r="37" spans="2:9" ht="13.5" customHeight="1">
      <c r="B37" s="75"/>
      <c r="C37" s="74">
        <v>29</v>
      </c>
      <c r="D37" s="87" t="s">
        <v>217</v>
      </c>
      <c r="E37" s="87" t="s">
        <v>4552</v>
      </c>
      <c r="F37" s="87" t="s">
        <v>4553</v>
      </c>
      <c r="G37" s="87" t="s">
        <v>5452</v>
      </c>
      <c r="H37" s="87" t="s">
        <v>72</v>
      </c>
      <c r="I37" s="96"/>
    </row>
    <row r="38" spans="2:9" ht="13.5" customHeight="1">
      <c r="B38" s="75"/>
      <c r="C38" s="74">
        <v>30</v>
      </c>
      <c r="D38" s="87" t="s">
        <v>217</v>
      </c>
      <c r="E38" s="87" t="s">
        <v>4554</v>
      </c>
      <c r="F38" s="87" t="s">
        <v>4555</v>
      </c>
      <c r="G38" s="87" t="s">
        <v>5452</v>
      </c>
      <c r="H38" s="87" t="s">
        <v>72</v>
      </c>
      <c r="I38" s="96"/>
    </row>
    <row r="39" spans="2:9" ht="13.5" customHeight="1">
      <c r="B39" s="75"/>
      <c r="C39" s="74">
        <v>31</v>
      </c>
      <c r="D39" s="87" t="s">
        <v>217</v>
      </c>
      <c r="E39" s="87" t="s">
        <v>4556</v>
      </c>
      <c r="F39" s="87" t="s">
        <v>4557</v>
      </c>
      <c r="G39" s="87" t="s">
        <v>5452</v>
      </c>
      <c r="H39" s="87" t="s">
        <v>72</v>
      </c>
      <c r="I39" s="96"/>
    </row>
    <row r="40" spans="2:9" ht="13.5" customHeight="1">
      <c r="B40" s="75"/>
      <c r="C40" s="74">
        <v>32</v>
      </c>
      <c r="D40" s="87" t="s">
        <v>217</v>
      </c>
      <c r="E40" s="87" t="s">
        <v>4558</v>
      </c>
      <c r="F40" s="87" t="s">
        <v>4559</v>
      </c>
      <c r="G40" s="87" t="s">
        <v>5452</v>
      </c>
      <c r="H40" s="87" t="s">
        <v>72</v>
      </c>
      <c r="I40" s="96"/>
    </row>
    <row r="41" spans="2:9" ht="13.5" customHeight="1">
      <c r="B41" s="75"/>
      <c r="C41" s="74">
        <v>33</v>
      </c>
      <c r="D41" s="87" t="s">
        <v>217</v>
      </c>
      <c r="E41" s="87" t="s">
        <v>4560</v>
      </c>
      <c r="F41" s="87" t="s">
        <v>4561</v>
      </c>
      <c r="G41" s="87" t="s">
        <v>5452</v>
      </c>
      <c r="H41" s="87" t="s">
        <v>72</v>
      </c>
      <c r="I41" s="96"/>
    </row>
    <row r="42" spans="2:9" ht="13.5" customHeight="1">
      <c r="B42" s="75"/>
      <c r="C42" s="74">
        <v>34</v>
      </c>
      <c r="D42" s="87" t="s">
        <v>217</v>
      </c>
      <c r="E42" s="87" t="s">
        <v>4562</v>
      </c>
      <c r="F42" s="87" t="s">
        <v>4563</v>
      </c>
      <c r="G42" s="87" t="s">
        <v>5452</v>
      </c>
      <c r="H42" s="87" t="s">
        <v>72</v>
      </c>
      <c r="I42" s="96"/>
    </row>
    <row r="43" spans="2:9" ht="13.5" customHeight="1">
      <c r="B43" s="75"/>
      <c r="C43" s="74">
        <v>35</v>
      </c>
      <c r="D43" s="87" t="s">
        <v>217</v>
      </c>
      <c r="E43" s="87" t="s">
        <v>4564</v>
      </c>
      <c r="F43" s="87" t="s">
        <v>4565</v>
      </c>
      <c r="G43" s="87" t="s">
        <v>5452</v>
      </c>
      <c r="H43" s="87" t="s">
        <v>72</v>
      </c>
      <c r="I43" s="96"/>
    </row>
    <row r="44" spans="2:9" ht="13.5" customHeight="1">
      <c r="B44" s="75"/>
      <c r="C44" s="74">
        <v>36</v>
      </c>
      <c r="D44" s="87" t="s">
        <v>217</v>
      </c>
      <c r="E44" s="87" t="s">
        <v>4566</v>
      </c>
      <c r="F44" s="87" t="s">
        <v>4567</v>
      </c>
      <c r="G44" s="87" t="s">
        <v>5452</v>
      </c>
      <c r="H44" s="87" t="s">
        <v>72</v>
      </c>
      <c r="I44" s="96"/>
    </row>
    <row r="45" spans="2:9" ht="13.5" customHeight="1">
      <c r="B45" s="75"/>
      <c r="C45" s="74">
        <v>37</v>
      </c>
      <c r="D45" s="87" t="s">
        <v>217</v>
      </c>
      <c r="E45" s="87" t="s">
        <v>4568</v>
      </c>
      <c r="F45" s="87" t="s">
        <v>4569</v>
      </c>
      <c r="G45" s="87" t="s">
        <v>5452</v>
      </c>
      <c r="H45" s="87" t="s">
        <v>72</v>
      </c>
      <c r="I45" s="96"/>
    </row>
    <row r="46" spans="2:9" ht="13.5" customHeight="1">
      <c r="B46" s="75"/>
      <c r="C46" s="74">
        <v>38</v>
      </c>
      <c r="D46" s="87" t="s">
        <v>217</v>
      </c>
      <c r="E46" s="87" t="s">
        <v>4570</v>
      </c>
      <c r="F46" s="87" t="s">
        <v>4571</v>
      </c>
      <c r="G46" s="87" t="s">
        <v>5452</v>
      </c>
      <c r="H46" s="87" t="s">
        <v>72</v>
      </c>
      <c r="I46" s="96"/>
    </row>
    <row r="47" spans="2:9" ht="13.5" customHeight="1">
      <c r="B47" s="75"/>
      <c r="C47" s="74">
        <v>39</v>
      </c>
      <c r="D47" s="87" t="s">
        <v>217</v>
      </c>
      <c r="E47" s="87" t="s">
        <v>4572</v>
      </c>
      <c r="F47" s="87" t="s">
        <v>4573</v>
      </c>
      <c r="G47" s="87" t="s">
        <v>5452</v>
      </c>
      <c r="H47" s="87" t="s">
        <v>72</v>
      </c>
      <c r="I47" s="96"/>
    </row>
    <row r="48" spans="2:9" ht="13.5" customHeight="1">
      <c r="B48" s="75"/>
      <c r="C48" s="74">
        <v>40</v>
      </c>
      <c r="D48" s="87" t="s">
        <v>217</v>
      </c>
      <c r="E48" s="87" t="s">
        <v>4574</v>
      </c>
      <c r="F48" s="87" t="s">
        <v>4575</v>
      </c>
      <c r="G48" s="87" t="s">
        <v>5452</v>
      </c>
      <c r="H48" s="87" t="s">
        <v>72</v>
      </c>
      <c r="I48" s="96"/>
    </row>
    <row r="49" spans="2:9" ht="13.5" customHeight="1">
      <c r="B49" s="75"/>
      <c r="C49" s="74">
        <v>41</v>
      </c>
      <c r="D49" s="87" t="s">
        <v>217</v>
      </c>
      <c r="E49" s="87" t="s">
        <v>4576</v>
      </c>
      <c r="F49" s="87" t="s">
        <v>4577</v>
      </c>
      <c r="G49" s="87" t="s">
        <v>5452</v>
      </c>
      <c r="H49" s="87" t="s">
        <v>72</v>
      </c>
      <c r="I49" s="96"/>
    </row>
    <row r="50" spans="2:9" ht="13.5" customHeight="1">
      <c r="B50" s="75"/>
      <c r="C50" s="74">
        <v>42</v>
      </c>
      <c r="D50" s="87" t="s">
        <v>217</v>
      </c>
      <c r="E50" s="87" t="s">
        <v>4578</v>
      </c>
      <c r="F50" s="87" t="s">
        <v>4579</v>
      </c>
      <c r="G50" s="87" t="s">
        <v>5452</v>
      </c>
      <c r="H50" s="87" t="s">
        <v>72</v>
      </c>
      <c r="I50" s="96"/>
    </row>
    <row r="51" spans="2:9" ht="13.5" customHeight="1">
      <c r="B51" s="75"/>
      <c r="C51" s="74">
        <v>43</v>
      </c>
      <c r="D51" s="87" t="s">
        <v>217</v>
      </c>
      <c r="E51" s="87" t="s">
        <v>4580</v>
      </c>
      <c r="F51" s="87" t="s">
        <v>4581</v>
      </c>
      <c r="G51" s="87" t="s">
        <v>5452</v>
      </c>
      <c r="H51" s="87" t="s">
        <v>72</v>
      </c>
      <c r="I51" s="96"/>
    </row>
    <row r="52" spans="2:9" ht="13.5" customHeight="1">
      <c r="B52" s="75"/>
      <c r="C52" s="74">
        <v>44</v>
      </c>
      <c r="D52" s="87" t="s">
        <v>217</v>
      </c>
      <c r="E52" s="87" t="s">
        <v>4582</v>
      </c>
      <c r="F52" s="87" t="s">
        <v>4583</v>
      </c>
      <c r="G52" s="87" t="s">
        <v>5452</v>
      </c>
      <c r="H52" s="87" t="s">
        <v>72</v>
      </c>
      <c r="I52" s="96"/>
    </row>
    <row r="53" spans="2:9" ht="13.5" customHeight="1">
      <c r="B53" s="75"/>
      <c r="C53" s="74">
        <v>45</v>
      </c>
      <c r="D53" s="87" t="s">
        <v>217</v>
      </c>
      <c r="E53" s="87" t="s">
        <v>4584</v>
      </c>
      <c r="F53" s="87" t="s">
        <v>4585</v>
      </c>
      <c r="G53" s="87" t="s">
        <v>5452</v>
      </c>
      <c r="H53" s="87" t="s">
        <v>72</v>
      </c>
      <c r="I53" s="96"/>
    </row>
    <row r="54" spans="2:9" ht="13.5" customHeight="1">
      <c r="B54" s="75"/>
      <c r="C54" s="74">
        <v>46</v>
      </c>
      <c r="D54" s="87" t="s">
        <v>217</v>
      </c>
      <c r="E54" s="87" t="s">
        <v>4586</v>
      </c>
      <c r="F54" s="87" t="s">
        <v>4587</v>
      </c>
      <c r="G54" s="87" t="s">
        <v>5452</v>
      </c>
      <c r="H54" s="87" t="s">
        <v>72</v>
      </c>
      <c r="I54" s="96"/>
    </row>
    <row r="55" spans="2:9" ht="13.5" customHeight="1">
      <c r="B55" s="75"/>
      <c r="C55" s="74">
        <v>47</v>
      </c>
      <c r="D55" s="87" t="s">
        <v>217</v>
      </c>
      <c r="E55" s="87" t="s">
        <v>4588</v>
      </c>
      <c r="F55" s="87" t="s">
        <v>4589</v>
      </c>
      <c r="G55" s="87" t="s">
        <v>5452</v>
      </c>
      <c r="H55" s="87" t="s">
        <v>72</v>
      </c>
      <c r="I55" s="96"/>
    </row>
    <row r="56" spans="2:9" ht="13.5" customHeight="1">
      <c r="B56" s="75"/>
      <c r="C56" s="74">
        <v>48</v>
      </c>
      <c r="D56" s="87" t="s">
        <v>217</v>
      </c>
      <c r="E56" s="87" t="s">
        <v>4590</v>
      </c>
      <c r="F56" s="87" t="s">
        <v>4591</v>
      </c>
      <c r="G56" s="87" t="s">
        <v>5452</v>
      </c>
      <c r="H56" s="87" t="s">
        <v>72</v>
      </c>
      <c r="I56" s="96"/>
    </row>
    <row r="57" spans="2:9" ht="13.5" customHeight="1">
      <c r="C57" s="74">
        <v>49</v>
      </c>
      <c r="D57" s="87" t="s">
        <v>217</v>
      </c>
      <c r="E57" s="87" t="s">
        <v>4592</v>
      </c>
      <c r="F57" s="87" t="s">
        <v>4593</v>
      </c>
      <c r="G57" s="87" t="s">
        <v>5452</v>
      </c>
      <c r="H57" s="87" t="s">
        <v>72</v>
      </c>
      <c r="I57" s="96"/>
    </row>
    <row r="58" spans="2:9" ht="13.5" customHeight="1">
      <c r="C58" s="74">
        <v>50</v>
      </c>
      <c r="D58" s="87" t="s">
        <v>217</v>
      </c>
      <c r="E58" s="87" t="s">
        <v>4594</v>
      </c>
      <c r="F58" s="87" t="s">
        <v>4595</v>
      </c>
      <c r="G58" s="87" t="s">
        <v>5452</v>
      </c>
      <c r="H58" s="87" t="s">
        <v>72</v>
      </c>
      <c r="I58" s="96"/>
    </row>
    <row r="59" spans="2:9" ht="13.5" customHeight="1">
      <c r="C59" s="74">
        <v>51</v>
      </c>
      <c r="D59" s="87" t="s">
        <v>217</v>
      </c>
      <c r="E59" s="87" t="s">
        <v>4596</v>
      </c>
      <c r="F59" s="87" t="s">
        <v>4597</v>
      </c>
      <c r="G59" s="87" t="s">
        <v>5452</v>
      </c>
      <c r="H59" s="87" t="s">
        <v>72</v>
      </c>
      <c r="I59" s="96"/>
    </row>
    <row r="60" spans="2:9" ht="13.5" customHeight="1">
      <c r="C60" s="74">
        <v>52</v>
      </c>
      <c r="D60" s="87" t="s">
        <v>217</v>
      </c>
      <c r="E60" s="87" t="s">
        <v>4598</v>
      </c>
      <c r="F60" s="87" t="s">
        <v>4599</v>
      </c>
      <c r="G60" s="87" t="s">
        <v>5452</v>
      </c>
      <c r="H60" s="87" t="s">
        <v>72</v>
      </c>
      <c r="I60" s="96"/>
    </row>
    <row r="61" spans="2:9" ht="13.5" customHeight="1">
      <c r="C61" s="74">
        <v>53</v>
      </c>
      <c r="D61" s="87" t="s">
        <v>217</v>
      </c>
      <c r="E61" s="87" t="s">
        <v>4600</v>
      </c>
      <c r="F61" s="87" t="s">
        <v>4601</v>
      </c>
      <c r="G61" s="87" t="s">
        <v>5452</v>
      </c>
      <c r="H61" s="87" t="s">
        <v>72</v>
      </c>
      <c r="I61" s="96"/>
    </row>
    <row r="62" spans="2:9" ht="13.5" customHeight="1">
      <c r="C62" s="74">
        <v>54</v>
      </c>
      <c r="D62" s="87" t="s">
        <v>217</v>
      </c>
      <c r="E62" s="87" t="s">
        <v>4602</v>
      </c>
      <c r="F62" s="87" t="s">
        <v>4603</v>
      </c>
      <c r="G62" s="87" t="s">
        <v>5452</v>
      </c>
      <c r="H62" s="87" t="s">
        <v>72</v>
      </c>
      <c r="I62" s="96"/>
    </row>
    <row r="63" spans="2:9" ht="13.5" customHeight="1">
      <c r="C63" s="74">
        <v>55</v>
      </c>
      <c r="D63" s="87" t="s">
        <v>217</v>
      </c>
      <c r="E63" s="87" t="s">
        <v>4604</v>
      </c>
      <c r="F63" s="87" t="s">
        <v>4605</v>
      </c>
      <c r="G63" s="87" t="s">
        <v>5452</v>
      </c>
      <c r="H63" s="87" t="s">
        <v>72</v>
      </c>
      <c r="I63" s="96"/>
    </row>
    <row r="64" spans="2:9" ht="13.5" customHeight="1">
      <c r="C64" s="74">
        <v>56</v>
      </c>
      <c r="D64" s="87" t="s">
        <v>217</v>
      </c>
      <c r="E64" s="87" t="s">
        <v>4606</v>
      </c>
      <c r="F64" s="87" t="s">
        <v>4607</v>
      </c>
      <c r="G64" s="87" t="s">
        <v>5452</v>
      </c>
      <c r="H64" s="87" t="s">
        <v>72</v>
      </c>
      <c r="I64" s="96"/>
    </row>
    <row r="65" spans="3:9" ht="13.5" customHeight="1">
      <c r="C65" s="74">
        <v>57</v>
      </c>
      <c r="D65" s="87" t="s">
        <v>217</v>
      </c>
      <c r="E65" s="87" t="s">
        <v>4608</v>
      </c>
      <c r="F65" s="87" t="s">
        <v>4609</v>
      </c>
      <c r="G65" s="87" t="s">
        <v>5452</v>
      </c>
      <c r="H65" s="87" t="s">
        <v>72</v>
      </c>
      <c r="I65" s="96"/>
    </row>
    <row r="66" spans="3:9" ht="15.5">
      <c r="C66" s="74">
        <v>58</v>
      </c>
      <c r="D66" s="87" t="s">
        <v>217</v>
      </c>
      <c r="E66" s="87" t="s">
        <v>4610</v>
      </c>
      <c r="F66" s="87" t="s">
        <v>4611</v>
      </c>
      <c r="G66" s="87" t="s">
        <v>5452</v>
      </c>
      <c r="H66" s="87" t="s">
        <v>72</v>
      </c>
      <c r="I66" s="96"/>
    </row>
    <row r="67" spans="3:9" ht="15.5">
      <c r="C67" s="74">
        <v>59</v>
      </c>
      <c r="D67" s="87" t="s">
        <v>217</v>
      </c>
      <c r="E67" s="87" t="s">
        <v>4612</v>
      </c>
      <c r="F67" s="87" t="s">
        <v>4613</v>
      </c>
      <c r="G67" s="87" t="s">
        <v>5452</v>
      </c>
      <c r="H67" s="87" t="s">
        <v>72</v>
      </c>
      <c r="I67" s="96"/>
    </row>
    <row r="68" spans="3:9" ht="15.5">
      <c r="C68" s="74">
        <v>60</v>
      </c>
      <c r="D68" s="87" t="s">
        <v>217</v>
      </c>
      <c r="E68" s="87" t="s">
        <v>4614</v>
      </c>
      <c r="F68" s="87" t="s">
        <v>4615</v>
      </c>
      <c r="G68" s="87" t="s">
        <v>5452</v>
      </c>
      <c r="H68" s="87" t="s">
        <v>72</v>
      </c>
      <c r="I68" s="96"/>
    </row>
    <row r="69" spans="3:9" ht="15.5">
      <c r="C69" s="74">
        <v>61</v>
      </c>
      <c r="D69" s="87" t="s">
        <v>217</v>
      </c>
      <c r="E69" s="87" t="s">
        <v>4616</v>
      </c>
      <c r="F69" s="87" t="s">
        <v>4617</v>
      </c>
      <c r="G69" s="87" t="s">
        <v>5452</v>
      </c>
      <c r="H69" s="87" t="s">
        <v>72</v>
      </c>
      <c r="I69" s="96"/>
    </row>
    <row r="70" spans="3:9" ht="15.5">
      <c r="C70" s="74">
        <v>62</v>
      </c>
      <c r="D70" s="87" t="s">
        <v>217</v>
      </c>
      <c r="E70" s="87" t="s">
        <v>4618</v>
      </c>
      <c r="F70" s="87" t="s">
        <v>4619</v>
      </c>
      <c r="G70" s="87" t="s">
        <v>5452</v>
      </c>
      <c r="H70" s="87" t="s">
        <v>72</v>
      </c>
      <c r="I70" s="96"/>
    </row>
    <row r="71" spans="3:9" ht="15.5">
      <c r="C71" s="74">
        <v>63</v>
      </c>
      <c r="D71" s="87" t="s">
        <v>217</v>
      </c>
      <c r="E71" s="87" t="s">
        <v>4620</v>
      </c>
      <c r="F71" s="87" t="s">
        <v>4621</v>
      </c>
      <c r="G71" s="87" t="s">
        <v>5452</v>
      </c>
      <c r="H71" s="87" t="s">
        <v>72</v>
      </c>
      <c r="I71" s="96"/>
    </row>
    <row r="72" spans="3:9" ht="15.5">
      <c r="C72" s="74">
        <v>64</v>
      </c>
      <c r="D72" s="87" t="s">
        <v>217</v>
      </c>
      <c r="E72" s="87" t="s">
        <v>4622</v>
      </c>
      <c r="F72" s="87" t="s">
        <v>4623</v>
      </c>
      <c r="G72" s="87" t="s">
        <v>5452</v>
      </c>
      <c r="H72" s="87" t="s">
        <v>72</v>
      </c>
      <c r="I72" s="96"/>
    </row>
    <row r="73" spans="3:9" ht="15.5">
      <c r="C73" s="74">
        <v>65</v>
      </c>
      <c r="D73" s="87" t="s">
        <v>217</v>
      </c>
      <c r="E73" s="87" t="s">
        <v>4624</v>
      </c>
      <c r="F73" s="87" t="s">
        <v>4625</v>
      </c>
      <c r="G73" s="87" t="s">
        <v>5452</v>
      </c>
      <c r="H73" s="87" t="s">
        <v>72</v>
      </c>
      <c r="I73" s="96"/>
    </row>
    <row r="74" spans="3:9" ht="15.5">
      <c r="C74" s="74">
        <v>66</v>
      </c>
      <c r="D74" s="87" t="s">
        <v>217</v>
      </c>
      <c r="E74" s="87" t="s">
        <v>4626</v>
      </c>
      <c r="F74" s="87" t="s">
        <v>4627</v>
      </c>
      <c r="G74" s="87" t="s">
        <v>5452</v>
      </c>
      <c r="H74" s="87" t="s">
        <v>72</v>
      </c>
      <c r="I74" s="96"/>
    </row>
    <row r="75" spans="3:9" ht="15.5">
      <c r="C75" s="74">
        <v>67</v>
      </c>
      <c r="D75" s="87" t="s">
        <v>217</v>
      </c>
      <c r="E75" s="87" t="s">
        <v>4628</v>
      </c>
      <c r="F75" s="87" t="s">
        <v>4629</v>
      </c>
      <c r="G75" s="87" t="s">
        <v>5452</v>
      </c>
      <c r="H75" s="87" t="s">
        <v>72</v>
      </c>
      <c r="I75" s="96"/>
    </row>
    <row r="76" spans="3:9" ht="15.5">
      <c r="C76" s="74">
        <v>68</v>
      </c>
      <c r="D76" s="87" t="s">
        <v>217</v>
      </c>
      <c r="E76" s="87" t="s">
        <v>4630</v>
      </c>
      <c r="F76" s="87" t="s">
        <v>4631</v>
      </c>
      <c r="G76" s="87" t="s">
        <v>5452</v>
      </c>
      <c r="H76" s="87" t="s">
        <v>72</v>
      </c>
      <c r="I76" s="96"/>
    </row>
    <row r="77" spans="3:9" ht="15.5">
      <c r="C77" s="74">
        <v>69</v>
      </c>
      <c r="D77" s="87" t="s">
        <v>217</v>
      </c>
      <c r="E77" s="87" t="s">
        <v>4632</v>
      </c>
      <c r="F77" s="87" t="s">
        <v>4633</v>
      </c>
      <c r="G77" s="87" t="s">
        <v>5452</v>
      </c>
      <c r="H77" s="87" t="s">
        <v>72</v>
      </c>
      <c r="I77" s="96"/>
    </row>
    <row r="78" spans="3:9" ht="15.5">
      <c r="C78" s="74">
        <v>70</v>
      </c>
      <c r="D78" s="87" t="s">
        <v>217</v>
      </c>
      <c r="E78" s="87" t="s">
        <v>4634</v>
      </c>
      <c r="F78" s="87" t="s">
        <v>4635</v>
      </c>
      <c r="G78" s="87" t="s">
        <v>5452</v>
      </c>
      <c r="H78" s="87" t="s">
        <v>72</v>
      </c>
      <c r="I78" s="96"/>
    </row>
    <row r="79" spans="3:9" ht="15.5">
      <c r="C79" s="74">
        <v>71</v>
      </c>
      <c r="D79" s="87" t="s">
        <v>217</v>
      </c>
      <c r="E79" s="87" t="s">
        <v>4636</v>
      </c>
      <c r="F79" s="87" t="s">
        <v>4637</v>
      </c>
      <c r="G79" s="87" t="s">
        <v>5452</v>
      </c>
      <c r="H79" s="87" t="s">
        <v>72</v>
      </c>
      <c r="I79" s="96"/>
    </row>
    <row r="80" spans="3:9" ht="15.5">
      <c r="C80" s="74">
        <v>72</v>
      </c>
      <c r="D80" s="87" t="s">
        <v>217</v>
      </c>
      <c r="E80" s="87" t="s">
        <v>4638</v>
      </c>
      <c r="F80" s="87" t="s">
        <v>4639</v>
      </c>
      <c r="G80" s="87" t="s">
        <v>5452</v>
      </c>
      <c r="H80" s="87" t="s">
        <v>72</v>
      </c>
      <c r="I80" s="96"/>
    </row>
    <row r="81" spans="3:9" ht="15.5">
      <c r="C81" s="74">
        <v>73</v>
      </c>
      <c r="D81" s="87" t="s">
        <v>217</v>
      </c>
      <c r="E81" s="87" t="s">
        <v>4640</v>
      </c>
      <c r="F81" s="87" t="s">
        <v>4641</v>
      </c>
      <c r="G81" s="87" t="s">
        <v>5452</v>
      </c>
      <c r="H81" s="87" t="s">
        <v>72</v>
      </c>
      <c r="I81" s="96"/>
    </row>
    <row r="82" spans="3:9" ht="15.5">
      <c r="C82" s="74">
        <v>74</v>
      </c>
      <c r="D82" s="87" t="s">
        <v>217</v>
      </c>
      <c r="E82" s="87" t="s">
        <v>4642</v>
      </c>
      <c r="F82" s="87" t="s">
        <v>4643</v>
      </c>
      <c r="G82" s="87" t="s">
        <v>5452</v>
      </c>
      <c r="H82" s="87" t="s">
        <v>72</v>
      </c>
      <c r="I82" s="96"/>
    </row>
    <row r="83" spans="3:9" ht="15.5">
      <c r="C83" s="74">
        <v>75</v>
      </c>
      <c r="D83" s="87" t="s">
        <v>217</v>
      </c>
      <c r="E83" s="87" t="s">
        <v>4644</v>
      </c>
      <c r="F83" s="87" t="s">
        <v>4645</v>
      </c>
      <c r="G83" s="87" t="s">
        <v>5452</v>
      </c>
      <c r="H83" s="87" t="s">
        <v>72</v>
      </c>
      <c r="I83" s="96"/>
    </row>
    <row r="84" spans="3:9" ht="15.5">
      <c r="C84" s="74">
        <v>76</v>
      </c>
      <c r="D84" s="87" t="s">
        <v>217</v>
      </c>
      <c r="E84" s="87" t="s">
        <v>4646</v>
      </c>
      <c r="F84" s="87" t="s">
        <v>4647</v>
      </c>
      <c r="G84" s="87" t="s">
        <v>5452</v>
      </c>
      <c r="H84" s="87" t="s">
        <v>72</v>
      </c>
      <c r="I84" s="96"/>
    </row>
    <row r="85" spans="3:9" ht="15.5">
      <c r="C85" s="74">
        <v>77</v>
      </c>
      <c r="D85" s="87" t="s">
        <v>217</v>
      </c>
      <c r="E85" s="87" t="s">
        <v>4648</v>
      </c>
      <c r="F85" s="87" t="s">
        <v>4649</v>
      </c>
      <c r="G85" s="87" t="s">
        <v>5452</v>
      </c>
      <c r="H85" s="87" t="s">
        <v>72</v>
      </c>
      <c r="I85" s="96"/>
    </row>
    <row r="86" spans="3:9" ht="15.5">
      <c r="C86" s="74">
        <v>78</v>
      </c>
      <c r="D86" s="87" t="s">
        <v>217</v>
      </c>
      <c r="E86" s="87" t="s">
        <v>4650</v>
      </c>
      <c r="F86" s="87" t="s">
        <v>4651</v>
      </c>
      <c r="G86" s="87" t="s">
        <v>5452</v>
      </c>
      <c r="H86" s="87" t="s">
        <v>72</v>
      </c>
      <c r="I86" s="96"/>
    </row>
    <row r="87" spans="3:9" ht="15.5">
      <c r="C87" s="74">
        <v>79</v>
      </c>
      <c r="D87" s="87" t="s">
        <v>217</v>
      </c>
      <c r="E87" s="87" t="s">
        <v>4652</v>
      </c>
      <c r="F87" s="87" t="s">
        <v>4653</v>
      </c>
      <c r="G87" s="87" t="s">
        <v>5452</v>
      </c>
      <c r="H87" s="87" t="s">
        <v>72</v>
      </c>
      <c r="I87" s="96"/>
    </row>
    <row r="88" spans="3:9" ht="15.5">
      <c r="C88" s="74">
        <v>80</v>
      </c>
      <c r="D88" s="87" t="s">
        <v>217</v>
      </c>
      <c r="E88" s="87" t="s">
        <v>4654</v>
      </c>
      <c r="F88" s="87" t="s">
        <v>4655</v>
      </c>
      <c r="G88" s="87" t="s">
        <v>5452</v>
      </c>
      <c r="H88" s="87" t="s">
        <v>72</v>
      </c>
      <c r="I88" s="96"/>
    </row>
    <row r="89" spans="3:9" ht="15.5">
      <c r="C89" s="74">
        <v>81</v>
      </c>
      <c r="D89" s="87" t="s">
        <v>217</v>
      </c>
      <c r="E89" s="87" t="s">
        <v>4656</v>
      </c>
      <c r="F89" s="87" t="s">
        <v>4657</v>
      </c>
      <c r="G89" s="87" t="s">
        <v>5452</v>
      </c>
      <c r="H89" s="87" t="s">
        <v>72</v>
      </c>
      <c r="I89" s="96"/>
    </row>
    <row r="90" spans="3:9" ht="15.5">
      <c r="C90" s="74">
        <v>82</v>
      </c>
      <c r="D90" s="87" t="s">
        <v>217</v>
      </c>
      <c r="E90" s="87" t="s">
        <v>4658</v>
      </c>
      <c r="F90" s="87" t="s">
        <v>4659</v>
      </c>
      <c r="G90" s="87" t="s">
        <v>5452</v>
      </c>
      <c r="H90" s="87" t="s">
        <v>72</v>
      </c>
      <c r="I90" s="96"/>
    </row>
    <row r="91" spans="3:9" ht="15.5">
      <c r="C91" s="74">
        <v>83</v>
      </c>
      <c r="D91" s="87" t="s">
        <v>217</v>
      </c>
      <c r="E91" s="87" t="s">
        <v>4660</v>
      </c>
      <c r="F91" s="87" t="s">
        <v>4661</v>
      </c>
      <c r="G91" s="87" t="s">
        <v>5452</v>
      </c>
      <c r="H91" s="87" t="s">
        <v>72</v>
      </c>
      <c r="I91" s="96"/>
    </row>
    <row r="92" spans="3:9" ht="15.5">
      <c r="C92" s="74">
        <v>84</v>
      </c>
      <c r="D92" s="87" t="s">
        <v>217</v>
      </c>
      <c r="E92" s="87" t="s">
        <v>4662</v>
      </c>
      <c r="F92" s="87" t="s">
        <v>4663</v>
      </c>
      <c r="G92" s="87" t="s">
        <v>5452</v>
      </c>
      <c r="H92" s="87" t="s">
        <v>72</v>
      </c>
      <c r="I92" s="96"/>
    </row>
    <row r="93" spans="3:9" ht="15.5">
      <c r="C93" s="74">
        <v>85</v>
      </c>
      <c r="D93" s="87" t="s">
        <v>217</v>
      </c>
      <c r="E93" s="87" t="s">
        <v>4664</v>
      </c>
      <c r="F93" s="87" t="s">
        <v>4665</v>
      </c>
      <c r="G93" s="87" t="s">
        <v>5452</v>
      </c>
      <c r="H93" s="87" t="s">
        <v>72</v>
      </c>
      <c r="I93" s="96"/>
    </row>
    <row r="94" spans="3:9" ht="15.5">
      <c r="C94" s="74">
        <v>86</v>
      </c>
      <c r="D94" s="87" t="s">
        <v>217</v>
      </c>
      <c r="E94" s="87" t="s">
        <v>4666</v>
      </c>
      <c r="F94" s="87" t="s">
        <v>4667</v>
      </c>
      <c r="G94" s="87" t="s">
        <v>5452</v>
      </c>
      <c r="H94" s="87" t="s">
        <v>72</v>
      </c>
      <c r="I94" s="96"/>
    </row>
    <row r="95" spans="3:9" ht="15.5">
      <c r="C95" s="74">
        <v>87</v>
      </c>
      <c r="D95" s="87" t="s">
        <v>217</v>
      </c>
      <c r="E95" s="87" t="s">
        <v>4668</v>
      </c>
      <c r="F95" s="87" t="s">
        <v>4669</v>
      </c>
      <c r="G95" s="87" t="s">
        <v>5452</v>
      </c>
      <c r="H95" s="87" t="s">
        <v>72</v>
      </c>
      <c r="I95" s="96"/>
    </row>
    <row r="96" spans="3:9" ht="15.5">
      <c r="C96" s="74">
        <v>88</v>
      </c>
      <c r="D96" s="87" t="s">
        <v>217</v>
      </c>
      <c r="E96" s="87" t="s">
        <v>4670</v>
      </c>
      <c r="F96" s="87" t="s">
        <v>4671</v>
      </c>
      <c r="G96" s="87" t="s">
        <v>5452</v>
      </c>
      <c r="H96" s="87" t="s">
        <v>72</v>
      </c>
      <c r="I96" s="96"/>
    </row>
    <row r="97" spans="3:9" ht="15.5">
      <c r="C97" s="74">
        <v>89</v>
      </c>
      <c r="D97" s="87" t="s">
        <v>217</v>
      </c>
      <c r="E97" s="87" t="s">
        <v>4672</v>
      </c>
      <c r="F97" s="87" t="s">
        <v>4673</v>
      </c>
      <c r="G97" s="87" t="s">
        <v>5452</v>
      </c>
      <c r="H97" s="87" t="s">
        <v>72</v>
      </c>
      <c r="I97" s="96"/>
    </row>
    <row r="98" spans="3:9" ht="15.5">
      <c r="C98" s="74">
        <v>90</v>
      </c>
      <c r="D98" s="87" t="s">
        <v>217</v>
      </c>
      <c r="E98" s="87" t="s">
        <v>4674</v>
      </c>
      <c r="F98" s="87" t="s">
        <v>4675</v>
      </c>
      <c r="G98" s="87" t="s">
        <v>5452</v>
      </c>
      <c r="H98" s="87" t="s">
        <v>72</v>
      </c>
      <c r="I98" s="96"/>
    </row>
    <row r="99" spans="3:9" ht="15.5">
      <c r="C99" s="74">
        <v>91</v>
      </c>
      <c r="D99" s="87" t="s">
        <v>217</v>
      </c>
      <c r="E99" s="87" t="s">
        <v>4676</v>
      </c>
      <c r="F99" s="87" t="s">
        <v>4677</v>
      </c>
      <c r="G99" s="87" t="s">
        <v>5452</v>
      </c>
      <c r="H99" s="87" t="s">
        <v>72</v>
      </c>
      <c r="I99" s="96"/>
    </row>
    <row r="100" spans="3:9" ht="15.5">
      <c r="C100" s="74">
        <v>92</v>
      </c>
      <c r="D100" s="87" t="s">
        <v>217</v>
      </c>
      <c r="E100" s="87" t="s">
        <v>4678</v>
      </c>
      <c r="F100" s="87" t="s">
        <v>4679</v>
      </c>
      <c r="G100" s="87" t="s">
        <v>5452</v>
      </c>
      <c r="H100" s="87" t="s">
        <v>72</v>
      </c>
      <c r="I100" s="96"/>
    </row>
    <row r="101" spans="3:9" ht="15.5">
      <c r="C101" s="74">
        <v>93</v>
      </c>
      <c r="D101" s="87" t="s">
        <v>217</v>
      </c>
      <c r="E101" s="87" t="s">
        <v>4680</v>
      </c>
      <c r="F101" s="87" t="s">
        <v>4681</v>
      </c>
      <c r="G101" s="87" t="s">
        <v>5452</v>
      </c>
      <c r="H101" s="87" t="s">
        <v>72</v>
      </c>
      <c r="I101" s="96"/>
    </row>
    <row r="102" spans="3:9" ht="15.5">
      <c r="C102" s="74">
        <v>94</v>
      </c>
      <c r="D102" s="87" t="s">
        <v>217</v>
      </c>
      <c r="E102" s="87" t="s">
        <v>4682</v>
      </c>
      <c r="F102" s="87" t="s">
        <v>4683</v>
      </c>
      <c r="G102" s="87" t="s">
        <v>5452</v>
      </c>
      <c r="H102" s="87" t="s">
        <v>72</v>
      </c>
      <c r="I102" s="96"/>
    </row>
    <row r="103" spans="3:9" ht="15.5">
      <c r="C103" s="74">
        <v>95</v>
      </c>
      <c r="D103" s="87" t="s">
        <v>217</v>
      </c>
      <c r="E103" s="87" t="s">
        <v>4684</v>
      </c>
      <c r="F103" s="87" t="s">
        <v>4685</v>
      </c>
      <c r="G103" s="87" t="s">
        <v>5452</v>
      </c>
      <c r="H103" s="87" t="s">
        <v>72</v>
      </c>
      <c r="I103" s="96"/>
    </row>
    <row r="104" spans="3:9" ht="15.5">
      <c r="C104" s="74">
        <v>96</v>
      </c>
      <c r="D104" s="87" t="s">
        <v>217</v>
      </c>
      <c r="E104" s="87" t="s">
        <v>4686</v>
      </c>
      <c r="F104" s="87" t="s">
        <v>4687</v>
      </c>
      <c r="G104" s="87" t="s">
        <v>5452</v>
      </c>
      <c r="H104" s="87" t="s">
        <v>72</v>
      </c>
      <c r="I104" s="96"/>
    </row>
    <row r="105" spans="3:9" ht="15.5">
      <c r="C105" s="74">
        <v>97</v>
      </c>
      <c r="D105" s="87" t="s">
        <v>217</v>
      </c>
      <c r="E105" s="87" t="s">
        <v>4688</v>
      </c>
      <c r="F105" s="87" t="s">
        <v>4689</v>
      </c>
      <c r="G105" s="87" t="s">
        <v>5452</v>
      </c>
      <c r="H105" s="87" t="s">
        <v>72</v>
      </c>
      <c r="I105" s="96"/>
    </row>
    <row r="106" spans="3:9" ht="15.5">
      <c r="C106" s="74">
        <v>98</v>
      </c>
      <c r="D106" s="87" t="s">
        <v>217</v>
      </c>
      <c r="E106" s="87" t="s">
        <v>4690</v>
      </c>
      <c r="F106" s="87" t="s">
        <v>4691</v>
      </c>
      <c r="G106" s="87" t="s">
        <v>5452</v>
      </c>
      <c r="H106" s="87" t="s">
        <v>72</v>
      </c>
      <c r="I106" s="96"/>
    </row>
    <row r="107" spans="3:9" ht="15.5">
      <c r="C107" s="74">
        <v>99</v>
      </c>
      <c r="D107" s="87" t="s">
        <v>217</v>
      </c>
      <c r="E107" s="87" t="s">
        <v>4692</v>
      </c>
      <c r="F107" s="87" t="s">
        <v>4693</v>
      </c>
      <c r="G107" s="87" t="s">
        <v>5452</v>
      </c>
      <c r="H107" s="87" t="s">
        <v>72</v>
      </c>
      <c r="I107" s="96"/>
    </row>
    <row r="108" spans="3:9" ht="15.5">
      <c r="C108" s="74">
        <v>100</v>
      </c>
      <c r="D108" s="87" t="s">
        <v>217</v>
      </c>
      <c r="E108" s="87" t="s">
        <v>4694</v>
      </c>
      <c r="F108" s="87" t="s">
        <v>4695</v>
      </c>
      <c r="G108" s="87" t="s">
        <v>5452</v>
      </c>
      <c r="H108" s="87" t="s">
        <v>72</v>
      </c>
      <c r="I108" s="96"/>
    </row>
    <row r="109" spans="3:9" ht="15.5">
      <c r="C109" s="74">
        <v>101</v>
      </c>
      <c r="D109" s="87" t="s">
        <v>217</v>
      </c>
      <c r="E109" s="87" t="s">
        <v>4696</v>
      </c>
      <c r="F109" s="87" t="s">
        <v>4697</v>
      </c>
      <c r="G109" s="87" t="s">
        <v>5452</v>
      </c>
      <c r="H109" s="87" t="s">
        <v>72</v>
      </c>
      <c r="I109" s="96"/>
    </row>
    <row r="110" spans="3:9" ht="15.5">
      <c r="C110" s="74">
        <v>102</v>
      </c>
      <c r="D110" s="87" t="s">
        <v>217</v>
      </c>
      <c r="E110" s="87" t="s">
        <v>4698</v>
      </c>
      <c r="F110" s="87" t="s">
        <v>4699</v>
      </c>
      <c r="G110" s="87" t="s">
        <v>5452</v>
      </c>
      <c r="H110" s="87" t="s">
        <v>72</v>
      </c>
      <c r="I110" s="96"/>
    </row>
    <row r="111" spans="3:9" ht="15.5">
      <c r="C111" s="74">
        <v>103</v>
      </c>
      <c r="D111" s="87" t="s">
        <v>217</v>
      </c>
      <c r="E111" s="87" t="s">
        <v>4700</v>
      </c>
      <c r="F111" s="87" t="s">
        <v>4701</v>
      </c>
      <c r="G111" s="87" t="s">
        <v>5452</v>
      </c>
      <c r="H111" s="87" t="s">
        <v>72</v>
      </c>
      <c r="I111" s="96"/>
    </row>
    <row r="112" spans="3:9" ht="15.5">
      <c r="C112" s="74">
        <v>104</v>
      </c>
      <c r="D112" s="87" t="s">
        <v>217</v>
      </c>
      <c r="E112" s="87" t="s">
        <v>4702</v>
      </c>
      <c r="F112" s="87" t="s">
        <v>4703</v>
      </c>
      <c r="G112" s="87" t="s">
        <v>5452</v>
      </c>
      <c r="H112" s="87" t="s">
        <v>72</v>
      </c>
      <c r="I112" s="96"/>
    </row>
    <row r="113" spans="3:9" ht="15.5">
      <c r="C113" s="74">
        <v>105</v>
      </c>
      <c r="D113" s="87" t="s">
        <v>217</v>
      </c>
      <c r="E113" s="87" t="s">
        <v>4704</v>
      </c>
      <c r="F113" s="87" t="s">
        <v>4705</v>
      </c>
      <c r="G113" s="87" t="s">
        <v>5452</v>
      </c>
      <c r="H113" s="87" t="s">
        <v>72</v>
      </c>
      <c r="I113" s="96"/>
    </row>
    <row r="114" spans="3:9" ht="15.5">
      <c r="C114" s="74">
        <v>106</v>
      </c>
      <c r="D114" s="87" t="s">
        <v>217</v>
      </c>
      <c r="E114" s="87" t="s">
        <v>4706</v>
      </c>
      <c r="F114" s="87" t="s">
        <v>4707</v>
      </c>
      <c r="G114" s="87" t="s">
        <v>5452</v>
      </c>
      <c r="H114" s="87" t="s">
        <v>72</v>
      </c>
      <c r="I114" s="96"/>
    </row>
    <row r="115" spans="3:9" ht="15.5">
      <c r="C115" s="74">
        <v>107</v>
      </c>
      <c r="D115" s="87" t="s">
        <v>217</v>
      </c>
      <c r="E115" s="87" t="s">
        <v>4708</v>
      </c>
      <c r="F115" s="87" t="s">
        <v>4709</v>
      </c>
      <c r="G115" s="87" t="s">
        <v>5452</v>
      </c>
      <c r="H115" s="87" t="s">
        <v>72</v>
      </c>
      <c r="I115" s="96"/>
    </row>
    <row r="116" spans="3:9" ht="15.5">
      <c r="C116" s="74">
        <v>108</v>
      </c>
      <c r="D116" s="87" t="s">
        <v>217</v>
      </c>
      <c r="E116" s="87" t="s">
        <v>4710</v>
      </c>
      <c r="F116" s="87" t="s">
        <v>4711</v>
      </c>
      <c r="G116" s="87" t="s">
        <v>5452</v>
      </c>
      <c r="H116" s="87" t="s">
        <v>72</v>
      </c>
      <c r="I116" s="96"/>
    </row>
    <row r="117" spans="3:9" ht="15.5">
      <c r="C117" s="74">
        <v>109</v>
      </c>
      <c r="D117" s="87" t="s">
        <v>217</v>
      </c>
      <c r="E117" s="87" t="s">
        <v>4712</v>
      </c>
      <c r="F117" s="87" t="s">
        <v>4713</v>
      </c>
      <c r="G117" s="87" t="s">
        <v>5452</v>
      </c>
      <c r="H117" s="87" t="s">
        <v>72</v>
      </c>
      <c r="I117" s="96"/>
    </row>
    <row r="118" spans="3:9" ht="15.5">
      <c r="C118" s="74">
        <v>110</v>
      </c>
      <c r="D118" s="87" t="s">
        <v>217</v>
      </c>
      <c r="E118" s="87" t="s">
        <v>4714</v>
      </c>
      <c r="F118" s="87" t="s">
        <v>4715</v>
      </c>
      <c r="G118" s="87" t="s">
        <v>5452</v>
      </c>
      <c r="H118" s="87" t="s">
        <v>72</v>
      </c>
      <c r="I118" s="96"/>
    </row>
    <row r="119" spans="3:9" ht="15.5">
      <c r="C119" s="74">
        <v>111</v>
      </c>
      <c r="D119" s="87" t="s">
        <v>217</v>
      </c>
      <c r="E119" s="87" t="s">
        <v>4716</v>
      </c>
      <c r="F119" s="87" t="s">
        <v>4717</v>
      </c>
      <c r="G119" s="87" t="s">
        <v>5452</v>
      </c>
      <c r="H119" s="87" t="s">
        <v>72</v>
      </c>
      <c r="I119" s="96"/>
    </row>
    <row r="120" spans="3:9" ht="15.5">
      <c r="C120" s="74">
        <v>112</v>
      </c>
      <c r="D120" s="87" t="s">
        <v>217</v>
      </c>
      <c r="E120" s="87" t="s">
        <v>4718</v>
      </c>
      <c r="F120" s="87" t="s">
        <v>4719</v>
      </c>
      <c r="G120" s="87" t="s">
        <v>5452</v>
      </c>
      <c r="H120" s="87" t="s">
        <v>72</v>
      </c>
      <c r="I120" s="96"/>
    </row>
    <row r="121" spans="3:9" ht="15.5">
      <c r="C121" s="74">
        <v>113</v>
      </c>
      <c r="D121" s="87" t="s">
        <v>217</v>
      </c>
      <c r="E121" s="87" t="s">
        <v>4720</v>
      </c>
      <c r="F121" s="87" t="s">
        <v>4721</v>
      </c>
      <c r="G121" s="87" t="s">
        <v>5452</v>
      </c>
      <c r="H121" s="87" t="s">
        <v>72</v>
      </c>
      <c r="I121" s="96"/>
    </row>
    <row r="122" spans="3:9" ht="15.5">
      <c r="C122" s="74">
        <v>114</v>
      </c>
      <c r="D122" s="87" t="s">
        <v>217</v>
      </c>
      <c r="E122" s="87" t="s">
        <v>4722</v>
      </c>
      <c r="F122" s="87" t="s">
        <v>4723</v>
      </c>
      <c r="G122" s="87" t="s">
        <v>5452</v>
      </c>
      <c r="H122" s="87" t="s">
        <v>72</v>
      </c>
      <c r="I122" s="96"/>
    </row>
    <row r="123" spans="3:9" ht="15.5">
      <c r="C123" s="74">
        <v>115</v>
      </c>
      <c r="D123" s="87" t="s">
        <v>217</v>
      </c>
      <c r="E123" s="87" t="s">
        <v>4724</v>
      </c>
      <c r="F123" s="87" t="s">
        <v>4725</v>
      </c>
      <c r="G123" s="87" t="s">
        <v>5452</v>
      </c>
      <c r="H123" s="87" t="s">
        <v>72</v>
      </c>
      <c r="I123" s="96"/>
    </row>
    <row r="124" spans="3:9" ht="15.5">
      <c r="C124" s="74">
        <v>116</v>
      </c>
      <c r="D124" s="87" t="s">
        <v>217</v>
      </c>
      <c r="E124" s="87" t="s">
        <v>4726</v>
      </c>
      <c r="F124" s="87" t="s">
        <v>4727</v>
      </c>
      <c r="G124" s="87" t="s">
        <v>5452</v>
      </c>
      <c r="H124" s="87" t="s">
        <v>72</v>
      </c>
      <c r="I124" s="96"/>
    </row>
    <row r="125" spans="3:9" ht="15.5">
      <c r="C125" s="74">
        <v>117</v>
      </c>
      <c r="D125" s="87" t="s">
        <v>217</v>
      </c>
      <c r="E125" s="87" t="s">
        <v>4728</v>
      </c>
      <c r="F125" s="87" t="s">
        <v>4729</v>
      </c>
      <c r="G125" s="87" t="s">
        <v>5452</v>
      </c>
      <c r="H125" s="87" t="s">
        <v>72</v>
      </c>
      <c r="I125" s="96"/>
    </row>
    <row r="126" spans="3:9" ht="15.5">
      <c r="C126" s="74">
        <v>118</v>
      </c>
      <c r="D126" s="87" t="s">
        <v>217</v>
      </c>
      <c r="E126" s="87" t="s">
        <v>4730</v>
      </c>
      <c r="F126" s="87" t="s">
        <v>4731</v>
      </c>
      <c r="G126" s="87" t="s">
        <v>5452</v>
      </c>
      <c r="H126" s="87" t="s">
        <v>72</v>
      </c>
      <c r="I126" s="96"/>
    </row>
    <row r="127" spans="3:9" ht="15.5">
      <c r="C127" s="74">
        <v>119</v>
      </c>
      <c r="D127" s="87" t="s">
        <v>217</v>
      </c>
      <c r="E127" s="87" t="s">
        <v>4732</v>
      </c>
      <c r="F127" s="87" t="s">
        <v>4733</v>
      </c>
      <c r="G127" s="87" t="s">
        <v>5452</v>
      </c>
      <c r="H127" s="87" t="s">
        <v>72</v>
      </c>
      <c r="I127" s="96"/>
    </row>
    <row r="128" spans="3:9" ht="15.5">
      <c r="C128" s="74">
        <v>120</v>
      </c>
      <c r="D128" s="87" t="s">
        <v>217</v>
      </c>
      <c r="E128" s="87" t="s">
        <v>4734</v>
      </c>
      <c r="F128" s="87" t="s">
        <v>4735</v>
      </c>
      <c r="G128" s="87" t="s">
        <v>5452</v>
      </c>
      <c r="H128" s="87" t="s">
        <v>72</v>
      </c>
      <c r="I128" s="96"/>
    </row>
    <row r="129" spans="3:9" ht="13.5" customHeight="1">
      <c r="C129" s="74">
        <v>121</v>
      </c>
      <c r="D129" s="87" t="s">
        <v>217</v>
      </c>
      <c r="E129" s="87" t="s">
        <v>4736</v>
      </c>
      <c r="F129" s="87" t="s">
        <v>4737</v>
      </c>
      <c r="G129" s="87" t="s">
        <v>5452</v>
      </c>
      <c r="H129" s="87" t="s">
        <v>72</v>
      </c>
      <c r="I129" s="96"/>
    </row>
    <row r="130" spans="3:9" ht="13.5" customHeight="1">
      <c r="C130" s="74">
        <v>122</v>
      </c>
      <c r="D130" s="87" t="s">
        <v>217</v>
      </c>
      <c r="E130" s="87" t="s">
        <v>4738</v>
      </c>
      <c r="F130" s="87" t="s">
        <v>4739</v>
      </c>
      <c r="G130" s="87" t="s">
        <v>5452</v>
      </c>
      <c r="H130" s="87" t="s">
        <v>72</v>
      </c>
      <c r="I130" s="96"/>
    </row>
    <row r="131" spans="3:9" ht="13.5" customHeight="1">
      <c r="C131" s="74">
        <v>123</v>
      </c>
      <c r="D131" s="87" t="s">
        <v>217</v>
      </c>
      <c r="E131" s="87" t="s">
        <v>4740</v>
      </c>
      <c r="F131" s="87" t="s">
        <v>4741</v>
      </c>
      <c r="G131" s="87" t="s">
        <v>5452</v>
      </c>
      <c r="H131" s="87" t="s">
        <v>72</v>
      </c>
      <c r="I131" s="96"/>
    </row>
    <row r="132" spans="3:9" ht="13.5" customHeight="1">
      <c r="C132" s="74">
        <v>124</v>
      </c>
      <c r="D132" s="87" t="s">
        <v>217</v>
      </c>
      <c r="E132" s="87" t="s">
        <v>4742</v>
      </c>
      <c r="F132" s="87" t="s">
        <v>4743</v>
      </c>
      <c r="G132" s="87" t="s">
        <v>5452</v>
      </c>
      <c r="H132" s="87" t="s">
        <v>72</v>
      </c>
      <c r="I132" s="96"/>
    </row>
    <row r="133" spans="3:9" ht="13.5" customHeight="1">
      <c r="C133" s="74">
        <v>125</v>
      </c>
      <c r="D133" s="87" t="s">
        <v>217</v>
      </c>
      <c r="E133" s="87" t="s">
        <v>4744</v>
      </c>
      <c r="F133" s="87" t="s">
        <v>4745</v>
      </c>
      <c r="G133" s="87" t="s">
        <v>5452</v>
      </c>
      <c r="H133" s="87" t="s">
        <v>72</v>
      </c>
      <c r="I133" s="96"/>
    </row>
    <row r="134" spans="3:9" ht="13.5" customHeight="1">
      <c r="C134" s="74">
        <v>126</v>
      </c>
      <c r="D134" s="87" t="s">
        <v>217</v>
      </c>
      <c r="E134" s="87" t="s">
        <v>4746</v>
      </c>
      <c r="F134" s="87" t="s">
        <v>4747</v>
      </c>
      <c r="G134" s="87" t="s">
        <v>5452</v>
      </c>
      <c r="H134" s="87" t="s">
        <v>72</v>
      </c>
      <c r="I134" s="96"/>
    </row>
    <row r="135" spans="3:9" ht="13.5" customHeight="1">
      <c r="C135" s="74">
        <v>127</v>
      </c>
      <c r="D135" s="87" t="s">
        <v>217</v>
      </c>
      <c r="E135" s="87" t="s">
        <v>4748</v>
      </c>
      <c r="F135" s="87" t="s">
        <v>4749</v>
      </c>
      <c r="G135" s="87" t="s">
        <v>5452</v>
      </c>
      <c r="H135" s="87" t="s">
        <v>72</v>
      </c>
      <c r="I135" s="96"/>
    </row>
    <row r="136" spans="3:9" ht="13.5" customHeight="1">
      <c r="C136" s="74">
        <v>128</v>
      </c>
      <c r="D136" s="87" t="s">
        <v>217</v>
      </c>
      <c r="E136" s="87" t="s">
        <v>4750</v>
      </c>
      <c r="F136" s="87" t="s">
        <v>4751</v>
      </c>
      <c r="G136" s="87" t="s">
        <v>5452</v>
      </c>
      <c r="H136" s="87" t="s">
        <v>72</v>
      </c>
      <c r="I136" s="96"/>
    </row>
    <row r="137" spans="3:9" ht="13.5" customHeight="1">
      <c r="C137" s="74">
        <v>129</v>
      </c>
      <c r="D137" s="87" t="s">
        <v>217</v>
      </c>
      <c r="E137" s="87" t="s">
        <v>4752</v>
      </c>
      <c r="F137" s="87" t="s">
        <v>4753</v>
      </c>
      <c r="G137" s="87" t="s">
        <v>5452</v>
      </c>
      <c r="H137" s="87" t="s">
        <v>72</v>
      </c>
      <c r="I137" s="96"/>
    </row>
    <row r="138" spans="3:9" ht="13.5" customHeight="1">
      <c r="C138" s="74">
        <v>130</v>
      </c>
      <c r="D138" s="87" t="s">
        <v>217</v>
      </c>
      <c r="E138" s="87" t="s">
        <v>4754</v>
      </c>
      <c r="F138" s="87" t="s">
        <v>4755</v>
      </c>
      <c r="G138" s="87" t="s">
        <v>5452</v>
      </c>
      <c r="H138" s="87" t="s">
        <v>72</v>
      </c>
      <c r="I138" s="96"/>
    </row>
    <row r="139" spans="3:9" ht="13.5" customHeight="1">
      <c r="C139" s="74">
        <v>131</v>
      </c>
      <c r="D139" s="87" t="s">
        <v>217</v>
      </c>
      <c r="E139" s="87" t="s">
        <v>4981</v>
      </c>
      <c r="F139" s="87" t="s">
        <v>4982</v>
      </c>
      <c r="G139" s="87" t="s">
        <v>5452</v>
      </c>
      <c r="H139" s="87" t="s">
        <v>72</v>
      </c>
      <c r="I139" s="96"/>
    </row>
    <row r="140" spans="3:9" ht="13.5" customHeight="1">
      <c r="C140" s="74">
        <v>132</v>
      </c>
      <c r="D140" s="87" t="s">
        <v>217</v>
      </c>
      <c r="E140" s="87" t="s">
        <v>4987</v>
      </c>
      <c r="F140" s="87" t="s">
        <v>4988</v>
      </c>
      <c r="G140" s="87" t="s">
        <v>5452</v>
      </c>
      <c r="H140" s="87" t="s">
        <v>72</v>
      </c>
      <c r="I140" s="96"/>
    </row>
    <row r="141" spans="3:9" ht="13.5" customHeight="1">
      <c r="C141" s="74">
        <v>133</v>
      </c>
      <c r="D141" s="87" t="s">
        <v>217</v>
      </c>
      <c r="E141" s="87" t="s">
        <v>4989</v>
      </c>
      <c r="F141" s="87" t="s">
        <v>4990</v>
      </c>
      <c r="G141" s="87" t="s">
        <v>5452</v>
      </c>
      <c r="H141" s="87" t="s">
        <v>72</v>
      </c>
      <c r="I141" s="96"/>
    </row>
    <row r="142" spans="3:9" ht="13.5" customHeight="1">
      <c r="C142" s="74">
        <v>134</v>
      </c>
      <c r="D142" s="87" t="s">
        <v>217</v>
      </c>
      <c r="E142" s="87" t="s">
        <v>4991</v>
      </c>
      <c r="F142" s="87" t="s">
        <v>4992</v>
      </c>
      <c r="G142" s="87" t="s">
        <v>5452</v>
      </c>
      <c r="H142" s="87" t="s">
        <v>72</v>
      </c>
      <c r="I142" s="96"/>
    </row>
    <row r="143" spans="3:9" ht="13.5" customHeight="1">
      <c r="C143" s="74">
        <v>135</v>
      </c>
      <c r="D143" s="87" t="s">
        <v>217</v>
      </c>
      <c r="E143" s="87" t="s">
        <v>4993</v>
      </c>
      <c r="F143" s="87" t="s">
        <v>4994</v>
      </c>
      <c r="G143" s="87" t="s">
        <v>5452</v>
      </c>
      <c r="H143" s="87" t="s">
        <v>72</v>
      </c>
      <c r="I143" s="96"/>
    </row>
    <row r="144" spans="3:9" ht="13.5" customHeight="1">
      <c r="C144" s="74">
        <v>136</v>
      </c>
      <c r="D144" s="87" t="s">
        <v>217</v>
      </c>
      <c r="E144" s="87" t="s">
        <v>4997</v>
      </c>
      <c r="F144" s="87" t="s">
        <v>4998</v>
      </c>
      <c r="G144" s="87" t="s">
        <v>5452</v>
      </c>
      <c r="H144" s="87" t="s">
        <v>72</v>
      </c>
      <c r="I144" s="96"/>
    </row>
    <row r="145" spans="3:9" ht="13.5" customHeight="1">
      <c r="C145" s="74">
        <v>137</v>
      </c>
      <c r="D145" s="87" t="s">
        <v>217</v>
      </c>
      <c r="E145" s="87" t="s">
        <v>4999</v>
      </c>
      <c r="F145" s="87" t="s">
        <v>5000</v>
      </c>
      <c r="G145" s="87" t="s">
        <v>5452</v>
      </c>
      <c r="H145" s="87" t="s">
        <v>72</v>
      </c>
      <c r="I145" s="96"/>
    </row>
    <row r="146" spans="3:9" ht="13.5" customHeight="1">
      <c r="C146" s="74">
        <v>138</v>
      </c>
      <c r="D146" s="87" t="s">
        <v>217</v>
      </c>
      <c r="E146" s="87" t="s">
        <v>5001</v>
      </c>
      <c r="F146" s="87" t="s">
        <v>5002</v>
      </c>
      <c r="G146" s="87" t="s">
        <v>5452</v>
      </c>
      <c r="H146" s="87" t="s">
        <v>72</v>
      </c>
      <c r="I146" s="96"/>
    </row>
    <row r="147" spans="3:9" ht="13.5" customHeight="1">
      <c r="C147" s="74">
        <v>139</v>
      </c>
      <c r="D147" s="87" t="s">
        <v>217</v>
      </c>
      <c r="E147" s="87" t="s">
        <v>5007</v>
      </c>
      <c r="F147" s="87" t="s">
        <v>5008</v>
      </c>
      <c r="G147" s="87" t="s">
        <v>5452</v>
      </c>
      <c r="H147" s="87" t="s">
        <v>72</v>
      </c>
      <c r="I147" s="96"/>
    </row>
    <row r="148" spans="3:9" ht="13.5" customHeight="1">
      <c r="C148" s="74">
        <v>140</v>
      </c>
      <c r="D148" s="87" t="s">
        <v>217</v>
      </c>
      <c r="E148" s="87" t="s">
        <v>5013</v>
      </c>
      <c r="F148" s="87" t="s">
        <v>5014</v>
      </c>
      <c r="G148" s="87" t="s">
        <v>5452</v>
      </c>
      <c r="H148" s="87" t="s">
        <v>72</v>
      </c>
      <c r="I148" s="96"/>
    </row>
    <row r="149" spans="3:9" ht="13.5" customHeight="1">
      <c r="C149" s="74">
        <v>141</v>
      </c>
      <c r="D149" s="87" t="s">
        <v>217</v>
      </c>
      <c r="E149" s="87" t="s">
        <v>5019</v>
      </c>
      <c r="F149" s="87" t="s">
        <v>5020</v>
      </c>
      <c r="G149" s="87" t="s">
        <v>5452</v>
      </c>
      <c r="H149" s="87" t="s">
        <v>72</v>
      </c>
      <c r="I149" s="96"/>
    </row>
    <row r="150" spans="3:9" ht="13.5" customHeight="1">
      <c r="C150" s="74">
        <v>142</v>
      </c>
      <c r="D150" s="87" t="s">
        <v>217</v>
      </c>
      <c r="E150" s="87" t="s">
        <v>5021</v>
      </c>
      <c r="F150" s="87" t="s">
        <v>5022</v>
      </c>
      <c r="G150" s="87" t="s">
        <v>5452</v>
      </c>
      <c r="H150" s="87" t="s">
        <v>72</v>
      </c>
      <c r="I150" s="96"/>
    </row>
    <row r="151" spans="3:9" ht="13.5" customHeight="1">
      <c r="C151" s="74">
        <v>143</v>
      </c>
      <c r="D151" s="87" t="s">
        <v>217</v>
      </c>
      <c r="E151" s="87" t="s">
        <v>5025</v>
      </c>
      <c r="F151" s="87" t="s">
        <v>5026</v>
      </c>
      <c r="G151" s="87" t="s">
        <v>5452</v>
      </c>
      <c r="H151" s="87" t="s">
        <v>72</v>
      </c>
      <c r="I151" s="96"/>
    </row>
    <row r="152" spans="3:9" ht="13.5" customHeight="1">
      <c r="C152" s="74">
        <v>144</v>
      </c>
      <c r="D152" s="87" t="s">
        <v>217</v>
      </c>
      <c r="E152" s="87" t="s">
        <v>5029</v>
      </c>
      <c r="F152" s="87" t="s">
        <v>5030</v>
      </c>
      <c r="G152" s="87" t="s">
        <v>5452</v>
      </c>
      <c r="H152" s="87" t="s">
        <v>72</v>
      </c>
      <c r="I152" s="96"/>
    </row>
    <row r="153" spans="3:9" ht="13.5" customHeight="1">
      <c r="C153" s="74">
        <v>145</v>
      </c>
      <c r="D153" s="87" t="s">
        <v>217</v>
      </c>
      <c r="E153" s="87" t="s">
        <v>5031</v>
      </c>
      <c r="F153" s="87" t="s">
        <v>5032</v>
      </c>
      <c r="G153" s="87" t="s">
        <v>5452</v>
      </c>
      <c r="H153" s="87" t="s">
        <v>72</v>
      </c>
      <c r="I153" s="96"/>
    </row>
    <row r="154" spans="3:9" ht="13.5" customHeight="1">
      <c r="C154" s="74">
        <v>146</v>
      </c>
      <c r="D154" s="87" t="s">
        <v>217</v>
      </c>
      <c r="E154" s="87" t="s">
        <v>5041</v>
      </c>
      <c r="F154" s="87" t="s">
        <v>5042</v>
      </c>
      <c r="G154" s="87" t="s">
        <v>5452</v>
      </c>
      <c r="H154" s="87" t="s">
        <v>72</v>
      </c>
      <c r="I154" s="96"/>
    </row>
    <row r="155" spans="3:9" ht="13.5" customHeight="1">
      <c r="C155" s="74">
        <v>147</v>
      </c>
      <c r="D155" s="87" t="s">
        <v>217</v>
      </c>
      <c r="E155" s="87" t="s">
        <v>5047</v>
      </c>
      <c r="F155" s="87" t="s">
        <v>5048</v>
      </c>
      <c r="G155" s="87" t="s">
        <v>5452</v>
      </c>
      <c r="H155" s="87" t="s">
        <v>72</v>
      </c>
      <c r="I155" s="96"/>
    </row>
    <row r="156" spans="3:9" ht="13.5" customHeight="1">
      <c r="C156" s="74">
        <v>148</v>
      </c>
      <c r="D156" s="87" t="s">
        <v>217</v>
      </c>
      <c r="E156" s="87" t="s">
        <v>5049</v>
      </c>
      <c r="F156" s="87" t="s">
        <v>5050</v>
      </c>
      <c r="G156" s="87" t="s">
        <v>5452</v>
      </c>
      <c r="H156" s="87" t="s">
        <v>72</v>
      </c>
      <c r="I156" s="96"/>
    </row>
    <row r="157" spans="3:9" ht="13.5" customHeight="1">
      <c r="C157" s="74">
        <v>149</v>
      </c>
      <c r="D157" s="87" t="s">
        <v>217</v>
      </c>
      <c r="E157" s="87" t="s">
        <v>5057</v>
      </c>
      <c r="F157" s="87" t="s">
        <v>5058</v>
      </c>
      <c r="G157" s="87" t="s">
        <v>5452</v>
      </c>
      <c r="H157" s="87" t="s">
        <v>72</v>
      </c>
      <c r="I157" s="96"/>
    </row>
    <row r="158" spans="3:9" ht="13.5" customHeight="1">
      <c r="C158" s="74">
        <v>150</v>
      </c>
      <c r="D158" s="87" t="s">
        <v>217</v>
      </c>
      <c r="E158" s="87" t="s">
        <v>5059</v>
      </c>
      <c r="F158" s="87" t="s">
        <v>5060</v>
      </c>
      <c r="G158" s="87" t="s">
        <v>5452</v>
      </c>
      <c r="H158" s="87" t="s">
        <v>72</v>
      </c>
      <c r="I158" s="96"/>
    </row>
    <row r="159" spans="3:9" ht="13.5" customHeight="1">
      <c r="C159" s="74">
        <v>151</v>
      </c>
      <c r="D159" s="87" t="s">
        <v>217</v>
      </c>
      <c r="E159" s="87" t="s">
        <v>5061</v>
      </c>
      <c r="F159" s="87" t="s">
        <v>5062</v>
      </c>
      <c r="G159" s="87" t="s">
        <v>5452</v>
      </c>
      <c r="H159" s="87" t="s">
        <v>72</v>
      </c>
      <c r="I159" s="96"/>
    </row>
    <row r="160" spans="3:9" ht="15.5">
      <c r="C160" s="74">
        <v>152</v>
      </c>
      <c r="D160" s="87" t="s">
        <v>217</v>
      </c>
      <c r="E160" s="87" t="s">
        <v>5069</v>
      </c>
      <c r="F160" s="87" t="s">
        <v>5070</v>
      </c>
      <c r="G160" s="87" t="s">
        <v>5452</v>
      </c>
      <c r="H160" s="87" t="s">
        <v>72</v>
      </c>
      <c r="I160" s="96"/>
    </row>
    <row r="161" spans="3:9" ht="13.5" customHeight="1">
      <c r="C161" s="74">
        <v>153</v>
      </c>
      <c r="D161" s="87" t="s">
        <v>217</v>
      </c>
      <c r="E161" s="87" t="s">
        <v>5071</v>
      </c>
      <c r="F161" s="87" t="s">
        <v>5072</v>
      </c>
      <c r="G161" s="87" t="s">
        <v>5452</v>
      </c>
      <c r="H161" s="87" t="s">
        <v>72</v>
      </c>
      <c r="I161" s="96"/>
    </row>
    <row r="162" spans="3:9" ht="13.5" customHeight="1">
      <c r="C162" s="74">
        <v>154</v>
      </c>
      <c r="D162" s="87" t="s">
        <v>217</v>
      </c>
      <c r="E162" s="87" t="s">
        <v>5079</v>
      </c>
      <c r="F162" s="87" t="s">
        <v>5080</v>
      </c>
      <c r="G162" s="87" t="s">
        <v>5452</v>
      </c>
      <c r="H162" s="87" t="s">
        <v>72</v>
      </c>
      <c r="I162" s="96"/>
    </row>
    <row r="163" spans="3:9" ht="13.5" customHeight="1">
      <c r="C163" s="74">
        <v>155</v>
      </c>
      <c r="D163" s="87" t="s">
        <v>217</v>
      </c>
      <c r="E163" s="87" t="s">
        <v>5085</v>
      </c>
      <c r="F163" s="87" t="s">
        <v>5086</v>
      </c>
      <c r="G163" s="87" t="s">
        <v>5452</v>
      </c>
      <c r="H163" s="87" t="s">
        <v>72</v>
      </c>
      <c r="I163" s="96"/>
    </row>
    <row r="164" spans="3:9" ht="13.5" customHeight="1">
      <c r="C164" s="74">
        <v>156</v>
      </c>
      <c r="D164" s="87" t="s">
        <v>217</v>
      </c>
      <c r="E164" s="87" t="s">
        <v>5091</v>
      </c>
      <c r="F164" s="87" t="s">
        <v>5092</v>
      </c>
      <c r="G164" s="87" t="s">
        <v>5452</v>
      </c>
      <c r="H164" s="87" t="s">
        <v>72</v>
      </c>
      <c r="I164" s="96"/>
    </row>
    <row r="165" spans="3:9" ht="13.5" customHeight="1">
      <c r="C165" s="74">
        <v>157</v>
      </c>
      <c r="D165" s="87" t="s">
        <v>217</v>
      </c>
      <c r="E165" s="87" t="s">
        <v>5093</v>
      </c>
      <c r="F165" s="87" t="s">
        <v>5094</v>
      </c>
      <c r="G165" s="87" t="s">
        <v>5452</v>
      </c>
      <c r="H165" s="87" t="s">
        <v>72</v>
      </c>
      <c r="I165" s="96"/>
    </row>
    <row r="166" spans="3:9" ht="13.5" customHeight="1">
      <c r="C166" s="74">
        <v>158</v>
      </c>
      <c r="D166" s="87" t="s">
        <v>217</v>
      </c>
      <c r="E166" s="87" t="s">
        <v>5097</v>
      </c>
      <c r="F166" s="87" t="s">
        <v>5098</v>
      </c>
      <c r="G166" s="87" t="s">
        <v>5452</v>
      </c>
      <c r="H166" s="87" t="s">
        <v>72</v>
      </c>
      <c r="I166" s="96"/>
    </row>
    <row r="167" spans="3:9" ht="13.5" customHeight="1">
      <c r="C167" s="74">
        <v>159</v>
      </c>
      <c r="D167" s="87" t="s">
        <v>217</v>
      </c>
      <c r="E167" s="87" t="s">
        <v>5117</v>
      </c>
      <c r="F167" s="87" t="s">
        <v>5118</v>
      </c>
      <c r="G167" s="87" t="s">
        <v>5452</v>
      </c>
      <c r="H167" s="87" t="s">
        <v>72</v>
      </c>
      <c r="I167" s="96"/>
    </row>
    <row r="168" spans="3:9" ht="13.5" customHeight="1">
      <c r="C168" s="74">
        <v>160</v>
      </c>
      <c r="D168" s="87" t="s">
        <v>217</v>
      </c>
      <c r="E168" s="87" t="s">
        <v>5119</v>
      </c>
      <c r="F168" s="87" t="s">
        <v>5120</v>
      </c>
      <c r="G168" s="87" t="s">
        <v>5452</v>
      </c>
      <c r="H168" s="87" t="s">
        <v>72</v>
      </c>
      <c r="I168" s="96"/>
    </row>
    <row r="169" spans="3:9" ht="13.5" customHeight="1">
      <c r="C169" s="74">
        <v>161</v>
      </c>
      <c r="D169" s="87" t="s">
        <v>217</v>
      </c>
      <c r="E169" s="87" t="s">
        <v>5121</v>
      </c>
      <c r="F169" s="87" t="s">
        <v>5122</v>
      </c>
      <c r="G169" s="87" t="s">
        <v>5452</v>
      </c>
      <c r="H169" s="87" t="s">
        <v>72</v>
      </c>
      <c r="I169" s="96"/>
    </row>
    <row r="170" spans="3:9" ht="13.5" customHeight="1">
      <c r="C170" s="74">
        <v>162</v>
      </c>
      <c r="D170" s="87" t="s">
        <v>217</v>
      </c>
      <c r="E170" s="87" t="s">
        <v>5133</v>
      </c>
      <c r="F170" s="87" t="s">
        <v>5134</v>
      </c>
      <c r="G170" s="87" t="s">
        <v>5452</v>
      </c>
      <c r="H170" s="87" t="s">
        <v>72</v>
      </c>
      <c r="I170" s="96"/>
    </row>
    <row r="171" spans="3:9" ht="13.5" customHeight="1">
      <c r="C171" s="74">
        <v>163</v>
      </c>
      <c r="D171" s="87" t="s">
        <v>217</v>
      </c>
      <c r="E171" s="87" t="s">
        <v>5135</v>
      </c>
      <c r="F171" s="87" t="s">
        <v>5136</v>
      </c>
      <c r="G171" s="87" t="s">
        <v>5452</v>
      </c>
      <c r="H171" s="87" t="s">
        <v>72</v>
      </c>
      <c r="I171" s="96"/>
    </row>
    <row r="172" spans="3:9" ht="13.5" customHeight="1">
      <c r="C172" s="74">
        <v>164</v>
      </c>
      <c r="D172" s="87" t="s">
        <v>217</v>
      </c>
      <c r="E172" s="87" t="s">
        <v>5139</v>
      </c>
      <c r="F172" s="87" t="s">
        <v>5140</v>
      </c>
      <c r="G172" s="87" t="s">
        <v>5452</v>
      </c>
      <c r="H172" s="87" t="s">
        <v>72</v>
      </c>
      <c r="I172" s="96"/>
    </row>
    <row r="173" spans="3:9" ht="13.5" customHeight="1">
      <c r="C173" s="74">
        <v>165</v>
      </c>
      <c r="D173" s="87" t="s">
        <v>217</v>
      </c>
      <c r="E173" s="87" t="s">
        <v>5141</v>
      </c>
      <c r="F173" s="87" t="s">
        <v>5142</v>
      </c>
      <c r="G173" s="87" t="s">
        <v>5452</v>
      </c>
      <c r="H173" s="87" t="s">
        <v>72</v>
      </c>
      <c r="I173" s="96"/>
    </row>
    <row r="174" spans="3:9" ht="13.5" customHeight="1">
      <c r="C174" s="74">
        <v>166</v>
      </c>
      <c r="D174" s="87" t="s">
        <v>217</v>
      </c>
      <c r="E174" s="87" t="s">
        <v>5143</v>
      </c>
      <c r="F174" s="87" t="s">
        <v>5144</v>
      </c>
      <c r="G174" s="87" t="s">
        <v>5452</v>
      </c>
      <c r="H174" s="87" t="s">
        <v>72</v>
      </c>
      <c r="I174" s="96"/>
    </row>
    <row r="175" spans="3:9" ht="13.5" customHeight="1">
      <c r="C175" s="74">
        <v>167</v>
      </c>
      <c r="D175" s="87" t="s">
        <v>217</v>
      </c>
      <c r="E175" s="87" t="s">
        <v>5145</v>
      </c>
      <c r="F175" s="87" t="s">
        <v>5146</v>
      </c>
      <c r="G175" s="87" t="s">
        <v>5452</v>
      </c>
      <c r="H175" s="87" t="s">
        <v>72</v>
      </c>
      <c r="I175" s="96"/>
    </row>
    <row r="176" spans="3:9" ht="13.5" customHeight="1">
      <c r="C176" s="74">
        <v>168</v>
      </c>
      <c r="D176" s="87" t="s">
        <v>217</v>
      </c>
      <c r="E176" s="87" t="s">
        <v>5172</v>
      </c>
      <c r="F176" s="87" t="s">
        <v>5173</v>
      </c>
      <c r="G176" s="87" t="s">
        <v>5452</v>
      </c>
      <c r="H176" s="87" t="s">
        <v>72</v>
      </c>
      <c r="I176" s="96"/>
    </row>
    <row r="177" spans="2:9" ht="13.5" customHeight="1">
      <c r="C177" s="74">
        <v>169</v>
      </c>
      <c r="D177" s="87" t="s">
        <v>217</v>
      </c>
      <c r="E177" s="87" t="s">
        <v>5174</v>
      </c>
      <c r="F177" s="87" t="s">
        <v>5175</v>
      </c>
      <c r="G177" s="87" t="s">
        <v>5452</v>
      </c>
      <c r="H177" s="87" t="s">
        <v>72</v>
      </c>
      <c r="I177" s="96"/>
    </row>
    <row r="178" spans="2:9" ht="13.5" customHeight="1">
      <c r="C178" s="74">
        <v>170</v>
      </c>
      <c r="D178" s="87" t="s">
        <v>217</v>
      </c>
      <c r="E178" s="87" t="s">
        <v>5178</v>
      </c>
      <c r="F178" s="87" t="s">
        <v>5179</v>
      </c>
      <c r="G178" s="87" t="s">
        <v>5452</v>
      </c>
      <c r="H178" s="87" t="s">
        <v>72</v>
      </c>
      <c r="I178" s="96"/>
    </row>
    <row r="179" spans="2:9" ht="13.5" customHeight="1">
      <c r="C179" s="74">
        <v>171</v>
      </c>
      <c r="D179" s="87" t="s">
        <v>217</v>
      </c>
      <c r="E179" s="87" t="s">
        <v>5180</v>
      </c>
      <c r="F179" s="87" t="s">
        <v>5181</v>
      </c>
      <c r="G179" s="87" t="s">
        <v>5452</v>
      </c>
      <c r="H179" s="87" t="s">
        <v>72</v>
      </c>
      <c r="I179" s="96"/>
    </row>
    <row r="180" spans="2:9" ht="13.5" customHeight="1">
      <c r="C180" s="74">
        <v>172</v>
      </c>
      <c r="D180" s="87" t="s">
        <v>217</v>
      </c>
      <c r="E180" s="87" t="s">
        <v>5188</v>
      </c>
      <c r="F180" s="87" t="s">
        <v>5189</v>
      </c>
      <c r="G180" s="87" t="s">
        <v>5452</v>
      </c>
      <c r="H180" s="87" t="s">
        <v>72</v>
      </c>
      <c r="I180" s="96"/>
    </row>
    <row r="181" spans="2:9" ht="13.5" customHeight="1">
      <c r="C181" s="74">
        <v>173</v>
      </c>
      <c r="D181" s="87" t="s">
        <v>217</v>
      </c>
      <c r="E181" s="87" t="s">
        <v>5190</v>
      </c>
      <c r="F181" s="87" t="s">
        <v>5191</v>
      </c>
      <c r="G181" s="87" t="s">
        <v>5452</v>
      </c>
      <c r="H181" s="87" t="s">
        <v>72</v>
      </c>
      <c r="I181" s="96"/>
    </row>
    <row r="182" spans="2:9" ht="13.5" customHeight="1">
      <c r="C182" s="74">
        <v>174</v>
      </c>
      <c r="D182" s="87" t="s">
        <v>217</v>
      </c>
      <c r="E182" s="87" t="s">
        <v>5192</v>
      </c>
      <c r="F182" s="87" t="s">
        <v>5193</v>
      </c>
      <c r="G182" s="87" t="s">
        <v>5452</v>
      </c>
      <c r="H182" s="87" t="s">
        <v>72</v>
      </c>
      <c r="I182" s="96"/>
    </row>
    <row r="183" spans="2:9" ht="13.5" customHeight="1">
      <c r="C183" s="74">
        <v>175</v>
      </c>
      <c r="D183" s="87" t="s">
        <v>217</v>
      </c>
      <c r="E183" s="87" t="s">
        <v>5194</v>
      </c>
      <c r="F183" s="87" t="s">
        <v>5195</v>
      </c>
      <c r="G183" s="87" t="s">
        <v>5452</v>
      </c>
      <c r="H183" s="87" t="s">
        <v>72</v>
      </c>
      <c r="I183" s="96"/>
    </row>
    <row r="184" spans="2:9" ht="13.5" customHeight="1">
      <c r="C184" s="74">
        <v>176</v>
      </c>
      <c r="D184" s="87" t="s">
        <v>217</v>
      </c>
      <c r="E184" s="87" t="s">
        <v>5196</v>
      </c>
      <c r="F184" s="87" t="s">
        <v>5197</v>
      </c>
      <c r="G184" s="87" t="s">
        <v>5452</v>
      </c>
      <c r="H184" s="87" t="s">
        <v>72</v>
      </c>
      <c r="I184" s="96"/>
    </row>
    <row r="185" spans="2:9" ht="13.5" customHeight="1">
      <c r="C185" s="74">
        <v>177</v>
      </c>
      <c r="D185" s="87" t="s">
        <v>217</v>
      </c>
      <c r="E185" s="87" t="s">
        <v>5198</v>
      </c>
      <c r="F185" s="87" t="s">
        <v>5199</v>
      </c>
      <c r="G185" s="87" t="s">
        <v>5452</v>
      </c>
      <c r="H185" s="87" t="s">
        <v>72</v>
      </c>
      <c r="I185" s="96"/>
    </row>
    <row r="186" spans="2:9" ht="13.5" customHeight="1">
      <c r="C186" s="74">
        <v>178</v>
      </c>
      <c r="D186" s="87" t="s">
        <v>217</v>
      </c>
      <c r="E186" s="87" t="s">
        <v>5200</v>
      </c>
      <c r="F186" s="87" t="s">
        <v>5201</v>
      </c>
      <c r="G186" s="87" t="s">
        <v>5452</v>
      </c>
      <c r="H186" s="87" t="s">
        <v>72</v>
      </c>
      <c r="I186" s="96"/>
    </row>
    <row r="187" spans="2:9" ht="13.5" customHeight="1">
      <c r="C187" s="74">
        <v>179</v>
      </c>
      <c r="D187" s="87" t="s">
        <v>217</v>
      </c>
      <c r="E187" s="87" t="s">
        <v>5202</v>
      </c>
      <c r="F187" s="87" t="s">
        <v>5203</v>
      </c>
      <c r="G187" s="87" t="s">
        <v>5452</v>
      </c>
      <c r="H187" s="87" t="s">
        <v>72</v>
      </c>
      <c r="I187" s="96"/>
    </row>
    <row r="188" spans="2:9" ht="13.5" customHeight="1">
      <c r="C188" s="74">
        <v>180</v>
      </c>
      <c r="D188" s="87" t="s">
        <v>217</v>
      </c>
      <c r="E188" s="87" t="s">
        <v>5204</v>
      </c>
      <c r="F188" s="87" t="s">
        <v>5205</v>
      </c>
      <c r="G188" s="87" t="s">
        <v>5452</v>
      </c>
      <c r="H188" s="87" t="s">
        <v>72</v>
      </c>
      <c r="I188" s="96"/>
    </row>
    <row r="189" spans="2:9" ht="13.5" customHeight="1">
      <c r="C189" s="74">
        <v>181</v>
      </c>
      <c r="D189" s="87" t="s">
        <v>217</v>
      </c>
      <c r="E189" s="87" t="s">
        <v>5208</v>
      </c>
      <c r="F189" s="87" t="s">
        <v>5209</v>
      </c>
      <c r="G189" s="87" t="s">
        <v>5452</v>
      </c>
      <c r="H189" s="87" t="s">
        <v>72</v>
      </c>
      <c r="I189" s="96"/>
    </row>
    <row r="190" spans="2:9" ht="13.5" customHeight="1">
      <c r="B190" s="75"/>
      <c r="C190" s="74">
        <v>182</v>
      </c>
      <c r="D190" s="87" t="s">
        <v>913</v>
      </c>
      <c r="E190" s="87" t="s">
        <v>4333</v>
      </c>
      <c r="F190" s="87" t="s">
        <v>4334</v>
      </c>
      <c r="G190" s="87" t="s">
        <v>5359</v>
      </c>
      <c r="H190" s="87" t="s">
        <v>23</v>
      </c>
      <c r="I190" s="96"/>
    </row>
    <row r="191" spans="2:9" ht="13.5" customHeight="1">
      <c r="B191" s="75"/>
      <c r="C191" s="74">
        <v>183</v>
      </c>
      <c r="D191" s="87" t="s">
        <v>913</v>
      </c>
      <c r="E191" s="87" t="s">
        <v>4335</v>
      </c>
      <c r="F191" s="87" t="s">
        <v>4336</v>
      </c>
      <c r="G191" s="87" t="s">
        <v>5452</v>
      </c>
      <c r="H191" s="87" t="s">
        <v>23</v>
      </c>
      <c r="I191" s="96"/>
    </row>
    <row r="192" spans="2:9" ht="13.5" customHeight="1">
      <c r="C192" s="74">
        <v>184</v>
      </c>
      <c r="D192" s="87" t="s">
        <v>913</v>
      </c>
      <c r="E192" s="87" t="s">
        <v>5151</v>
      </c>
      <c r="F192" s="87" t="s">
        <v>5152</v>
      </c>
      <c r="G192" s="87" t="s">
        <v>5359</v>
      </c>
      <c r="H192" s="87" t="s">
        <v>22</v>
      </c>
      <c r="I192" s="96"/>
    </row>
    <row r="193" spans="2:9" ht="13.5" customHeight="1">
      <c r="B193" s="75"/>
      <c r="C193" s="74">
        <v>185</v>
      </c>
      <c r="D193" s="87" t="s">
        <v>93</v>
      </c>
      <c r="E193" s="87" t="s">
        <v>3908</v>
      </c>
      <c r="F193" s="87" t="s">
        <v>3909</v>
      </c>
      <c r="G193" s="87" t="s">
        <v>5359</v>
      </c>
      <c r="H193" s="87" t="s">
        <v>23</v>
      </c>
      <c r="I193" s="96"/>
    </row>
    <row r="194" spans="2:9" ht="13.5" customHeight="1">
      <c r="B194" s="75"/>
      <c r="C194" s="74">
        <v>186</v>
      </c>
      <c r="D194" s="87" t="s">
        <v>93</v>
      </c>
      <c r="E194" s="87" t="s">
        <v>3924</v>
      </c>
      <c r="F194" s="87" t="s">
        <v>3925</v>
      </c>
      <c r="G194" s="87" t="s">
        <v>5359</v>
      </c>
      <c r="H194" s="87" t="s">
        <v>23</v>
      </c>
      <c r="I194" s="96"/>
    </row>
    <row r="195" spans="2:9" ht="13.5" customHeight="1">
      <c r="B195" s="75"/>
      <c r="C195" s="74">
        <v>187</v>
      </c>
      <c r="D195" s="87" t="s">
        <v>93</v>
      </c>
      <c r="E195" s="87" t="s">
        <v>4119</v>
      </c>
      <c r="F195" s="87" t="s">
        <v>4120</v>
      </c>
      <c r="G195" s="87" t="s">
        <v>5359</v>
      </c>
      <c r="H195" s="87" t="s">
        <v>23</v>
      </c>
      <c r="I195" s="96"/>
    </row>
    <row r="196" spans="2:9" ht="13.5" customHeight="1">
      <c r="B196" s="75"/>
      <c r="C196" s="74">
        <v>188</v>
      </c>
      <c r="D196" s="87" t="s">
        <v>93</v>
      </c>
      <c r="E196" s="87" t="s">
        <v>4121</v>
      </c>
      <c r="F196" s="87" t="s">
        <v>4122</v>
      </c>
      <c r="G196" s="87" t="s">
        <v>5359</v>
      </c>
      <c r="H196" s="87" t="s">
        <v>23</v>
      </c>
      <c r="I196" s="96"/>
    </row>
    <row r="197" spans="2:9" ht="13.5" customHeight="1">
      <c r="B197" s="75"/>
      <c r="C197" s="74">
        <v>189</v>
      </c>
      <c r="D197" s="87" t="s">
        <v>93</v>
      </c>
      <c r="E197" s="87" t="s">
        <v>4125</v>
      </c>
      <c r="F197" s="87" t="s">
        <v>4126</v>
      </c>
      <c r="G197" s="87" t="s">
        <v>5359</v>
      </c>
      <c r="H197" s="87" t="s">
        <v>22</v>
      </c>
      <c r="I197" s="96"/>
    </row>
    <row r="198" spans="2:9" ht="13.5" customHeight="1">
      <c r="B198" s="75"/>
      <c r="C198" s="74">
        <v>190</v>
      </c>
      <c r="D198" s="87" t="s">
        <v>93</v>
      </c>
      <c r="E198" s="87" t="s">
        <v>4127</v>
      </c>
      <c r="F198" s="87" t="s">
        <v>4128</v>
      </c>
      <c r="G198" s="87" t="s">
        <v>5359</v>
      </c>
      <c r="H198" s="87" t="s">
        <v>23</v>
      </c>
      <c r="I198" s="96"/>
    </row>
    <row r="199" spans="2:9" ht="13.5" customHeight="1">
      <c r="B199" s="75"/>
      <c r="C199" s="74">
        <v>191</v>
      </c>
      <c r="D199" s="87" t="s">
        <v>93</v>
      </c>
      <c r="E199" s="87" t="s">
        <v>4129</v>
      </c>
      <c r="F199" s="87" t="s">
        <v>4130</v>
      </c>
      <c r="G199" s="87" t="s">
        <v>5359</v>
      </c>
      <c r="H199" s="87" t="s">
        <v>23</v>
      </c>
      <c r="I199" s="96"/>
    </row>
    <row r="200" spans="2:9" ht="13.5" customHeight="1">
      <c r="B200" s="75"/>
      <c r="C200" s="74">
        <v>192</v>
      </c>
      <c r="D200" s="87" t="s">
        <v>93</v>
      </c>
      <c r="E200" s="87" t="s">
        <v>4131</v>
      </c>
      <c r="F200" s="87" t="s">
        <v>4132</v>
      </c>
      <c r="G200" s="87" t="s">
        <v>5359</v>
      </c>
      <c r="H200" s="87" t="s">
        <v>23</v>
      </c>
      <c r="I200" s="96"/>
    </row>
    <row r="201" spans="2:9" ht="13.5" customHeight="1">
      <c r="B201" s="75"/>
      <c r="C201" s="74">
        <v>193</v>
      </c>
      <c r="D201" s="87" t="s">
        <v>93</v>
      </c>
      <c r="E201" s="87" t="s">
        <v>4133</v>
      </c>
      <c r="F201" s="87" t="s">
        <v>65</v>
      </c>
      <c r="G201" s="87" t="s">
        <v>5359</v>
      </c>
      <c r="H201" s="87" t="s">
        <v>23</v>
      </c>
      <c r="I201" s="96"/>
    </row>
    <row r="202" spans="2:9" ht="13.5" customHeight="1">
      <c r="B202" s="75"/>
      <c r="C202" s="74">
        <v>194</v>
      </c>
      <c r="D202" s="87" t="s">
        <v>93</v>
      </c>
      <c r="E202" s="87" t="s">
        <v>4134</v>
      </c>
      <c r="F202" s="87" t="s">
        <v>4135</v>
      </c>
      <c r="G202" s="87" t="s">
        <v>5359</v>
      </c>
      <c r="H202" s="87" t="s">
        <v>23</v>
      </c>
      <c r="I202" s="96"/>
    </row>
    <row r="203" spans="2:9" ht="13.5" customHeight="1">
      <c r="B203" s="75"/>
      <c r="C203" s="74">
        <v>195</v>
      </c>
      <c r="D203" s="87" t="s">
        <v>93</v>
      </c>
      <c r="E203" s="87" t="s">
        <v>4136</v>
      </c>
      <c r="F203" s="87" t="s">
        <v>4137</v>
      </c>
      <c r="G203" s="87" t="s">
        <v>5359</v>
      </c>
      <c r="H203" s="87" t="s">
        <v>23</v>
      </c>
      <c r="I203" s="96"/>
    </row>
    <row r="204" spans="2:9" ht="13.5" customHeight="1">
      <c r="B204" s="75"/>
      <c r="C204" s="74">
        <v>196</v>
      </c>
      <c r="D204" s="87" t="s">
        <v>93</v>
      </c>
      <c r="E204" s="87" t="s">
        <v>4138</v>
      </c>
      <c r="F204" s="87" t="s">
        <v>4139</v>
      </c>
      <c r="G204" s="87" t="s">
        <v>5359</v>
      </c>
      <c r="H204" s="87" t="s">
        <v>23</v>
      </c>
      <c r="I204" s="96"/>
    </row>
    <row r="205" spans="2:9" ht="13.5" customHeight="1">
      <c r="B205" s="75"/>
      <c r="C205" s="74">
        <v>197</v>
      </c>
      <c r="D205" s="87" t="s">
        <v>93</v>
      </c>
      <c r="E205" s="87" t="s">
        <v>4140</v>
      </c>
      <c r="F205" s="87" t="s">
        <v>4141</v>
      </c>
      <c r="G205" s="87" t="s">
        <v>5359</v>
      </c>
      <c r="H205" s="87" t="s">
        <v>23</v>
      </c>
      <c r="I205" s="96"/>
    </row>
    <row r="206" spans="2:9" ht="13.5" customHeight="1">
      <c r="B206" s="75"/>
      <c r="C206" s="74">
        <v>198</v>
      </c>
      <c r="D206" s="87" t="s">
        <v>93</v>
      </c>
      <c r="E206" s="87" t="s">
        <v>4142</v>
      </c>
      <c r="F206" s="87" t="s">
        <v>4143</v>
      </c>
      <c r="G206" s="87" t="s">
        <v>5359</v>
      </c>
      <c r="H206" s="87" t="s">
        <v>23</v>
      </c>
      <c r="I206" s="96"/>
    </row>
    <row r="207" spans="2:9" ht="13.5" customHeight="1">
      <c r="B207" s="75"/>
      <c r="C207" s="74">
        <v>199</v>
      </c>
      <c r="D207" s="87" t="s">
        <v>93</v>
      </c>
      <c r="E207" s="87" t="s">
        <v>4144</v>
      </c>
      <c r="F207" s="87" t="s">
        <v>4145</v>
      </c>
      <c r="G207" s="87" t="s">
        <v>5359</v>
      </c>
      <c r="H207" s="87" t="s">
        <v>23</v>
      </c>
      <c r="I207" s="96"/>
    </row>
    <row r="208" spans="2:9" ht="13.5" customHeight="1">
      <c r="B208" s="75"/>
      <c r="C208" s="74">
        <v>200</v>
      </c>
      <c r="D208" s="87" t="s">
        <v>93</v>
      </c>
      <c r="E208" s="87" t="s">
        <v>4146</v>
      </c>
      <c r="F208" s="87" t="s">
        <v>4147</v>
      </c>
      <c r="G208" s="87" t="s">
        <v>5359</v>
      </c>
      <c r="H208" s="87" t="s">
        <v>23</v>
      </c>
      <c r="I208" s="96"/>
    </row>
    <row r="209" spans="2:9" ht="13.5" customHeight="1">
      <c r="B209" s="75"/>
      <c r="C209" s="74">
        <v>201</v>
      </c>
      <c r="D209" s="87" t="s">
        <v>93</v>
      </c>
      <c r="E209" s="87" t="s">
        <v>4158</v>
      </c>
      <c r="F209" s="87" t="s">
        <v>4159</v>
      </c>
      <c r="G209" s="87" t="s">
        <v>5359</v>
      </c>
      <c r="H209" s="87" t="s">
        <v>23</v>
      </c>
      <c r="I209" s="96"/>
    </row>
    <row r="210" spans="2:9" ht="13.5" customHeight="1">
      <c r="B210" s="75"/>
      <c r="C210" s="74">
        <v>202</v>
      </c>
      <c r="D210" s="87" t="s">
        <v>93</v>
      </c>
      <c r="E210" s="87" t="s">
        <v>4160</v>
      </c>
      <c r="F210" s="87" t="s">
        <v>4161</v>
      </c>
      <c r="G210" s="87" t="s">
        <v>5359</v>
      </c>
      <c r="H210" s="87" t="s">
        <v>23</v>
      </c>
      <c r="I210" s="96"/>
    </row>
    <row r="211" spans="2:9" ht="13.5" customHeight="1">
      <c r="B211" s="75"/>
      <c r="C211" s="74">
        <v>203</v>
      </c>
      <c r="D211" s="87" t="s">
        <v>93</v>
      </c>
      <c r="E211" s="87" t="s">
        <v>4162</v>
      </c>
      <c r="F211" s="87" t="s">
        <v>4163</v>
      </c>
      <c r="G211" s="87" t="s">
        <v>5359</v>
      </c>
      <c r="H211" s="87" t="s">
        <v>23</v>
      </c>
      <c r="I211" s="96"/>
    </row>
    <row r="212" spans="2:9" ht="13.5" customHeight="1">
      <c r="B212" s="75"/>
      <c r="C212" s="74">
        <v>204</v>
      </c>
      <c r="D212" s="87" t="s">
        <v>93</v>
      </c>
      <c r="E212" s="87" t="s">
        <v>4164</v>
      </c>
      <c r="F212" s="87" t="s">
        <v>4165</v>
      </c>
      <c r="G212" s="87" t="s">
        <v>5359</v>
      </c>
      <c r="H212" s="87" t="s">
        <v>23</v>
      </c>
      <c r="I212" s="96"/>
    </row>
    <row r="213" spans="2:9" ht="13.5" customHeight="1">
      <c r="B213" s="75"/>
      <c r="C213" s="74">
        <v>205</v>
      </c>
      <c r="D213" s="87" t="s">
        <v>93</v>
      </c>
      <c r="E213" s="87" t="s">
        <v>4166</v>
      </c>
      <c r="F213" s="87" t="s">
        <v>4167</v>
      </c>
      <c r="G213" s="87" t="s">
        <v>5359</v>
      </c>
      <c r="H213" s="87" t="s">
        <v>23</v>
      </c>
      <c r="I213" s="96"/>
    </row>
    <row r="214" spans="2:9" ht="13.5" customHeight="1">
      <c r="B214" s="75"/>
      <c r="C214" s="74">
        <v>206</v>
      </c>
      <c r="D214" s="87" t="s">
        <v>93</v>
      </c>
      <c r="E214" s="87" t="s">
        <v>4168</v>
      </c>
      <c r="F214" s="87" t="s">
        <v>4169</v>
      </c>
      <c r="G214" s="87" t="s">
        <v>5359</v>
      </c>
      <c r="H214" s="87" t="s">
        <v>23</v>
      </c>
      <c r="I214" s="96"/>
    </row>
    <row r="215" spans="2:9" ht="13.5" customHeight="1">
      <c r="B215" s="75"/>
      <c r="C215" s="74">
        <v>207</v>
      </c>
      <c r="D215" s="87" t="s">
        <v>93</v>
      </c>
      <c r="E215" s="87" t="s">
        <v>4170</v>
      </c>
      <c r="F215" s="87" t="s">
        <v>4171</v>
      </c>
      <c r="G215" s="87" t="s">
        <v>5359</v>
      </c>
      <c r="H215" s="87" t="s">
        <v>23</v>
      </c>
      <c r="I215" s="96"/>
    </row>
    <row r="216" spans="2:9" ht="13.5" customHeight="1">
      <c r="B216" s="75"/>
      <c r="C216" s="74">
        <v>208</v>
      </c>
      <c r="D216" s="87" t="s">
        <v>93</v>
      </c>
      <c r="E216" s="87" t="s">
        <v>4172</v>
      </c>
      <c r="F216" s="87" t="s">
        <v>4173</v>
      </c>
      <c r="G216" s="87" t="s">
        <v>5359</v>
      </c>
      <c r="H216" s="87" t="s">
        <v>23</v>
      </c>
      <c r="I216" s="96"/>
    </row>
    <row r="217" spans="2:9" ht="13.5" customHeight="1">
      <c r="B217" s="75"/>
      <c r="C217" s="74">
        <v>209</v>
      </c>
      <c r="D217" s="87" t="s">
        <v>93</v>
      </c>
      <c r="E217" s="87" t="s">
        <v>4174</v>
      </c>
      <c r="F217" s="87" t="s">
        <v>4175</v>
      </c>
      <c r="G217" s="87" t="s">
        <v>5359</v>
      </c>
      <c r="H217" s="87" t="s">
        <v>23</v>
      </c>
      <c r="I217" s="96"/>
    </row>
    <row r="218" spans="2:9" ht="13.5" customHeight="1">
      <c r="B218" s="75"/>
      <c r="C218" s="74">
        <v>210</v>
      </c>
      <c r="D218" s="87" t="s">
        <v>93</v>
      </c>
      <c r="E218" s="87" t="s">
        <v>4176</v>
      </c>
      <c r="F218" s="87" t="s">
        <v>4177</v>
      </c>
      <c r="G218" s="87" t="s">
        <v>5359</v>
      </c>
      <c r="H218" s="87" t="s">
        <v>23</v>
      </c>
      <c r="I218" s="96"/>
    </row>
    <row r="219" spans="2:9" ht="13.5" customHeight="1">
      <c r="B219" s="75"/>
      <c r="C219" s="74">
        <v>211</v>
      </c>
      <c r="D219" s="87" t="s">
        <v>93</v>
      </c>
      <c r="E219" s="87" t="s">
        <v>4228</v>
      </c>
      <c r="F219" s="87" t="s">
        <v>4229</v>
      </c>
      <c r="G219" s="87" t="s">
        <v>5359</v>
      </c>
      <c r="H219" s="87" t="s">
        <v>23</v>
      </c>
      <c r="I219" s="96"/>
    </row>
    <row r="220" spans="2:9" ht="13.5" customHeight="1">
      <c r="B220" s="75"/>
      <c r="C220" s="74">
        <v>212</v>
      </c>
      <c r="D220" s="87" t="s">
        <v>93</v>
      </c>
      <c r="E220" s="87" t="s">
        <v>4230</v>
      </c>
      <c r="F220" s="87" t="s">
        <v>4231</v>
      </c>
      <c r="G220" s="87" t="s">
        <v>5359</v>
      </c>
      <c r="H220" s="87" t="s">
        <v>23</v>
      </c>
      <c r="I220" s="96"/>
    </row>
    <row r="221" spans="2:9" ht="13.5" customHeight="1">
      <c r="B221" s="75"/>
      <c r="C221" s="74">
        <v>213</v>
      </c>
      <c r="D221" s="87" t="s">
        <v>93</v>
      </c>
      <c r="E221" s="87" t="s">
        <v>4232</v>
      </c>
      <c r="F221" s="87" t="s">
        <v>4233</v>
      </c>
      <c r="G221" s="87" t="s">
        <v>5359</v>
      </c>
      <c r="H221" s="87" t="s">
        <v>23</v>
      </c>
      <c r="I221" s="96"/>
    </row>
    <row r="222" spans="2:9" ht="13.5" customHeight="1">
      <c r="B222" s="75"/>
      <c r="C222" s="74">
        <v>214</v>
      </c>
      <c r="D222" s="87" t="s">
        <v>93</v>
      </c>
      <c r="E222" s="87" t="s">
        <v>4307</v>
      </c>
      <c r="F222" s="87" t="s">
        <v>4308</v>
      </c>
      <c r="G222" s="87" t="s">
        <v>5359</v>
      </c>
      <c r="H222" s="87" t="s">
        <v>23</v>
      </c>
      <c r="I222" s="96"/>
    </row>
    <row r="223" spans="2:9" ht="13.5" customHeight="1">
      <c r="B223" s="75"/>
      <c r="C223" s="74">
        <v>215</v>
      </c>
      <c r="D223" s="87" t="s">
        <v>93</v>
      </c>
      <c r="E223" s="87" t="s">
        <v>4309</v>
      </c>
      <c r="F223" s="87" t="s">
        <v>4310</v>
      </c>
      <c r="G223" s="87" t="s">
        <v>5359</v>
      </c>
      <c r="H223" s="87" t="s">
        <v>23</v>
      </c>
      <c r="I223" s="96"/>
    </row>
    <row r="224" spans="2:9" ht="13.5" customHeight="1">
      <c r="B224" s="75"/>
      <c r="C224" s="74">
        <v>216</v>
      </c>
      <c r="D224" s="87" t="s">
        <v>93</v>
      </c>
      <c r="E224" s="87" t="s">
        <v>4311</v>
      </c>
      <c r="F224" s="87" t="s">
        <v>4312</v>
      </c>
      <c r="G224" s="87" t="s">
        <v>5359</v>
      </c>
      <c r="H224" s="87" t="s">
        <v>23</v>
      </c>
      <c r="I224" s="96"/>
    </row>
    <row r="225" spans="2:9" ht="13.5" customHeight="1">
      <c r="B225" s="75"/>
      <c r="C225" s="74">
        <v>217</v>
      </c>
      <c r="D225" s="87" t="s">
        <v>93</v>
      </c>
      <c r="E225" s="87" t="s">
        <v>4313</v>
      </c>
      <c r="F225" s="87" t="s">
        <v>4314</v>
      </c>
      <c r="G225" s="87" t="s">
        <v>5359</v>
      </c>
      <c r="H225" s="87" t="s">
        <v>23</v>
      </c>
      <c r="I225" s="96"/>
    </row>
    <row r="226" spans="2:9" ht="13.5" customHeight="1">
      <c r="B226" s="75"/>
      <c r="C226" s="74">
        <v>218</v>
      </c>
      <c r="D226" s="87" t="s">
        <v>93</v>
      </c>
      <c r="E226" s="87" t="s">
        <v>4315</v>
      </c>
      <c r="F226" s="87" t="s">
        <v>4316</v>
      </c>
      <c r="G226" s="87" t="s">
        <v>5359</v>
      </c>
      <c r="H226" s="87" t="s">
        <v>23</v>
      </c>
      <c r="I226" s="96"/>
    </row>
    <row r="227" spans="2:9" ht="13.5" customHeight="1">
      <c r="B227" s="75"/>
      <c r="C227" s="74">
        <v>219</v>
      </c>
      <c r="D227" s="87" t="s">
        <v>93</v>
      </c>
      <c r="E227" s="87" t="s">
        <v>4317</v>
      </c>
      <c r="F227" s="87" t="s">
        <v>4318</v>
      </c>
      <c r="G227" s="87" t="s">
        <v>5359</v>
      </c>
      <c r="H227" s="87" t="s">
        <v>23</v>
      </c>
      <c r="I227" s="96"/>
    </row>
    <row r="228" spans="2:9" ht="13.5" customHeight="1">
      <c r="B228" s="75"/>
      <c r="C228" s="74">
        <v>220</v>
      </c>
      <c r="D228" s="87" t="s">
        <v>93</v>
      </c>
      <c r="E228" s="87" t="s">
        <v>4319</v>
      </c>
      <c r="F228" s="87" t="s">
        <v>4320</v>
      </c>
      <c r="G228" s="87" t="s">
        <v>5359</v>
      </c>
      <c r="H228" s="87" t="s">
        <v>23</v>
      </c>
      <c r="I228" s="96"/>
    </row>
    <row r="229" spans="2:9" ht="13.5" customHeight="1">
      <c r="B229" s="75"/>
      <c r="C229" s="74">
        <v>221</v>
      </c>
      <c r="D229" s="87" t="s">
        <v>93</v>
      </c>
      <c r="E229" s="87" t="s">
        <v>4321</v>
      </c>
      <c r="F229" s="87" t="s">
        <v>4322</v>
      </c>
      <c r="G229" s="87" t="s">
        <v>5359</v>
      </c>
      <c r="H229" s="87" t="s">
        <v>23</v>
      </c>
      <c r="I229" s="96"/>
    </row>
    <row r="230" spans="2:9" ht="13.5" customHeight="1">
      <c r="B230" s="75"/>
      <c r="C230" s="74">
        <v>222</v>
      </c>
      <c r="D230" s="87" t="s">
        <v>93</v>
      </c>
      <c r="E230" s="87" t="s">
        <v>4323</v>
      </c>
      <c r="F230" s="87" t="s">
        <v>4324</v>
      </c>
      <c r="G230" s="87" t="s">
        <v>5359</v>
      </c>
      <c r="H230" s="87" t="s">
        <v>23</v>
      </c>
      <c r="I230" s="96"/>
    </row>
    <row r="231" spans="2:9" ht="13.5" customHeight="1">
      <c r="B231" s="75"/>
      <c r="C231" s="74">
        <v>223</v>
      </c>
      <c r="D231" s="87" t="s">
        <v>93</v>
      </c>
      <c r="E231" s="87" t="s">
        <v>4325</v>
      </c>
      <c r="F231" s="87" t="s">
        <v>4326</v>
      </c>
      <c r="G231" s="87" t="s">
        <v>5359</v>
      </c>
      <c r="H231" s="87" t="s">
        <v>23</v>
      </c>
      <c r="I231" s="96"/>
    </row>
    <row r="232" spans="2:9" ht="13.5" customHeight="1">
      <c r="B232" s="75"/>
      <c r="C232" s="74">
        <v>224</v>
      </c>
      <c r="D232" s="87" t="s">
        <v>93</v>
      </c>
      <c r="E232" s="87" t="s">
        <v>4327</v>
      </c>
      <c r="F232" s="87" t="s">
        <v>4328</v>
      </c>
      <c r="G232" s="87" t="s">
        <v>5359</v>
      </c>
      <c r="H232" s="87" t="s">
        <v>23</v>
      </c>
      <c r="I232" s="96"/>
    </row>
    <row r="233" spans="2:9" ht="13.5" customHeight="1">
      <c r="B233" s="75"/>
      <c r="C233" s="74">
        <v>225</v>
      </c>
      <c r="D233" s="87" t="s">
        <v>93</v>
      </c>
      <c r="E233" s="87" t="s">
        <v>4329</v>
      </c>
      <c r="F233" s="87" t="s">
        <v>4330</v>
      </c>
      <c r="G233" s="87" t="s">
        <v>5359</v>
      </c>
      <c r="H233" s="87" t="s">
        <v>23</v>
      </c>
      <c r="I233" s="96"/>
    </row>
    <row r="234" spans="2:9" ht="13.5" customHeight="1">
      <c r="B234" s="75"/>
      <c r="C234" s="74">
        <v>226</v>
      </c>
      <c r="D234" s="87" t="s">
        <v>93</v>
      </c>
      <c r="E234" s="87" t="s">
        <v>4331</v>
      </c>
      <c r="F234" s="87" t="s">
        <v>4332</v>
      </c>
      <c r="G234" s="87" t="s">
        <v>5359</v>
      </c>
      <c r="H234" s="87" t="s">
        <v>23</v>
      </c>
      <c r="I234" s="96"/>
    </row>
    <row r="235" spans="2:9" ht="13.5" customHeight="1">
      <c r="B235" s="75"/>
      <c r="C235" s="74">
        <v>227</v>
      </c>
      <c r="D235" s="87" t="s">
        <v>93</v>
      </c>
      <c r="E235" s="87" t="s">
        <v>4339</v>
      </c>
      <c r="F235" s="87" t="s">
        <v>4340</v>
      </c>
      <c r="G235" s="87" t="s">
        <v>5359</v>
      </c>
      <c r="H235" s="87" t="s">
        <v>23</v>
      </c>
      <c r="I235" s="96"/>
    </row>
    <row r="236" spans="2:9" ht="13.5" customHeight="1">
      <c r="B236" s="75"/>
      <c r="C236" s="74">
        <v>228</v>
      </c>
      <c r="D236" s="87" t="s">
        <v>93</v>
      </c>
      <c r="E236" s="87" t="s">
        <v>4351</v>
      </c>
      <c r="F236" s="87" t="s">
        <v>4352</v>
      </c>
      <c r="G236" s="87" t="s">
        <v>5359</v>
      </c>
      <c r="H236" s="87" t="s">
        <v>23</v>
      </c>
      <c r="I236" s="96"/>
    </row>
    <row r="237" spans="2:9" ht="13.5" customHeight="1">
      <c r="B237" s="75"/>
      <c r="C237" s="74">
        <v>229</v>
      </c>
      <c r="D237" s="87" t="s">
        <v>93</v>
      </c>
      <c r="E237" s="87" t="s">
        <v>4353</v>
      </c>
      <c r="F237" s="87" t="s">
        <v>4354</v>
      </c>
      <c r="G237" s="87" t="s">
        <v>5359</v>
      </c>
      <c r="H237" s="87" t="s">
        <v>23</v>
      </c>
      <c r="I237" s="96"/>
    </row>
    <row r="238" spans="2:9" ht="13.5" customHeight="1">
      <c r="B238" s="75"/>
      <c r="C238" s="74">
        <v>230</v>
      </c>
      <c r="D238" s="87" t="s">
        <v>93</v>
      </c>
      <c r="E238" s="87" t="s">
        <v>4355</v>
      </c>
      <c r="F238" s="87" t="s">
        <v>4356</v>
      </c>
      <c r="G238" s="87" t="s">
        <v>5359</v>
      </c>
      <c r="H238" s="87" t="s">
        <v>23</v>
      </c>
      <c r="I238" s="96"/>
    </row>
    <row r="239" spans="2:9" ht="13.5" customHeight="1">
      <c r="B239" s="75"/>
      <c r="C239" s="74">
        <v>231</v>
      </c>
      <c r="D239" s="87" t="s">
        <v>93</v>
      </c>
      <c r="E239" s="87" t="s">
        <v>4357</v>
      </c>
      <c r="F239" s="87" t="s">
        <v>4358</v>
      </c>
      <c r="G239" s="87" t="s">
        <v>5359</v>
      </c>
      <c r="H239" s="87" t="s">
        <v>23</v>
      </c>
      <c r="I239" s="96"/>
    </row>
    <row r="240" spans="2:9" ht="13.5" customHeight="1">
      <c r="B240" s="75"/>
      <c r="C240" s="74">
        <v>232</v>
      </c>
      <c r="D240" s="87" t="s">
        <v>93</v>
      </c>
      <c r="E240" s="87" t="s">
        <v>4359</v>
      </c>
      <c r="F240" s="87" t="s">
        <v>4360</v>
      </c>
      <c r="G240" s="87" t="s">
        <v>5359</v>
      </c>
      <c r="H240" s="87" t="s">
        <v>23</v>
      </c>
      <c r="I240" s="96"/>
    </row>
    <row r="241" spans="2:9" ht="13.5" customHeight="1">
      <c r="B241" s="75"/>
      <c r="C241" s="74">
        <v>233</v>
      </c>
      <c r="D241" s="87" t="s">
        <v>93</v>
      </c>
      <c r="E241" s="87" t="s">
        <v>4361</v>
      </c>
      <c r="F241" s="87" t="s">
        <v>4362</v>
      </c>
      <c r="G241" s="87" t="s">
        <v>5359</v>
      </c>
      <c r="H241" s="87" t="s">
        <v>23</v>
      </c>
      <c r="I241" s="96"/>
    </row>
    <row r="242" spans="2:9" ht="13.5" customHeight="1">
      <c r="B242" s="75"/>
      <c r="C242" s="74">
        <v>234</v>
      </c>
      <c r="D242" s="87" t="s">
        <v>93</v>
      </c>
      <c r="E242" s="87" t="s">
        <v>4363</v>
      </c>
      <c r="F242" s="87" t="s">
        <v>4364</v>
      </c>
      <c r="G242" s="87" t="s">
        <v>5359</v>
      </c>
      <c r="H242" s="87" t="s">
        <v>23</v>
      </c>
      <c r="I242" s="96"/>
    </row>
    <row r="243" spans="2:9" ht="13.5" customHeight="1">
      <c r="B243" s="75"/>
      <c r="C243" s="74">
        <v>235</v>
      </c>
      <c r="D243" s="87" t="s">
        <v>93</v>
      </c>
      <c r="E243" s="87" t="s">
        <v>4365</v>
      </c>
      <c r="F243" s="87" t="s">
        <v>4366</v>
      </c>
      <c r="G243" s="87" t="s">
        <v>5359</v>
      </c>
      <c r="H243" s="87" t="s">
        <v>23</v>
      </c>
      <c r="I243" s="96"/>
    </row>
    <row r="244" spans="2:9" ht="13.5" customHeight="1">
      <c r="B244" s="75"/>
      <c r="C244" s="74">
        <v>236</v>
      </c>
      <c r="D244" s="87" t="s">
        <v>93</v>
      </c>
      <c r="E244" s="87" t="s">
        <v>4367</v>
      </c>
      <c r="F244" s="87" t="s">
        <v>4368</v>
      </c>
      <c r="G244" s="87" t="s">
        <v>5359</v>
      </c>
      <c r="H244" s="87" t="s">
        <v>23</v>
      </c>
      <c r="I244" s="96"/>
    </row>
    <row r="245" spans="2:9" ht="13.5" customHeight="1">
      <c r="B245" s="75"/>
      <c r="C245" s="74">
        <v>237</v>
      </c>
      <c r="D245" s="87" t="s">
        <v>93</v>
      </c>
      <c r="E245" s="87" t="s">
        <v>4369</v>
      </c>
      <c r="F245" s="87" t="s">
        <v>4370</v>
      </c>
      <c r="G245" s="87" t="s">
        <v>5359</v>
      </c>
      <c r="H245" s="87" t="s">
        <v>23</v>
      </c>
      <c r="I245" s="96"/>
    </row>
    <row r="246" spans="2:9" ht="13.5" customHeight="1">
      <c r="B246" s="75"/>
      <c r="C246" s="74">
        <v>238</v>
      </c>
      <c r="D246" s="87" t="s">
        <v>93</v>
      </c>
      <c r="E246" s="87" t="s">
        <v>4371</v>
      </c>
      <c r="F246" s="87" t="s">
        <v>4372</v>
      </c>
      <c r="G246" s="87" t="s">
        <v>5359</v>
      </c>
      <c r="H246" s="87" t="s">
        <v>23</v>
      </c>
      <c r="I246" s="96"/>
    </row>
    <row r="247" spans="2:9" ht="13.5" customHeight="1">
      <c r="C247" s="74">
        <v>239</v>
      </c>
      <c r="D247" s="87" t="s">
        <v>93</v>
      </c>
      <c r="E247" s="87" t="s">
        <v>5027</v>
      </c>
      <c r="F247" s="87" t="s">
        <v>5028</v>
      </c>
      <c r="G247" s="87" t="s">
        <v>5359</v>
      </c>
      <c r="H247" s="87" t="s">
        <v>23</v>
      </c>
      <c r="I247" s="96"/>
    </row>
    <row r="248" spans="2:9" ht="13.5" customHeight="1">
      <c r="C248" s="74">
        <v>240</v>
      </c>
      <c r="D248" s="87" t="s">
        <v>93</v>
      </c>
      <c r="E248" s="87" t="s">
        <v>5033</v>
      </c>
      <c r="F248" s="87" t="s">
        <v>5034</v>
      </c>
      <c r="G248" s="87" t="s">
        <v>5359</v>
      </c>
      <c r="H248" s="87" t="s">
        <v>23</v>
      </c>
      <c r="I248" s="96"/>
    </row>
    <row r="249" spans="2:9" ht="13.5" customHeight="1">
      <c r="C249" s="74">
        <v>241</v>
      </c>
      <c r="D249" s="87" t="s">
        <v>93</v>
      </c>
      <c r="E249" s="87" t="s">
        <v>5099</v>
      </c>
      <c r="F249" s="87" t="s">
        <v>5100</v>
      </c>
      <c r="G249" s="87" t="s">
        <v>5359</v>
      </c>
      <c r="H249" s="87" t="s">
        <v>23</v>
      </c>
      <c r="I249" s="96"/>
    </row>
    <row r="250" spans="2:9" ht="13.5" customHeight="1">
      <c r="C250" s="74">
        <v>242</v>
      </c>
      <c r="D250" s="87" t="s">
        <v>93</v>
      </c>
      <c r="E250" s="87" t="s">
        <v>5109</v>
      </c>
      <c r="F250" s="87" t="s">
        <v>5110</v>
      </c>
      <c r="G250" s="87" t="s">
        <v>5359</v>
      </c>
      <c r="H250" s="87" t="s">
        <v>23</v>
      </c>
      <c r="I250" s="96"/>
    </row>
    <row r="251" spans="2:9" ht="13.5" customHeight="1">
      <c r="C251" s="74">
        <v>243</v>
      </c>
      <c r="D251" s="87" t="s">
        <v>93</v>
      </c>
      <c r="E251" s="87" t="s">
        <v>5115</v>
      </c>
      <c r="F251" s="87" t="s">
        <v>5116</v>
      </c>
      <c r="G251" s="87" t="s">
        <v>5359</v>
      </c>
      <c r="H251" s="87" t="s">
        <v>23</v>
      </c>
      <c r="I251" s="96"/>
    </row>
    <row r="252" spans="2:9" ht="13.5" customHeight="1">
      <c r="C252" s="74">
        <v>244</v>
      </c>
      <c r="D252" s="87" t="s">
        <v>93</v>
      </c>
      <c r="E252" s="87" t="s">
        <v>5123</v>
      </c>
      <c r="F252" s="87" t="s">
        <v>5124</v>
      </c>
      <c r="G252" s="87" t="s">
        <v>5359</v>
      </c>
      <c r="H252" s="87" t="s">
        <v>23</v>
      </c>
      <c r="I252" s="96"/>
    </row>
    <row r="253" spans="2:9" ht="13.5" customHeight="1">
      <c r="C253" s="74">
        <v>245</v>
      </c>
      <c r="D253" s="87" t="s">
        <v>93</v>
      </c>
      <c r="E253" s="87" t="s">
        <v>5156</v>
      </c>
      <c r="F253" s="87" t="s">
        <v>5157</v>
      </c>
      <c r="G253" s="87" t="s">
        <v>5359</v>
      </c>
      <c r="H253" s="87" t="s">
        <v>23</v>
      </c>
      <c r="I253" s="96"/>
    </row>
    <row r="254" spans="2:9" ht="13.5" customHeight="1">
      <c r="C254" s="74">
        <v>246</v>
      </c>
      <c r="D254" s="87" t="s">
        <v>93</v>
      </c>
      <c r="E254" s="87" t="s">
        <v>5182</v>
      </c>
      <c r="F254" s="87" t="s">
        <v>5183</v>
      </c>
      <c r="G254" s="87" t="s">
        <v>5359</v>
      </c>
      <c r="H254" s="87" t="s">
        <v>23</v>
      </c>
      <c r="I254" s="96"/>
    </row>
    <row r="255" spans="2:9" ht="13.5" customHeight="1">
      <c r="C255" s="74">
        <v>247</v>
      </c>
      <c r="D255" s="87" t="s">
        <v>93</v>
      </c>
      <c r="E255" s="87" t="s">
        <v>5206</v>
      </c>
      <c r="F255" s="87" t="s">
        <v>5207</v>
      </c>
      <c r="G255" s="87" t="s">
        <v>5359</v>
      </c>
      <c r="H255" s="87" t="s">
        <v>23</v>
      </c>
      <c r="I255" s="96"/>
    </row>
    <row r="256" spans="2:9" ht="13.5" customHeight="1">
      <c r="B256" s="75"/>
      <c r="C256" s="74">
        <v>248</v>
      </c>
      <c r="D256" s="87" t="s">
        <v>1876</v>
      </c>
      <c r="E256" s="87" t="s">
        <v>3930</v>
      </c>
      <c r="F256" s="87" t="s">
        <v>3931</v>
      </c>
      <c r="G256" s="87" t="s">
        <v>5359</v>
      </c>
      <c r="H256" s="87" t="s">
        <v>23</v>
      </c>
      <c r="I256" s="96"/>
    </row>
    <row r="257" spans="2:9" ht="13.5" customHeight="1">
      <c r="B257" s="75"/>
      <c r="C257" s="74">
        <v>249</v>
      </c>
      <c r="D257" s="87" t="s">
        <v>1876</v>
      </c>
      <c r="E257" s="87" t="s">
        <v>3932</v>
      </c>
      <c r="F257" s="87" t="s">
        <v>3473</v>
      </c>
      <c r="G257" s="87" t="s">
        <v>5359</v>
      </c>
      <c r="H257" s="87" t="s">
        <v>23</v>
      </c>
      <c r="I257" s="96"/>
    </row>
    <row r="258" spans="2:9" ht="13.5" customHeight="1">
      <c r="B258" s="75"/>
      <c r="C258" s="74">
        <v>250</v>
      </c>
      <c r="D258" s="87" t="s">
        <v>1876</v>
      </c>
      <c r="E258" s="87" t="s">
        <v>3933</v>
      </c>
      <c r="F258" s="87" t="s">
        <v>3934</v>
      </c>
      <c r="G258" s="87" t="s">
        <v>5359</v>
      </c>
      <c r="H258" s="87" t="s">
        <v>72</v>
      </c>
      <c r="I258" s="96"/>
    </row>
    <row r="259" spans="2:9" ht="13.5" customHeight="1">
      <c r="C259" s="74">
        <v>251</v>
      </c>
      <c r="D259" s="87" t="s">
        <v>1876</v>
      </c>
      <c r="E259" s="87" t="s">
        <v>5101</v>
      </c>
      <c r="F259" s="87" t="s">
        <v>5102</v>
      </c>
      <c r="G259" s="87" t="s">
        <v>5359</v>
      </c>
      <c r="H259" s="87" t="s">
        <v>23</v>
      </c>
      <c r="I259" s="96"/>
    </row>
    <row r="260" spans="2:9" ht="13.5" customHeight="1">
      <c r="B260" s="75"/>
      <c r="C260" s="74">
        <v>252</v>
      </c>
      <c r="D260" s="87" t="s">
        <v>69</v>
      </c>
      <c r="E260" s="87" t="s">
        <v>3894</v>
      </c>
      <c r="F260" s="87" t="s">
        <v>3895</v>
      </c>
      <c r="G260" s="87" t="s">
        <v>5359</v>
      </c>
      <c r="H260" s="87" t="s">
        <v>23</v>
      </c>
      <c r="I260" s="96"/>
    </row>
    <row r="261" spans="2:9" ht="13.5" customHeight="1">
      <c r="B261" s="75"/>
      <c r="C261" s="74">
        <v>253</v>
      </c>
      <c r="D261" s="87" t="s">
        <v>69</v>
      </c>
      <c r="E261" s="87" t="s">
        <v>3896</v>
      </c>
      <c r="F261" s="87" t="s">
        <v>3897</v>
      </c>
      <c r="G261" s="87" t="s">
        <v>5359</v>
      </c>
      <c r="H261" s="87" t="s">
        <v>23</v>
      </c>
      <c r="I261" s="96"/>
    </row>
    <row r="262" spans="2:9" ht="13.5" customHeight="1">
      <c r="B262" s="75"/>
      <c r="C262" s="74">
        <v>254</v>
      </c>
      <c r="D262" s="87" t="s">
        <v>69</v>
      </c>
      <c r="E262" s="87" t="s">
        <v>3898</v>
      </c>
      <c r="F262" s="87" t="s">
        <v>3899</v>
      </c>
      <c r="G262" s="87" t="s">
        <v>5359</v>
      </c>
      <c r="H262" s="87" t="s">
        <v>23</v>
      </c>
      <c r="I262" s="96"/>
    </row>
    <row r="263" spans="2:9" ht="13.5" customHeight="1">
      <c r="B263" s="75"/>
      <c r="C263" s="74">
        <v>255</v>
      </c>
      <c r="D263" s="87" t="s">
        <v>69</v>
      </c>
      <c r="E263" s="87" t="s">
        <v>3906</v>
      </c>
      <c r="F263" s="87" t="s">
        <v>3907</v>
      </c>
      <c r="G263" s="87" t="s">
        <v>5359</v>
      </c>
      <c r="H263" s="87" t="s">
        <v>23</v>
      </c>
      <c r="I263" s="96"/>
    </row>
    <row r="264" spans="2:9" ht="13.5" customHeight="1">
      <c r="B264" s="75"/>
      <c r="C264" s="74">
        <v>256</v>
      </c>
      <c r="D264" s="87" t="s">
        <v>69</v>
      </c>
      <c r="E264" s="87" t="s">
        <v>3910</v>
      </c>
      <c r="F264" s="87" t="s">
        <v>3911</v>
      </c>
      <c r="G264" s="87" t="s">
        <v>5359</v>
      </c>
      <c r="H264" s="87" t="s">
        <v>23</v>
      </c>
      <c r="I264" s="96"/>
    </row>
    <row r="265" spans="2:9" ht="13.5" customHeight="1">
      <c r="B265" s="75"/>
      <c r="C265" s="74">
        <v>257</v>
      </c>
      <c r="D265" s="87" t="s">
        <v>69</v>
      </c>
      <c r="E265" s="87" t="s">
        <v>3912</v>
      </c>
      <c r="F265" s="87" t="s">
        <v>3913</v>
      </c>
      <c r="G265" s="87" t="s">
        <v>5359</v>
      </c>
      <c r="H265" s="87" t="s">
        <v>23</v>
      </c>
      <c r="I265" s="96"/>
    </row>
    <row r="266" spans="2:9" ht="13.5" customHeight="1">
      <c r="B266" s="75"/>
      <c r="C266" s="74">
        <v>258</v>
      </c>
      <c r="D266" s="87" t="s">
        <v>69</v>
      </c>
      <c r="E266" s="87" t="s">
        <v>3914</v>
      </c>
      <c r="F266" s="87" t="s">
        <v>3913</v>
      </c>
      <c r="G266" s="87" t="s">
        <v>5359</v>
      </c>
      <c r="H266" s="87" t="s">
        <v>23</v>
      </c>
      <c r="I266" s="96"/>
    </row>
    <row r="267" spans="2:9" ht="13.5" customHeight="1">
      <c r="B267" s="75"/>
      <c r="C267" s="74">
        <v>259</v>
      </c>
      <c r="D267" s="87" t="s">
        <v>69</v>
      </c>
      <c r="E267" s="87" t="s">
        <v>3915</v>
      </c>
      <c r="F267" s="87" t="s">
        <v>3916</v>
      </c>
      <c r="G267" s="87" t="s">
        <v>5359</v>
      </c>
      <c r="H267" s="87" t="s">
        <v>23</v>
      </c>
      <c r="I267" s="96"/>
    </row>
    <row r="268" spans="2:9" ht="13.5" customHeight="1">
      <c r="B268" s="75"/>
      <c r="C268" s="74">
        <v>260</v>
      </c>
      <c r="D268" s="87" t="s">
        <v>69</v>
      </c>
      <c r="E268" s="87" t="s">
        <v>3917</v>
      </c>
      <c r="F268" s="87" t="s">
        <v>3918</v>
      </c>
      <c r="G268" s="87" t="s">
        <v>5359</v>
      </c>
      <c r="H268" s="87" t="s">
        <v>23</v>
      </c>
      <c r="I268" s="96"/>
    </row>
    <row r="269" spans="2:9" ht="13.5" customHeight="1">
      <c r="B269" s="75"/>
      <c r="C269" s="74">
        <v>261</v>
      </c>
      <c r="D269" s="87" t="s">
        <v>69</v>
      </c>
      <c r="E269" s="87" t="s">
        <v>3919</v>
      </c>
      <c r="F269" s="87" t="s">
        <v>3920</v>
      </c>
      <c r="G269" s="87" t="s">
        <v>5359</v>
      </c>
      <c r="H269" s="87" t="s">
        <v>23</v>
      </c>
      <c r="I269" s="96"/>
    </row>
    <row r="270" spans="2:9" ht="13.5" customHeight="1">
      <c r="B270" s="75"/>
      <c r="C270" s="74">
        <v>262</v>
      </c>
      <c r="D270" s="87" t="s">
        <v>69</v>
      </c>
      <c r="E270" s="87" t="s">
        <v>3921</v>
      </c>
      <c r="F270" s="87" t="s">
        <v>3922</v>
      </c>
      <c r="G270" s="87" t="s">
        <v>5359</v>
      </c>
      <c r="H270" s="87" t="s">
        <v>23</v>
      </c>
      <c r="I270" s="96"/>
    </row>
    <row r="271" spans="2:9" ht="13.5" customHeight="1">
      <c r="B271" s="75"/>
      <c r="C271" s="74">
        <v>263</v>
      </c>
      <c r="D271" s="87" t="s">
        <v>69</v>
      </c>
      <c r="E271" s="87" t="s">
        <v>3923</v>
      </c>
      <c r="F271" s="87" t="s">
        <v>3907</v>
      </c>
      <c r="G271" s="87" t="s">
        <v>5359</v>
      </c>
      <c r="H271" s="87" t="s">
        <v>23</v>
      </c>
      <c r="I271" s="96"/>
    </row>
    <row r="272" spans="2:9" ht="13.5" customHeight="1">
      <c r="B272" s="75"/>
      <c r="C272" s="74">
        <v>264</v>
      </c>
      <c r="D272" s="87" t="s">
        <v>69</v>
      </c>
      <c r="E272" s="87" t="s">
        <v>3926</v>
      </c>
      <c r="F272" s="87" t="s">
        <v>3927</v>
      </c>
      <c r="G272" s="87" t="s">
        <v>5359</v>
      </c>
      <c r="H272" s="87" t="s">
        <v>23</v>
      </c>
      <c r="I272" s="96"/>
    </row>
    <row r="273" spans="2:9" ht="13.5" customHeight="1">
      <c r="B273" s="75"/>
      <c r="C273" s="74">
        <v>265</v>
      </c>
      <c r="D273" s="87" t="s">
        <v>69</v>
      </c>
      <c r="E273" s="87" t="s">
        <v>3928</v>
      </c>
      <c r="F273" s="87" t="s">
        <v>3929</v>
      </c>
      <c r="G273" s="87" t="s">
        <v>5359</v>
      </c>
      <c r="H273" s="87" t="s">
        <v>23</v>
      </c>
      <c r="I273" s="96"/>
    </row>
    <row r="274" spans="2:9" ht="13.5" customHeight="1">
      <c r="B274" s="75"/>
      <c r="C274" s="74">
        <v>266</v>
      </c>
      <c r="D274" s="87" t="s">
        <v>69</v>
      </c>
      <c r="E274" s="87" t="s">
        <v>3996</v>
      </c>
      <c r="F274" s="87" t="s">
        <v>3997</v>
      </c>
      <c r="G274" s="87" t="s">
        <v>5359</v>
      </c>
      <c r="H274" s="87" t="s">
        <v>23</v>
      </c>
      <c r="I274" s="96"/>
    </row>
    <row r="275" spans="2:9" ht="13.5" customHeight="1">
      <c r="B275" s="75"/>
      <c r="C275" s="74">
        <v>267</v>
      </c>
      <c r="D275" s="87" t="s">
        <v>69</v>
      </c>
      <c r="E275" s="87" t="s">
        <v>3998</v>
      </c>
      <c r="F275" s="87" t="s">
        <v>3999</v>
      </c>
      <c r="G275" s="87" t="s">
        <v>5359</v>
      </c>
      <c r="H275" s="87" t="s">
        <v>23</v>
      </c>
      <c r="I275" s="96"/>
    </row>
    <row r="276" spans="2:9" ht="13.5" customHeight="1">
      <c r="B276" s="75"/>
      <c r="C276" s="74">
        <v>268</v>
      </c>
      <c r="D276" s="87" t="s">
        <v>69</v>
      </c>
      <c r="E276" s="87" t="s">
        <v>4000</v>
      </c>
      <c r="F276" s="87" t="s">
        <v>4001</v>
      </c>
      <c r="G276" s="87" t="s">
        <v>5359</v>
      </c>
      <c r="H276" s="87" t="s">
        <v>23</v>
      </c>
      <c r="I276" s="96"/>
    </row>
    <row r="277" spans="2:9" ht="13.5" customHeight="1">
      <c r="B277" s="75"/>
      <c r="C277" s="74">
        <v>269</v>
      </c>
      <c r="D277" s="87" t="s">
        <v>69</v>
      </c>
      <c r="E277" s="87" t="s">
        <v>4002</v>
      </c>
      <c r="F277" s="87" t="s">
        <v>4003</v>
      </c>
      <c r="G277" s="87" t="s">
        <v>5359</v>
      </c>
      <c r="H277" s="87" t="s">
        <v>23</v>
      </c>
      <c r="I277" s="96"/>
    </row>
    <row r="278" spans="2:9" ht="13.5" customHeight="1">
      <c r="B278" s="75"/>
      <c r="C278" s="74">
        <v>270</v>
      </c>
      <c r="D278" s="87" t="s">
        <v>69</v>
      </c>
      <c r="E278" s="87" t="s">
        <v>4004</v>
      </c>
      <c r="F278" s="87" t="s">
        <v>4005</v>
      </c>
      <c r="G278" s="87" t="s">
        <v>5359</v>
      </c>
      <c r="H278" s="87" t="s">
        <v>23</v>
      </c>
      <c r="I278" s="96"/>
    </row>
    <row r="279" spans="2:9" ht="13.5" customHeight="1">
      <c r="B279" s="75"/>
      <c r="C279" s="74">
        <v>271</v>
      </c>
      <c r="D279" s="87" t="s">
        <v>69</v>
      </c>
      <c r="E279" s="87" t="s">
        <v>4006</v>
      </c>
      <c r="F279" s="87" t="s">
        <v>4007</v>
      </c>
      <c r="G279" s="87" t="s">
        <v>5359</v>
      </c>
      <c r="H279" s="87" t="s">
        <v>23</v>
      </c>
      <c r="I279" s="96"/>
    </row>
    <row r="280" spans="2:9" ht="13.5" customHeight="1">
      <c r="B280" s="75"/>
      <c r="C280" s="74">
        <v>272</v>
      </c>
      <c r="D280" s="87" t="s">
        <v>69</v>
      </c>
      <c r="E280" s="87" t="s">
        <v>4008</v>
      </c>
      <c r="F280" s="87" t="s">
        <v>4009</v>
      </c>
      <c r="G280" s="87" t="s">
        <v>5359</v>
      </c>
      <c r="H280" s="87" t="s">
        <v>23</v>
      </c>
      <c r="I280" s="96"/>
    </row>
    <row r="281" spans="2:9" ht="13.5" customHeight="1">
      <c r="B281" s="75"/>
      <c r="C281" s="74">
        <v>273</v>
      </c>
      <c r="D281" s="87" t="s">
        <v>69</v>
      </c>
      <c r="E281" s="87" t="s">
        <v>4010</v>
      </c>
      <c r="F281" s="87" t="s">
        <v>4011</v>
      </c>
      <c r="G281" s="87" t="s">
        <v>5359</v>
      </c>
      <c r="H281" s="87" t="s">
        <v>23</v>
      </c>
      <c r="I281" s="96"/>
    </row>
    <row r="282" spans="2:9" ht="13.5" customHeight="1">
      <c r="B282" s="75"/>
      <c r="C282" s="74">
        <v>274</v>
      </c>
      <c r="D282" s="87" t="s">
        <v>69</v>
      </c>
      <c r="E282" s="87" t="s">
        <v>4012</v>
      </c>
      <c r="F282" s="87" t="s">
        <v>4013</v>
      </c>
      <c r="G282" s="87" t="s">
        <v>5359</v>
      </c>
      <c r="H282" s="87" t="s">
        <v>23</v>
      </c>
      <c r="I282" s="96"/>
    </row>
    <row r="283" spans="2:9" ht="13.5" customHeight="1">
      <c r="B283" s="75"/>
      <c r="C283" s="74">
        <v>275</v>
      </c>
      <c r="D283" s="87" t="s">
        <v>69</v>
      </c>
      <c r="E283" s="87" t="s">
        <v>4014</v>
      </c>
      <c r="F283" s="87" t="s">
        <v>4015</v>
      </c>
      <c r="G283" s="87" t="s">
        <v>5359</v>
      </c>
      <c r="H283" s="87" t="s">
        <v>23</v>
      </c>
      <c r="I283" s="96"/>
    </row>
    <row r="284" spans="2:9" ht="13.5" customHeight="1">
      <c r="B284" s="75"/>
      <c r="C284" s="74">
        <v>276</v>
      </c>
      <c r="D284" s="87" t="s">
        <v>69</v>
      </c>
      <c r="E284" s="87" t="s">
        <v>4016</v>
      </c>
      <c r="F284" s="87" t="s">
        <v>4017</v>
      </c>
      <c r="G284" s="87" t="s">
        <v>5359</v>
      </c>
      <c r="H284" s="87" t="s">
        <v>23</v>
      </c>
      <c r="I284" s="96"/>
    </row>
    <row r="285" spans="2:9" ht="13.5" customHeight="1">
      <c r="B285" s="75"/>
      <c r="C285" s="74">
        <v>277</v>
      </c>
      <c r="D285" s="87" t="s">
        <v>69</v>
      </c>
      <c r="E285" s="87" t="s">
        <v>4018</v>
      </c>
      <c r="F285" s="87" t="s">
        <v>4019</v>
      </c>
      <c r="G285" s="87" t="s">
        <v>5359</v>
      </c>
      <c r="H285" s="87" t="s">
        <v>23</v>
      </c>
      <c r="I285" s="96"/>
    </row>
    <row r="286" spans="2:9" ht="13.5" customHeight="1">
      <c r="B286" s="75"/>
      <c r="C286" s="74">
        <v>278</v>
      </c>
      <c r="D286" s="87" t="s">
        <v>69</v>
      </c>
      <c r="E286" s="87" t="s">
        <v>4020</v>
      </c>
      <c r="F286" s="87" t="s">
        <v>4021</v>
      </c>
      <c r="G286" s="87" t="s">
        <v>5359</v>
      </c>
      <c r="H286" s="87" t="s">
        <v>23</v>
      </c>
      <c r="I286" s="96"/>
    </row>
    <row r="287" spans="2:9" ht="13.5" customHeight="1">
      <c r="B287" s="75"/>
      <c r="C287" s="74">
        <v>279</v>
      </c>
      <c r="D287" s="87" t="s">
        <v>69</v>
      </c>
      <c r="E287" s="87" t="s">
        <v>4022</v>
      </c>
      <c r="F287" s="87" t="s">
        <v>4023</v>
      </c>
      <c r="G287" s="87" t="s">
        <v>5359</v>
      </c>
      <c r="H287" s="87" t="s">
        <v>23</v>
      </c>
      <c r="I287" s="96"/>
    </row>
    <row r="288" spans="2:9" ht="13.5" customHeight="1">
      <c r="B288" s="75"/>
      <c r="C288" s="74">
        <v>280</v>
      </c>
      <c r="D288" s="87" t="s">
        <v>69</v>
      </c>
      <c r="E288" s="87" t="s">
        <v>4024</v>
      </c>
      <c r="F288" s="87" t="s">
        <v>4025</v>
      </c>
      <c r="G288" s="87" t="s">
        <v>5359</v>
      </c>
      <c r="H288" s="87" t="s">
        <v>23</v>
      </c>
      <c r="I288" s="96"/>
    </row>
    <row r="289" spans="2:9" ht="13.5" customHeight="1">
      <c r="B289" s="75"/>
      <c r="C289" s="74">
        <v>281</v>
      </c>
      <c r="D289" s="87" t="s">
        <v>69</v>
      </c>
      <c r="E289" s="87" t="s">
        <v>4026</v>
      </c>
      <c r="F289" s="87" t="s">
        <v>4027</v>
      </c>
      <c r="G289" s="87" t="s">
        <v>5359</v>
      </c>
      <c r="H289" s="87" t="s">
        <v>23</v>
      </c>
      <c r="I289" s="96"/>
    </row>
    <row r="290" spans="2:9" ht="13.5" customHeight="1">
      <c r="B290" s="75"/>
      <c r="C290" s="74">
        <v>282</v>
      </c>
      <c r="D290" s="87" t="s">
        <v>69</v>
      </c>
      <c r="E290" s="87" t="s">
        <v>4028</v>
      </c>
      <c r="F290" s="87" t="s">
        <v>4029</v>
      </c>
      <c r="G290" s="87" t="s">
        <v>5359</v>
      </c>
      <c r="H290" s="87" t="s">
        <v>23</v>
      </c>
      <c r="I290" s="96"/>
    </row>
    <row r="291" spans="2:9" ht="13.5" customHeight="1">
      <c r="B291" s="75"/>
      <c r="C291" s="74">
        <v>283</v>
      </c>
      <c r="D291" s="87" t="s">
        <v>69</v>
      </c>
      <c r="E291" s="87" t="s">
        <v>4030</v>
      </c>
      <c r="F291" s="87" t="s">
        <v>4023</v>
      </c>
      <c r="G291" s="87" t="s">
        <v>5359</v>
      </c>
      <c r="H291" s="87" t="s">
        <v>23</v>
      </c>
      <c r="I291" s="96"/>
    </row>
    <row r="292" spans="2:9" ht="13.5" customHeight="1">
      <c r="B292" s="75"/>
      <c r="C292" s="74">
        <v>284</v>
      </c>
      <c r="D292" s="87" t="s">
        <v>69</v>
      </c>
      <c r="E292" s="87" t="s">
        <v>4031</v>
      </c>
      <c r="F292" s="87" t="s">
        <v>4032</v>
      </c>
      <c r="G292" s="87" t="s">
        <v>5359</v>
      </c>
      <c r="H292" s="87" t="s">
        <v>23</v>
      </c>
      <c r="I292" s="96"/>
    </row>
    <row r="293" spans="2:9" ht="13.5" customHeight="1">
      <c r="B293" s="75"/>
      <c r="C293" s="74">
        <v>285</v>
      </c>
      <c r="D293" s="87" t="s">
        <v>69</v>
      </c>
      <c r="E293" s="87" t="s">
        <v>4033</v>
      </c>
      <c r="F293" s="87" t="s">
        <v>4034</v>
      </c>
      <c r="G293" s="87" t="s">
        <v>5359</v>
      </c>
      <c r="H293" s="87" t="s">
        <v>23</v>
      </c>
      <c r="I293" s="96"/>
    </row>
    <row r="294" spans="2:9" ht="13.5" customHeight="1">
      <c r="B294" s="75"/>
      <c r="C294" s="74">
        <v>286</v>
      </c>
      <c r="D294" s="87" t="s">
        <v>69</v>
      </c>
      <c r="E294" s="87" t="s">
        <v>4035</v>
      </c>
      <c r="F294" s="87" t="s">
        <v>4036</v>
      </c>
      <c r="G294" s="87" t="s">
        <v>5359</v>
      </c>
      <c r="H294" s="87" t="s">
        <v>23</v>
      </c>
      <c r="I294" s="96"/>
    </row>
    <row r="295" spans="2:9" ht="13.5" customHeight="1">
      <c r="B295" s="75"/>
      <c r="C295" s="74">
        <v>287</v>
      </c>
      <c r="D295" s="87" t="s">
        <v>69</v>
      </c>
      <c r="E295" s="87" t="s">
        <v>4037</v>
      </c>
      <c r="F295" s="87" t="s">
        <v>4038</v>
      </c>
      <c r="G295" s="87" t="s">
        <v>5359</v>
      </c>
      <c r="H295" s="87" t="s">
        <v>23</v>
      </c>
      <c r="I295" s="96"/>
    </row>
    <row r="296" spans="2:9" ht="13.5" customHeight="1">
      <c r="B296" s="75"/>
      <c r="C296" s="74">
        <v>288</v>
      </c>
      <c r="D296" s="87" t="s">
        <v>69</v>
      </c>
      <c r="E296" s="87" t="s">
        <v>4039</v>
      </c>
      <c r="F296" s="87" t="s">
        <v>4040</v>
      </c>
      <c r="G296" s="87" t="s">
        <v>5359</v>
      </c>
      <c r="H296" s="87" t="s">
        <v>23</v>
      </c>
      <c r="I296" s="96"/>
    </row>
    <row r="297" spans="2:9" ht="13.5" customHeight="1">
      <c r="B297" s="75"/>
      <c r="C297" s="74">
        <v>289</v>
      </c>
      <c r="D297" s="87" t="s">
        <v>69</v>
      </c>
      <c r="E297" s="87" t="s">
        <v>4041</v>
      </c>
      <c r="F297" s="87" t="s">
        <v>4042</v>
      </c>
      <c r="G297" s="87" t="s">
        <v>5359</v>
      </c>
      <c r="H297" s="87" t="s">
        <v>23</v>
      </c>
      <c r="I297" s="96"/>
    </row>
    <row r="298" spans="2:9" ht="13.5" customHeight="1">
      <c r="B298" s="75"/>
      <c r="C298" s="74">
        <v>290</v>
      </c>
      <c r="D298" s="87" t="s">
        <v>69</v>
      </c>
      <c r="E298" s="87" t="s">
        <v>4043</v>
      </c>
      <c r="F298" s="87" t="s">
        <v>4044</v>
      </c>
      <c r="G298" s="87" t="s">
        <v>5359</v>
      </c>
      <c r="H298" s="87" t="s">
        <v>23</v>
      </c>
      <c r="I298" s="96"/>
    </row>
    <row r="299" spans="2:9" ht="13.5" customHeight="1">
      <c r="B299" s="75"/>
      <c r="C299" s="74">
        <v>291</v>
      </c>
      <c r="D299" s="87" t="s">
        <v>69</v>
      </c>
      <c r="E299" s="87" t="s">
        <v>4045</v>
      </c>
      <c r="F299" s="87" t="s">
        <v>4046</v>
      </c>
      <c r="G299" s="87" t="s">
        <v>5359</v>
      </c>
      <c r="H299" s="87" t="s">
        <v>23</v>
      </c>
      <c r="I299" s="96"/>
    </row>
    <row r="300" spans="2:9" ht="13.5" customHeight="1">
      <c r="B300" s="75"/>
      <c r="C300" s="74">
        <v>292</v>
      </c>
      <c r="D300" s="87" t="s">
        <v>69</v>
      </c>
      <c r="E300" s="87" t="s">
        <v>4047</v>
      </c>
      <c r="F300" s="87" t="s">
        <v>4048</v>
      </c>
      <c r="G300" s="87" t="s">
        <v>5359</v>
      </c>
      <c r="H300" s="87" t="s">
        <v>23</v>
      </c>
      <c r="I300" s="96"/>
    </row>
    <row r="301" spans="2:9" ht="13.5" customHeight="1">
      <c r="B301" s="75"/>
      <c r="C301" s="74">
        <v>293</v>
      </c>
      <c r="D301" s="87" t="s">
        <v>69</v>
      </c>
      <c r="E301" s="87" t="s">
        <v>4049</v>
      </c>
      <c r="F301" s="87" t="s">
        <v>4050</v>
      </c>
      <c r="G301" s="87" t="s">
        <v>5359</v>
      </c>
      <c r="H301" s="87" t="s">
        <v>23</v>
      </c>
      <c r="I301" s="96"/>
    </row>
    <row r="302" spans="2:9" ht="13.5" customHeight="1">
      <c r="B302" s="75"/>
      <c r="C302" s="74">
        <v>294</v>
      </c>
      <c r="D302" s="87" t="s">
        <v>69</v>
      </c>
      <c r="E302" s="87" t="s">
        <v>4051</v>
      </c>
      <c r="F302" s="87" t="s">
        <v>4052</v>
      </c>
      <c r="G302" s="87" t="s">
        <v>5359</v>
      </c>
      <c r="H302" s="87" t="s">
        <v>23</v>
      </c>
      <c r="I302" s="96"/>
    </row>
    <row r="303" spans="2:9" ht="13.5" customHeight="1">
      <c r="B303" s="75"/>
      <c r="C303" s="74">
        <v>295</v>
      </c>
      <c r="D303" s="87" t="s">
        <v>69</v>
      </c>
      <c r="E303" s="87" t="s">
        <v>4053</v>
      </c>
      <c r="F303" s="87" t="s">
        <v>4054</v>
      </c>
      <c r="G303" s="87" t="s">
        <v>5359</v>
      </c>
      <c r="H303" s="87" t="s">
        <v>23</v>
      </c>
      <c r="I303" s="96"/>
    </row>
    <row r="304" spans="2:9" ht="13.5" customHeight="1">
      <c r="B304" s="75"/>
      <c r="C304" s="74">
        <v>296</v>
      </c>
      <c r="D304" s="87" t="s">
        <v>69</v>
      </c>
      <c r="E304" s="87" t="s">
        <v>4055</v>
      </c>
      <c r="F304" s="87" t="s">
        <v>4056</v>
      </c>
      <c r="G304" s="87" t="s">
        <v>5359</v>
      </c>
      <c r="H304" s="87" t="s">
        <v>23</v>
      </c>
      <c r="I304" s="96"/>
    </row>
    <row r="305" spans="2:9" ht="13.5" customHeight="1">
      <c r="B305" s="75"/>
      <c r="C305" s="74">
        <v>297</v>
      </c>
      <c r="D305" s="87" t="s">
        <v>69</v>
      </c>
      <c r="E305" s="87" t="s">
        <v>4057</v>
      </c>
      <c r="F305" s="87" t="s">
        <v>4058</v>
      </c>
      <c r="G305" s="87" t="s">
        <v>5359</v>
      </c>
      <c r="H305" s="87" t="s">
        <v>23</v>
      </c>
      <c r="I305" s="96"/>
    </row>
    <row r="306" spans="2:9" ht="13.5" customHeight="1">
      <c r="B306" s="75"/>
      <c r="C306" s="74">
        <v>298</v>
      </c>
      <c r="D306" s="87" t="s">
        <v>69</v>
      </c>
      <c r="E306" s="87" t="s">
        <v>4059</v>
      </c>
      <c r="F306" s="87" t="s">
        <v>4060</v>
      </c>
      <c r="G306" s="87" t="s">
        <v>5359</v>
      </c>
      <c r="H306" s="87" t="s">
        <v>23</v>
      </c>
      <c r="I306" s="96"/>
    </row>
    <row r="307" spans="2:9" ht="13.5" customHeight="1">
      <c r="B307" s="75"/>
      <c r="C307" s="74">
        <v>299</v>
      </c>
      <c r="D307" s="87" t="s">
        <v>69</v>
      </c>
      <c r="E307" s="87" t="s">
        <v>4061</v>
      </c>
      <c r="F307" s="87" t="s">
        <v>4062</v>
      </c>
      <c r="G307" s="87" t="s">
        <v>5359</v>
      </c>
      <c r="H307" s="87" t="s">
        <v>23</v>
      </c>
      <c r="I307" s="96"/>
    </row>
    <row r="308" spans="2:9" ht="13.5" customHeight="1">
      <c r="B308" s="75"/>
      <c r="C308" s="74">
        <v>300</v>
      </c>
      <c r="D308" s="87" t="s">
        <v>69</v>
      </c>
      <c r="E308" s="87" t="s">
        <v>4063</v>
      </c>
      <c r="F308" s="87" t="s">
        <v>4064</v>
      </c>
      <c r="G308" s="87" t="s">
        <v>5359</v>
      </c>
      <c r="H308" s="87" t="s">
        <v>23</v>
      </c>
      <c r="I308" s="96"/>
    </row>
    <row r="309" spans="2:9" ht="13.5" customHeight="1">
      <c r="B309" s="75"/>
      <c r="C309" s="74">
        <v>301</v>
      </c>
      <c r="D309" s="87" t="s">
        <v>69</v>
      </c>
      <c r="E309" s="87" t="s">
        <v>4065</v>
      </c>
      <c r="F309" s="87" t="s">
        <v>4066</v>
      </c>
      <c r="G309" s="87" t="s">
        <v>5359</v>
      </c>
      <c r="H309" s="87" t="s">
        <v>23</v>
      </c>
      <c r="I309" s="96"/>
    </row>
    <row r="310" spans="2:9" ht="13.5" customHeight="1">
      <c r="B310" s="75"/>
      <c r="C310" s="74">
        <v>302</v>
      </c>
      <c r="D310" s="87" t="s">
        <v>69</v>
      </c>
      <c r="E310" s="87" t="s">
        <v>4067</v>
      </c>
      <c r="F310" s="87" t="s">
        <v>4068</v>
      </c>
      <c r="G310" s="87" t="s">
        <v>5359</v>
      </c>
      <c r="H310" s="87" t="s">
        <v>23</v>
      </c>
      <c r="I310" s="96"/>
    </row>
    <row r="311" spans="2:9" ht="13.5" customHeight="1">
      <c r="B311" s="75"/>
      <c r="C311" s="74">
        <v>303</v>
      </c>
      <c r="D311" s="87" t="s">
        <v>69</v>
      </c>
      <c r="E311" s="87" t="s">
        <v>4069</v>
      </c>
      <c r="F311" s="87" t="s">
        <v>4070</v>
      </c>
      <c r="G311" s="87" t="s">
        <v>5359</v>
      </c>
      <c r="H311" s="87" t="s">
        <v>23</v>
      </c>
      <c r="I311" s="96"/>
    </row>
    <row r="312" spans="2:9" ht="13.5" customHeight="1">
      <c r="B312" s="75"/>
      <c r="C312" s="74">
        <v>304</v>
      </c>
      <c r="D312" s="87" t="s">
        <v>69</v>
      </c>
      <c r="E312" s="87" t="s">
        <v>4071</v>
      </c>
      <c r="F312" s="87" t="s">
        <v>4072</v>
      </c>
      <c r="G312" s="87" t="s">
        <v>5359</v>
      </c>
      <c r="H312" s="87" t="s">
        <v>23</v>
      </c>
      <c r="I312" s="96"/>
    </row>
    <row r="313" spans="2:9" ht="13.5" customHeight="1">
      <c r="B313" s="75"/>
      <c r="C313" s="74">
        <v>305</v>
      </c>
      <c r="D313" s="87" t="s">
        <v>69</v>
      </c>
      <c r="E313" s="87" t="s">
        <v>4073</v>
      </c>
      <c r="F313" s="87" t="s">
        <v>4074</v>
      </c>
      <c r="G313" s="87" t="s">
        <v>5359</v>
      </c>
      <c r="H313" s="87" t="s">
        <v>23</v>
      </c>
      <c r="I313" s="96"/>
    </row>
    <row r="314" spans="2:9" ht="13.5" customHeight="1">
      <c r="B314" s="75"/>
      <c r="C314" s="74">
        <v>306</v>
      </c>
      <c r="D314" s="87" t="s">
        <v>69</v>
      </c>
      <c r="E314" s="87" t="s">
        <v>4075</v>
      </c>
      <c r="F314" s="87" t="s">
        <v>4076</v>
      </c>
      <c r="G314" s="87" t="s">
        <v>5359</v>
      </c>
      <c r="H314" s="87" t="s">
        <v>23</v>
      </c>
      <c r="I314" s="96"/>
    </row>
    <row r="315" spans="2:9" ht="13.5" customHeight="1">
      <c r="B315" s="75"/>
      <c r="C315" s="74">
        <v>307</v>
      </c>
      <c r="D315" s="87" t="s">
        <v>69</v>
      </c>
      <c r="E315" s="87" t="s">
        <v>4077</v>
      </c>
      <c r="F315" s="87" t="s">
        <v>4078</v>
      </c>
      <c r="G315" s="87" t="s">
        <v>5359</v>
      </c>
      <c r="H315" s="87" t="s">
        <v>23</v>
      </c>
      <c r="I315" s="96"/>
    </row>
    <row r="316" spans="2:9" ht="13.5" customHeight="1">
      <c r="B316" s="75"/>
      <c r="C316" s="74">
        <v>308</v>
      </c>
      <c r="D316" s="87" t="s">
        <v>69</v>
      </c>
      <c r="E316" s="87" t="s">
        <v>4079</v>
      </c>
      <c r="F316" s="87" t="s">
        <v>4080</v>
      </c>
      <c r="G316" s="87" t="s">
        <v>5359</v>
      </c>
      <c r="H316" s="87" t="s">
        <v>23</v>
      </c>
      <c r="I316" s="96"/>
    </row>
    <row r="317" spans="2:9" ht="13.5" customHeight="1">
      <c r="B317" s="75"/>
      <c r="C317" s="74">
        <v>309</v>
      </c>
      <c r="D317" s="87" t="s">
        <v>69</v>
      </c>
      <c r="E317" s="87" t="s">
        <v>4081</v>
      </c>
      <c r="F317" s="87" t="s">
        <v>4082</v>
      </c>
      <c r="G317" s="87" t="s">
        <v>5359</v>
      </c>
      <c r="H317" s="87" t="s">
        <v>23</v>
      </c>
      <c r="I317" s="96"/>
    </row>
    <row r="318" spans="2:9" ht="13.5" customHeight="1">
      <c r="B318" s="75"/>
      <c r="C318" s="74">
        <v>310</v>
      </c>
      <c r="D318" s="87" t="s">
        <v>69</v>
      </c>
      <c r="E318" s="87" t="s">
        <v>4083</v>
      </c>
      <c r="F318" s="87" t="s">
        <v>4084</v>
      </c>
      <c r="G318" s="87" t="s">
        <v>5359</v>
      </c>
      <c r="H318" s="87" t="s">
        <v>23</v>
      </c>
      <c r="I318" s="96"/>
    </row>
    <row r="319" spans="2:9" ht="13.5" customHeight="1">
      <c r="B319" s="75"/>
      <c r="C319" s="74">
        <v>311</v>
      </c>
      <c r="D319" s="87" t="s">
        <v>69</v>
      </c>
      <c r="E319" s="87" t="s">
        <v>4085</v>
      </c>
      <c r="F319" s="87" t="s">
        <v>4086</v>
      </c>
      <c r="G319" s="87" t="s">
        <v>5359</v>
      </c>
      <c r="H319" s="87" t="s">
        <v>23</v>
      </c>
      <c r="I319" s="96"/>
    </row>
    <row r="320" spans="2:9" ht="13.5" customHeight="1">
      <c r="B320" s="75"/>
      <c r="C320" s="74">
        <v>312</v>
      </c>
      <c r="D320" s="87" t="s">
        <v>69</v>
      </c>
      <c r="E320" s="87" t="s">
        <v>4087</v>
      </c>
      <c r="F320" s="87" t="s">
        <v>4088</v>
      </c>
      <c r="G320" s="87" t="s">
        <v>5359</v>
      </c>
      <c r="H320" s="87" t="s">
        <v>23</v>
      </c>
      <c r="I320" s="96"/>
    </row>
    <row r="321" spans="2:9" ht="13.5" customHeight="1">
      <c r="B321" s="75"/>
      <c r="C321" s="74">
        <v>313</v>
      </c>
      <c r="D321" s="87" t="s">
        <v>69</v>
      </c>
      <c r="E321" s="87" t="s">
        <v>4089</v>
      </c>
      <c r="F321" s="87" t="s">
        <v>4090</v>
      </c>
      <c r="G321" s="87" t="s">
        <v>5359</v>
      </c>
      <c r="H321" s="87" t="s">
        <v>23</v>
      </c>
      <c r="I321" s="96"/>
    </row>
    <row r="322" spans="2:9" ht="13.5" customHeight="1">
      <c r="B322" s="75"/>
      <c r="C322" s="74">
        <v>314</v>
      </c>
      <c r="D322" s="87" t="s">
        <v>69</v>
      </c>
      <c r="E322" s="87" t="s">
        <v>4091</v>
      </c>
      <c r="F322" s="87" t="s">
        <v>4092</v>
      </c>
      <c r="G322" s="87" t="s">
        <v>5359</v>
      </c>
      <c r="H322" s="87" t="s">
        <v>23</v>
      </c>
      <c r="I322" s="96"/>
    </row>
    <row r="323" spans="2:9" ht="13.5" customHeight="1">
      <c r="B323" s="75"/>
      <c r="C323" s="74">
        <v>315</v>
      </c>
      <c r="D323" s="87" t="s">
        <v>69</v>
      </c>
      <c r="E323" s="87" t="s">
        <v>4093</v>
      </c>
      <c r="F323" s="87" t="s">
        <v>4094</v>
      </c>
      <c r="G323" s="87" t="s">
        <v>5359</v>
      </c>
      <c r="H323" s="87" t="s">
        <v>23</v>
      </c>
      <c r="I323" s="96"/>
    </row>
    <row r="324" spans="2:9" ht="13.5" customHeight="1">
      <c r="B324" s="75"/>
      <c r="C324" s="74">
        <v>316</v>
      </c>
      <c r="D324" s="87" t="s">
        <v>69</v>
      </c>
      <c r="E324" s="87" t="s">
        <v>4095</v>
      </c>
      <c r="F324" s="87" t="s">
        <v>4096</v>
      </c>
      <c r="G324" s="87" t="s">
        <v>5359</v>
      </c>
      <c r="H324" s="87" t="s">
        <v>23</v>
      </c>
      <c r="I324" s="96"/>
    </row>
    <row r="325" spans="2:9" ht="13.5" customHeight="1">
      <c r="B325" s="75"/>
      <c r="C325" s="74">
        <v>317</v>
      </c>
      <c r="D325" s="87" t="s">
        <v>69</v>
      </c>
      <c r="E325" s="87" t="s">
        <v>4097</v>
      </c>
      <c r="F325" s="87" t="s">
        <v>4098</v>
      </c>
      <c r="G325" s="87" t="s">
        <v>5359</v>
      </c>
      <c r="H325" s="87" t="s">
        <v>23</v>
      </c>
      <c r="I325" s="96"/>
    </row>
    <row r="326" spans="2:9" ht="13.5" customHeight="1">
      <c r="B326" s="75"/>
      <c r="C326" s="74">
        <v>318</v>
      </c>
      <c r="D326" s="87" t="s">
        <v>69</v>
      </c>
      <c r="E326" s="87" t="s">
        <v>4099</v>
      </c>
      <c r="F326" s="87" t="s">
        <v>4100</v>
      </c>
      <c r="G326" s="87" t="s">
        <v>5359</v>
      </c>
      <c r="H326" s="87" t="s">
        <v>23</v>
      </c>
      <c r="I326" s="96"/>
    </row>
    <row r="327" spans="2:9" ht="13.5" customHeight="1">
      <c r="B327" s="75"/>
      <c r="C327" s="74">
        <v>319</v>
      </c>
      <c r="D327" s="87" t="s">
        <v>69</v>
      </c>
      <c r="E327" s="87" t="s">
        <v>4101</v>
      </c>
      <c r="F327" s="87" t="s">
        <v>4102</v>
      </c>
      <c r="G327" s="87" t="s">
        <v>5359</v>
      </c>
      <c r="H327" s="87" t="s">
        <v>23</v>
      </c>
      <c r="I327" s="96"/>
    </row>
    <row r="328" spans="2:9" ht="13.5" customHeight="1">
      <c r="B328" s="75"/>
      <c r="C328" s="74">
        <v>320</v>
      </c>
      <c r="D328" s="87" t="s">
        <v>69</v>
      </c>
      <c r="E328" s="87" t="s">
        <v>4103</v>
      </c>
      <c r="F328" s="87" t="s">
        <v>4104</v>
      </c>
      <c r="G328" s="87" t="s">
        <v>5359</v>
      </c>
      <c r="H328" s="87" t="s">
        <v>23</v>
      </c>
      <c r="I328" s="96"/>
    </row>
    <row r="329" spans="2:9" ht="13.5" customHeight="1">
      <c r="B329" s="75"/>
      <c r="C329" s="74">
        <v>321</v>
      </c>
      <c r="D329" s="87" t="s">
        <v>69</v>
      </c>
      <c r="E329" s="87" t="s">
        <v>4105</v>
      </c>
      <c r="F329" s="87" t="s">
        <v>4106</v>
      </c>
      <c r="G329" s="87" t="s">
        <v>5359</v>
      </c>
      <c r="H329" s="87" t="s">
        <v>23</v>
      </c>
      <c r="I329" s="96"/>
    </row>
    <row r="330" spans="2:9" ht="13.5" customHeight="1">
      <c r="B330" s="75"/>
      <c r="C330" s="74">
        <v>322</v>
      </c>
      <c r="D330" s="87" t="s">
        <v>69</v>
      </c>
      <c r="E330" s="87" t="s">
        <v>4107</v>
      </c>
      <c r="F330" s="87" t="s">
        <v>4108</v>
      </c>
      <c r="G330" s="87" t="s">
        <v>5359</v>
      </c>
      <c r="H330" s="87" t="s">
        <v>23</v>
      </c>
      <c r="I330" s="96"/>
    </row>
    <row r="331" spans="2:9" ht="13.5" customHeight="1">
      <c r="B331" s="75"/>
      <c r="C331" s="74">
        <v>323</v>
      </c>
      <c r="D331" s="87" t="s">
        <v>69</v>
      </c>
      <c r="E331" s="87" t="s">
        <v>4109</v>
      </c>
      <c r="F331" s="87" t="s">
        <v>4110</v>
      </c>
      <c r="G331" s="87" t="s">
        <v>5359</v>
      </c>
      <c r="H331" s="87" t="s">
        <v>23</v>
      </c>
      <c r="I331" s="96"/>
    </row>
    <row r="332" spans="2:9" ht="13.5" customHeight="1">
      <c r="B332" s="75"/>
      <c r="C332" s="74">
        <v>324</v>
      </c>
      <c r="D332" s="87" t="s">
        <v>69</v>
      </c>
      <c r="E332" s="87" t="s">
        <v>4111</v>
      </c>
      <c r="F332" s="87" t="s">
        <v>4112</v>
      </c>
      <c r="G332" s="87" t="s">
        <v>5351</v>
      </c>
      <c r="H332" s="87" t="s">
        <v>23</v>
      </c>
      <c r="I332" s="96"/>
    </row>
    <row r="333" spans="2:9" ht="13.5" customHeight="1">
      <c r="B333" s="75"/>
      <c r="C333" s="74">
        <v>325</v>
      </c>
      <c r="D333" s="87" t="s">
        <v>69</v>
      </c>
      <c r="E333" s="87" t="s">
        <v>4113</v>
      </c>
      <c r="F333" s="87" t="s">
        <v>4114</v>
      </c>
      <c r="G333" s="87" t="s">
        <v>5351</v>
      </c>
      <c r="H333" s="87" t="s">
        <v>23</v>
      </c>
      <c r="I333" s="96"/>
    </row>
    <row r="334" spans="2:9" ht="13.5" customHeight="1">
      <c r="B334" s="75"/>
      <c r="C334" s="74">
        <v>326</v>
      </c>
      <c r="D334" s="87" t="s">
        <v>69</v>
      </c>
      <c r="E334" s="87" t="s">
        <v>4117</v>
      </c>
      <c r="F334" s="87" t="s">
        <v>4118</v>
      </c>
      <c r="G334" s="87" t="s">
        <v>5359</v>
      </c>
      <c r="H334" s="87" t="s">
        <v>23</v>
      </c>
      <c r="I334" s="96"/>
    </row>
    <row r="335" spans="2:9" ht="13.5" customHeight="1">
      <c r="B335" s="75"/>
      <c r="C335" s="74">
        <v>327</v>
      </c>
      <c r="D335" s="87" t="s">
        <v>69</v>
      </c>
      <c r="E335" s="87" t="s">
        <v>4123</v>
      </c>
      <c r="F335" s="87" t="s">
        <v>4124</v>
      </c>
      <c r="G335" s="87" t="s">
        <v>5359</v>
      </c>
      <c r="H335" s="87" t="s">
        <v>23</v>
      </c>
      <c r="I335" s="96"/>
    </row>
    <row r="336" spans="2:9" ht="13.5" customHeight="1">
      <c r="B336" s="75"/>
      <c r="C336" s="74">
        <v>328</v>
      </c>
      <c r="D336" s="87" t="s">
        <v>69</v>
      </c>
      <c r="E336" s="87" t="s">
        <v>4148</v>
      </c>
      <c r="F336" s="87" t="s">
        <v>4149</v>
      </c>
      <c r="G336" s="87" t="s">
        <v>5359</v>
      </c>
      <c r="H336" s="87" t="s">
        <v>23</v>
      </c>
      <c r="I336" s="96"/>
    </row>
    <row r="337" spans="2:9" ht="13.5" customHeight="1">
      <c r="B337" s="75"/>
      <c r="C337" s="74">
        <v>329</v>
      </c>
      <c r="D337" s="87" t="s">
        <v>69</v>
      </c>
      <c r="E337" s="87" t="s">
        <v>4150</v>
      </c>
      <c r="F337" s="87" t="s">
        <v>4151</v>
      </c>
      <c r="G337" s="87" t="s">
        <v>5359</v>
      </c>
      <c r="H337" s="87" t="s">
        <v>23</v>
      </c>
      <c r="I337" s="96"/>
    </row>
    <row r="338" spans="2:9" ht="13.5" customHeight="1">
      <c r="B338" s="75"/>
      <c r="C338" s="74">
        <v>330</v>
      </c>
      <c r="D338" s="87" t="s">
        <v>69</v>
      </c>
      <c r="E338" s="87" t="s">
        <v>4152</v>
      </c>
      <c r="F338" s="87" t="s">
        <v>4153</v>
      </c>
      <c r="G338" s="87" t="s">
        <v>5359</v>
      </c>
      <c r="H338" s="87" t="s">
        <v>23</v>
      </c>
      <c r="I338" s="96"/>
    </row>
    <row r="339" spans="2:9" ht="13.5" customHeight="1">
      <c r="B339" s="75"/>
      <c r="C339" s="74">
        <v>331</v>
      </c>
      <c r="D339" s="87" t="s">
        <v>69</v>
      </c>
      <c r="E339" s="87" t="s">
        <v>4154</v>
      </c>
      <c r="F339" s="87" t="s">
        <v>4155</v>
      </c>
      <c r="G339" s="87" t="s">
        <v>5359</v>
      </c>
      <c r="H339" s="87" t="s">
        <v>23</v>
      </c>
      <c r="I339" s="96"/>
    </row>
    <row r="340" spans="2:9" ht="13.5" customHeight="1">
      <c r="B340" s="75"/>
      <c r="C340" s="74">
        <v>332</v>
      </c>
      <c r="D340" s="87" t="s">
        <v>69</v>
      </c>
      <c r="E340" s="87" t="s">
        <v>4156</v>
      </c>
      <c r="F340" s="87" t="s">
        <v>4157</v>
      </c>
      <c r="G340" s="87" t="s">
        <v>5359</v>
      </c>
      <c r="H340" s="87" t="s">
        <v>23</v>
      </c>
      <c r="I340" s="96"/>
    </row>
    <row r="341" spans="2:9" ht="13.5" customHeight="1">
      <c r="B341" s="75"/>
      <c r="C341" s="74">
        <v>333</v>
      </c>
      <c r="D341" s="87" t="s">
        <v>69</v>
      </c>
      <c r="E341" s="87" t="s">
        <v>4200</v>
      </c>
      <c r="F341" s="87" t="s">
        <v>4201</v>
      </c>
      <c r="G341" s="87" t="s">
        <v>5359</v>
      </c>
      <c r="H341" s="87" t="s">
        <v>23</v>
      </c>
      <c r="I341" s="96"/>
    </row>
    <row r="342" spans="2:9" ht="13.5" customHeight="1">
      <c r="B342" s="75"/>
      <c r="C342" s="74">
        <v>334</v>
      </c>
      <c r="D342" s="87" t="s">
        <v>69</v>
      </c>
      <c r="E342" s="87" t="s">
        <v>4202</v>
      </c>
      <c r="F342" s="87" t="s">
        <v>4203</v>
      </c>
      <c r="G342" s="87" t="s">
        <v>5359</v>
      </c>
      <c r="H342" s="87" t="s">
        <v>23</v>
      </c>
      <c r="I342" s="96"/>
    </row>
    <row r="343" spans="2:9" ht="13.5" customHeight="1">
      <c r="B343" s="75"/>
      <c r="C343" s="74">
        <v>335</v>
      </c>
      <c r="D343" s="87" t="s">
        <v>69</v>
      </c>
      <c r="E343" s="87" t="s">
        <v>4204</v>
      </c>
      <c r="F343" s="87" t="s">
        <v>4205</v>
      </c>
      <c r="G343" s="87" t="s">
        <v>5359</v>
      </c>
      <c r="H343" s="87" t="s">
        <v>23</v>
      </c>
      <c r="I343" s="96"/>
    </row>
    <row r="344" spans="2:9" ht="13.5" customHeight="1">
      <c r="B344" s="75"/>
      <c r="C344" s="74">
        <v>336</v>
      </c>
      <c r="D344" s="87" t="s">
        <v>69</v>
      </c>
      <c r="E344" s="87" t="s">
        <v>4206</v>
      </c>
      <c r="F344" s="87" t="s">
        <v>4207</v>
      </c>
      <c r="G344" s="87" t="s">
        <v>5359</v>
      </c>
      <c r="H344" s="87" t="s">
        <v>23</v>
      </c>
      <c r="I344" s="96"/>
    </row>
    <row r="345" spans="2:9" ht="13.5" customHeight="1">
      <c r="B345" s="75"/>
      <c r="C345" s="74">
        <v>337</v>
      </c>
      <c r="D345" s="87" t="s">
        <v>69</v>
      </c>
      <c r="E345" s="87" t="s">
        <v>4208</v>
      </c>
      <c r="F345" s="87" t="s">
        <v>4209</v>
      </c>
      <c r="G345" s="87" t="s">
        <v>5359</v>
      </c>
      <c r="H345" s="87" t="s">
        <v>23</v>
      </c>
      <c r="I345" s="96"/>
    </row>
    <row r="346" spans="2:9" ht="13.5" customHeight="1">
      <c r="B346" s="75"/>
      <c r="C346" s="74">
        <v>338</v>
      </c>
      <c r="D346" s="87" t="s">
        <v>69</v>
      </c>
      <c r="E346" s="87" t="s">
        <v>4210</v>
      </c>
      <c r="F346" s="87" t="s">
        <v>4211</v>
      </c>
      <c r="G346" s="87" t="s">
        <v>5359</v>
      </c>
      <c r="H346" s="87" t="s">
        <v>23</v>
      </c>
      <c r="I346" s="96"/>
    </row>
    <row r="347" spans="2:9" ht="13.5" customHeight="1">
      <c r="B347" s="75"/>
      <c r="C347" s="74">
        <v>339</v>
      </c>
      <c r="D347" s="87" t="s">
        <v>69</v>
      </c>
      <c r="E347" s="87" t="s">
        <v>4212</v>
      </c>
      <c r="F347" s="87" t="s">
        <v>4213</v>
      </c>
      <c r="G347" s="87" t="s">
        <v>5359</v>
      </c>
      <c r="H347" s="87" t="s">
        <v>23</v>
      </c>
      <c r="I347" s="96"/>
    </row>
    <row r="348" spans="2:9" ht="13.5" customHeight="1">
      <c r="B348" s="75"/>
      <c r="C348" s="74">
        <v>340</v>
      </c>
      <c r="D348" s="87" t="s">
        <v>69</v>
      </c>
      <c r="E348" s="87" t="s">
        <v>4214</v>
      </c>
      <c r="F348" s="87" t="s">
        <v>4215</v>
      </c>
      <c r="G348" s="87" t="s">
        <v>5359</v>
      </c>
      <c r="H348" s="87" t="s">
        <v>23</v>
      </c>
      <c r="I348" s="96"/>
    </row>
    <row r="349" spans="2:9" ht="13.5" customHeight="1">
      <c r="B349" s="75"/>
      <c r="C349" s="74">
        <v>341</v>
      </c>
      <c r="D349" s="87" t="s">
        <v>69</v>
      </c>
      <c r="E349" s="87" t="s">
        <v>4216</v>
      </c>
      <c r="F349" s="87" t="s">
        <v>4217</v>
      </c>
      <c r="G349" s="87" t="s">
        <v>5359</v>
      </c>
      <c r="H349" s="87" t="s">
        <v>23</v>
      </c>
      <c r="I349" s="96"/>
    </row>
    <row r="350" spans="2:9" ht="13.5" customHeight="1">
      <c r="B350" s="75"/>
      <c r="C350" s="74">
        <v>342</v>
      </c>
      <c r="D350" s="87" t="s">
        <v>69</v>
      </c>
      <c r="E350" s="87" t="s">
        <v>4218</v>
      </c>
      <c r="F350" s="87" t="s">
        <v>4219</v>
      </c>
      <c r="G350" s="87" t="s">
        <v>5359</v>
      </c>
      <c r="H350" s="87" t="s">
        <v>23</v>
      </c>
      <c r="I350" s="96"/>
    </row>
    <row r="351" spans="2:9" ht="13.5" customHeight="1">
      <c r="B351" s="75"/>
      <c r="C351" s="74">
        <v>343</v>
      </c>
      <c r="D351" s="87" t="s">
        <v>69</v>
      </c>
      <c r="E351" s="87" t="s">
        <v>4220</v>
      </c>
      <c r="F351" s="87" t="s">
        <v>4221</v>
      </c>
      <c r="G351" s="87" t="s">
        <v>5359</v>
      </c>
      <c r="H351" s="87" t="s">
        <v>23</v>
      </c>
      <c r="I351" s="96"/>
    </row>
    <row r="352" spans="2:9" ht="13.5" customHeight="1">
      <c r="B352" s="75"/>
      <c r="C352" s="74">
        <v>344</v>
      </c>
      <c r="D352" s="87" t="s">
        <v>69</v>
      </c>
      <c r="E352" s="87" t="s">
        <v>4222</v>
      </c>
      <c r="F352" s="87" t="s">
        <v>4223</v>
      </c>
      <c r="G352" s="87" t="s">
        <v>5359</v>
      </c>
      <c r="H352" s="87" t="s">
        <v>23</v>
      </c>
      <c r="I352" s="96"/>
    </row>
    <row r="353" spans="2:9" ht="13.5" customHeight="1">
      <c r="B353" s="75"/>
      <c r="C353" s="74">
        <v>345</v>
      </c>
      <c r="D353" s="87" t="s">
        <v>69</v>
      </c>
      <c r="E353" s="87" t="s">
        <v>4234</v>
      </c>
      <c r="F353" s="87" t="s">
        <v>4235</v>
      </c>
      <c r="G353" s="87" t="s">
        <v>5359</v>
      </c>
      <c r="H353" s="87" t="s">
        <v>23</v>
      </c>
      <c r="I353" s="96"/>
    </row>
    <row r="354" spans="2:9" ht="13.5" customHeight="1">
      <c r="B354" s="75"/>
      <c r="C354" s="74">
        <v>346</v>
      </c>
      <c r="D354" s="87" t="s">
        <v>69</v>
      </c>
      <c r="E354" s="87" t="s">
        <v>4236</v>
      </c>
      <c r="F354" s="87" t="s">
        <v>4237</v>
      </c>
      <c r="G354" s="87" t="s">
        <v>5359</v>
      </c>
      <c r="H354" s="87" t="s">
        <v>23</v>
      </c>
      <c r="I354" s="96"/>
    </row>
    <row r="355" spans="2:9" ht="13.5" customHeight="1">
      <c r="B355" s="75"/>
      <c r="C355" s="74">
        <v>347</v>
      </c>
      <c r="D355" s="87" t="s">
        <v>69</v>
      </c>
      <c r="E355" s="87" t="s">
        <v>4238</v>
      </c>
      <c r="F355" s="87" t="s">
        <v>4239</v>
      </c>
      <c r="G355" s="87" t="s">
        <v>5359</v>
      </c>
      <c r="H355" s="87" t="s">
        <v>23</v>
      </c>
      <c r="I355" s="96"/>
    </row>
    <row r="356" spans="2:9" ht="13.5" customHeight="1">
      <c r="B356" s="75"/>
      <c r="C356" s="74">
        <v>348</v>
      </c>
      <c r="D356" s="87" t="s">
        <v>69</v>
      </c>
      <c r="E356" s="87" t="s">
        <v>4240</v>
      </c>
      <c r="F356" s="87" t="s">
        <v>4241</v>
      </c>
      <c r="G356" s="87" t="s">
        <v>5359</v>
      </c>
      <c r="H356" s="87" t="s">
        <v>23</v>
      </c>
      <c r="I356" s="96"/>
    </row>
    <row r="357" spans="2:9" ht="13.5" customHeight="1">
      <c r="B357" s="75"/>
      <c r="C357" s="74">
        <v>349</v>
      </c>
      <c r="D357" s="87" t="s">
        <v>69</v>
      </c>
      <c r="E357" s="87" t="s">
        <v>4242</v>
      </c>
      <c r="F357" s="87" t="s">
        <v>4243</v>
      </c>
      <c r="G357" s="87" t="s">
        <v>5359</v>
      </c>
      <c r="H357" s="87" t="s">
        <v>23</v>
      </c>
      <c r="I357" s="96"/>
    </row>
    <row r="358" spans="2:9" ht="13.5" customHeight="1">
      <c r="B358" s="75"/>
      <c r="C358" s="74">
        <v>350</v>
      </c>
      <c r="D358" s="87" t="s">
        <v>69</v>
      </c>
      <c r="E358" s="87" t="s">
        <v>4244</v>
      </c>
      <c r="F358" s="87" t="s">
        <v>4245</v>
      </c>
      <c r="G358" s="87" t="s">
        <v>5359</v>
      </c>
      <c r="H358" s="87" t="s">
        <v>22</v>
      </c>
      <c r="I358" s="96"/>
    </row>
    <row r="359" spans="2:9" ht="13.5" customHeight="1">
      <c r="B359" s="75"/>
      <c r="C359" s="74">
        <v>351</v>
      </c>
      <c r="D359" s="87" t="s">
        <v>69</v>
      </c>
      <c r="E359" s="87" t="s">
        <v>4246</v>
      </c>
      <c r="F359" s="87" t="s">
        <v>4245</v>
      </c>
      <c r="G359" s="87" t="s">
        <v>5359</v>
      </c>
      <c r="H359" s="87" t="s">
        <v>22</v>
      </c>
      <c r="I359" s="96"/>
    </row>
    <row r="360" spans="2:9" ht="13.5" customHeight="1">
      <c r="B360" s="75"/>
      <c r="C360" s="74">
        <v>352</v>
      </c>
      <c r="D360" s="87" t="s">
        <v>69</v>
      </c>
      <c r="E360" s="87" t="s">
        <v>4247</v>
      </c>
      <c r="F360" s="87" t="s">
        <v>4248</v>
      </c>
      <c r="G360" s="87" t="s">
        <v>5359</v>
      </c>
      <c r="H360" s="87" t="s">
        <v>22</v>
      </c>
      <c r="I360" s="96"/>
    </row>
    <row r="361" spans="2:9" ht="13.5" customHeight="1">
      <c r="B361" s="75"/>
      <c r="C361" s="74">
        <v>353</v>
      </c>
      <c r="D361" s="87" t="s">
        <v>69</v>
      </c>
      <c r="E361" s="87" t="s">
        <v>4249</v>
      </c>
      <c r="F361" s="87" t="s">
        <v>4250</v>
      </c>
      <c r="G361" s="87" t="s">
        <v>5359</v>
      </c>
      <c r="H361" s="87" t="s">
        <v>23</v>
      </c>
      <c r="I361" s="96"/>
    </row>
    <row r="362" spans="2:9" ht="13.5" customHeight="1">
      <c r="B362" s="75"/>
      <c r="C362" s="74">
        <v>354</v>
      </c>
      <c r="D362" s="87" t="s">
        <v>69</v>
      </c>
      <c r="E362" s="87" t="s">
        <v>4337</v>
      </c>
      <c r="F362" s="87" t="s">
        <v>4338</v>
      </c>
      <c r="G362" s="87" t="s">
        <v>5375</v>
      </c>
      <c r="H362" s="87" t="s">
        <v>23</v>
      </c>
      <c r="I362" s="96"/>
    </row>
    <row r="363" spans="2:9" ht="13.5" customHeight="1">
      <c r="C363" s="74">
        <v>355</v>
      </c>
      <c r="D363" s="87" t="s">
        <v>69</v>
      </c>
      <c r="E363" s="87" t="s">
        <v>4983</v>
      </c>
      <c r="F363" s="87" t="s">
        <v>4984</v>
      </c>
      <c r="G363" s="87" t="s">
        <v>5351</v>
      </c>
      <c r="H363" s="87" t="s">
        <v>23</v>
      </c>
      <c r="I363" s="96"/>
    </row>
    <row r="364" spans="2:9" ht="13.5" customHeight="1">
      <c r="C364" s="74">
        <v>356</v>
      </c>
      <c r="D364" s="87" t="s">
        <v>69</v>
      </c>
      <c r="E364" s="87" t="s">
        <v>4995</v>
      </c>
      <c r="F364" s="87" t="s">
        <v>4996</v>
      </c>
      <c r="G364" s="87" t="s">
        <v>5359</v>
      </c>
      <c r="H364" s="87" t="s">
        <v>23</v>
      </c>
      <c r="I364" s="96"/>
    </row>
    <row r="365" spans="2:9" ht="13.5" customHeight="1">
      <c r="C365" s="74">
        <v>357</v>
      </c>
      <c r="D365" s="87" t="s">
        <v>69</v>
      </c>
      <c r="E365" s="87" t="s">
        <v>5011</v>
      </c>
      <c r="F365" s="87" t="s">
        <v>5012</v>
      </c>
      <c r="G365" s="87" t="s">
        <v>5359</v>
      </c>
      <c r="H365" s="87" t="s">
        <v>23</v>
      </c>
      <c r="I365" s="96"/>
    </row>
    <row r="366" spans="2:9" ht="13.5" customHeight="1">
      <c r="C366" s="74">
        <v>358</v>
      </c>
      <c r="D366" s="87" t="s">
        <v>69</v>
      </c>
      <c r="E366" s="87" t="s">
        <v>5039</v>
      </c>
      <c r="F366" s="87" t="s">
        <v>5040</v>
      </c>
      <c r="G366" s="87" t="s">
        <v>5359</v>
      </c>
      <c r="H366" s="87" t="s">
        <v>23</v>
      </c>
      <c r="I366" s="96"/>
    </row>
    <row r="367" spans="2:9" ht="13.5" customHeight="1">
      <c r="C367" s="74">
        <v>359</v>
      </c>
      <c r="D367" s="87" t="s">
        <v>69</v>
      </c>
      <c r="E367" s="87" t="s">
        <v>5045</v>
      </c>
      <c r="F367" s="87" t="s">
        <v>5046</v>
      </c>
      <c r="G367" s="87" t="s">
        <v>5359</v>
      </c>
      <c r="H367" s="87" t="s">
        <v>23</v>
      </c>
      <c r="I367" s="96"/>
    </row>
    <row r="368" spans="2:9" ht="13.5" customHeight="1">
      <c r="C368" s="74">
        <v>360</v>
      </c>
      <c r="D368" s="87" t="s">
        <v>69</v>
      </c>
      <c r="E368" s="87" t="s">
        <v>5083</v>
      </c>
      <c r="F368" s="87" t="s">
        <v>5084</v>
      </c>
      <c r="G368" s="87" t="s">
        <v>5359</v>
      </c>
      <c r="H368" s="87" t="s">
        <v>23</v>
      </c>
      <c r="I368" s="96"/>
    </row>
    <row r="369" spans="2:9" ht="13.5" customHeight="1">
      <c r="C369" s="74">
        <v>361</v>
      </c>
      <c r="D369" s="87" t="s">
        <v>69</v>
      </c>
      <c r="E369" s="87" t="s">
        <v>5103</v>
      </c>
      <c r="F369" s="87" t="s">
        <v>5104</v>
      </c>
      <c r="G369" s="87" t="s">
        <v>5359</v>
      </c>
      <c r="H369" s="87" t="s">
        <v>23</v>
      </c>
      <c r="I369" s="96"/>
    </row>
    <row r="370" spans="2:9" ht="13.5" customHeight="1">
      <c r="C370" s="74">
        <v>362</v>
      </c>
      <c r="D370" s="87" t="s">
        <v>69</v>
      </c>
      <c r="E370" s="87" t="s">
        <v>5153</v>
      </c>
      <c r="F370" s="87" t="s">
        <v>953</v>
      </c>
      <c r="G370" s="87" t="s">
        <v>5359</v>
      </c>
      <c r="H370" s="87" t="s">
        <v>23</v>
      </c>
      <c r="I370" s="96"/>
    </row>
    <row r="371" spans="2:9" ht="13.5" customHeight="1">
      <c r="C371" s="74">
        <v>363</v>
      </c>
      <c r="D371" s="87" t="s">
        <v>69</v>
      </c>
      <c r="E371" s="87" t="s">
        <v>5170</v>
      </c>
      <c r="F371" s="87" t="s">
        <v>5171</v>
      </c>
      <c r="G371" s="87" t="s">
        <v>5359</v>
      </c>
      <c r="H371" s="87" t="s">
        <v>23</v>
      </c>
      <c r="I371" s="96"/>
    </row>
    <row r="372" spans="2:9" ht="13.5" customHeight="1">
      <c r="C372" s="74">
        <v>364</v>
      </c>
      <c r="D372" s="87" t="s">
        <v>69</v>
      </c>
      <c r="E372" s="87" t="s">
        <v>5176</v>
      </c>
      <c r="F372" s="87" t="s">
        <v>5177</v>
      </c>
      <c r="G372" s="87" t="s">
        <v>5351</v>
      </c>
      <c r="H372" s="87" t="s">
        <v>23</v>
      </c>
      <c r="I372" s="96"/>
    </row>
    <row r="373" spans="2:9" ht="13.5" customHeight="1">
      <c r="C373" s="74">
        <v>365</v>
      </c>
      <c r="D373" s="87" t="s">
        <v>69</v>
      </c>
      <c r="E373" s="87" t="s">
        <v>5184</v>
      </c>
      <c r="F373" s="87" t="s">
        <v>5185</v>
      </c>
      <c r="G373" s="87" t="s">
        <v>5359</v>
      </c>
      <c r="H373" s="87" t="s">
        <v>23</v>
      </c>
      <c r="I373" s="96"/>
    </row>
    <row r="374" spans="2:9" ht="13.5" customHeight="1">
      <c r="C374" s="74">
        <v>366</v>
      </c>
      <c r="D374" s="87" t="s">
        <v>69</v>
      </c>
      <c r="E374" s="87" t="s">
        <v>5214</v>
      </c>
      <c r="F374" s="87" t="s">
        <v>3300</v>
      </c>
      <c r="G374" s="87" t="s">
        <v>5359</v>
      </c>
      <c r="H374" s="87" t="s">
        <v>23</v>
      </c>
      <c r="I374" s="96"/>
    </row>
    <row r="375" spans="2:9" ht="13.5" customHeight="1">
      <c r="B375" s="75"/>
      <c r="C375" s="74">
        <v>367</v>
      </c>
      <c r="D375" s="87" t="s">
        <v>969</v>
      </c>
      <c r="E375" s="87" t="s">
        <v>3900</v>
      </c>
      <c r="F375" s="87" t="s">
        <v>3901</v>
      </c>
      <c r="G375" s="87" t="s">
        <v>5263</v>
      </c>
      <c r="H375" s="87" t="s">
        <v>23</v>
      </c>
      <c r="I375" s="96"/>
    </row>
    <row r="376" spans="2:9" ht="13.5" customHeight="1">
      <c r="B376" s="75"/>
      <c r="C376" s="74">
        <v>368</v>
      </c>
      <c r="D376" s="87" t="s">
        <v>969</v>
      </c>
      <c r="E376" s="87" t="s">
        <v>3902</v>
      </c>
      <c r="F376" s="87" t="s">
        <v>3903</v>
      </c>
      <c r="G376" s="87" t="s">
        <v>5263</v>
      </c>
      <c r="H376" s="87" t="s">
        <v>23</v>
      </c>
      <c r="I376" s="96"/>
    </row>
    <row r="377" spans="2:9" ht="13.5" customHeight="1">
      <c r="B377" s="75"/>
      <c r="C377" s="74">
        <v>369</v>
      </c>
      <c r="D377" s="87" t="s">
        <v>969</v>
      </c>
      <c r="E377" s="87" t="s">
        <v>3904</v>
      </c>
      <c r="F377" s="87" t="s">
        <v>3905</v>
      </c>
      <c r="G377" s="87" t="s">
        <v>5263</v>
      </c>
      <c r="H377" s="87" t="s">
        <v>23</v>
      </c>
      <c r="I377" s="96"/>
    </row>
    <row r="378" spans="2:9" ht="13.5" customHeight="1">
      <c r="B378" s="75"/>
      <c r="C378" s="74">
        <v>370</v>
      </c>
      <c r="D378" s="87" t="s">
        <v>969</v>
      </c>
      <c r="E378" s="87" t="s">
        <v>4115</v>
      </c>
      <c r="F378" s="87" t="s">
        <v>4116</v>
      </c>
      <c r="G378" s="87" t="s">
        <v>5263</v>
      </c>
      <c r="H378" s="87" t="s">
        <v>72</v>
      </c>
      <c r="I378" s="96"/>
    </row>
    <row r="379" spans="2:9" ht="13.5" customHeight="1">
      <c r="B379" s="75"/>
      <c r="C379" s="74">
        <v>371</v>
      </c>
      <c r="D379" s="87" t="s">
        <v>969</v>
      </c>
      <c r="E379" s="87" t="s">
        <v>4436</v>
      </c>
      <c r="F379" s="87" t="s">
        <v>4437</v>
      </c>
      <c r="G379" s="87" t="s">
        <v>5263</v>
      </c>
      <c r="H379" s="87" t="s">
        <v>72</v>
      </c>
      <c r="I379" s="96"/>
    </row>
    <row r="380" spans="2:9" ht="13.5" customHeight="1">
      <c r="B380" s="75"/>
      <c r="C380" s="74">
        <v>372</v>
      </c>
      <c r="D380" s="87" t="s">
        <v>969</v>
      </c>
      <c r="E380" s="87" t="s">
        <v>4438</v>
      </c>
      <c r="F380" s="87" t="s">
        <v>4439</v>
      </c>
      <c r="G380" s="87" t="s">
        <v>5263</v>
      </c>
      <c r="H380" s="87" t="s">
        <v>72</v>
      </c>
      <c r="I380" s="96"/>
    </row>
    <row r="381" spans="2:9" ht="13.5" customHeight="1">
      <c r="C381" s="74">
        <v>373</v>
      </c>
      <c r="D381" s="87" t="s">
        <v>189</v>
      </c>
      <c r="E381" s="87" t="s">
        <v>4957</v>
      </c>
      <c r="F381" s="87" t="s">
        <v>4958</v>
      </c>
      <c r="G381" s="87" t="s">
        <v>5359</v>
      </c>
      <c r="H381" s="87" t="s">
        <v>22</v>
      </c>
      <c r="I381" s="96"/>
    </row>
    <row r="382" spans="2:9" ht="13.5" customHeight="1">
      <c r="C382" s="74">
        <v>374</v>
      </c>
      <c r="D382" s="87" t="s">
        <v>189</v>
      </c>
      <c r="E382" s="87" t="s">
        <v>4959</v>
      </c>
      <c r="F382" s="87" t="s">
        <v>4960</v>
      </c>
      <c r="G382" s="87" t="s">
        <v>5359</v>
      </c>
      <c r="H382" s="87" t="s">
        <v>22</v>
      </c>
      <c r="I382" s="96"/>
    </row>
    <row r="383" spans="2:9" ht="13.5" customHeight="1">
      <c r="C383" s="74">
        <v>375</v>
      </c>
      <c r="D383" s="87" t="s">
        <v>189</v>
      </c>
      <c r="E383" s="87" t="s">
        <v>4961</v>
      </c>
      <c r="F383" s="87" t="s">
        <v>4962</v>
      </c>
      <c r="G383" s="87" t="s">
        <v>5359</v>
      </c>
      <c r="H383" s="87" t="s">
        <v>22</v>
      </c>
      <c r="I383" s="96"/>
    </row>
    <row r="384" spans="2:9" ht="13.5" customHeight="1">
      <c r="C384" s="74">
        <v>376</v>
      </c>
      <c r="D384" s="87" t="s">
        <v>189</v>
      </c>
      <c r="E384" s="87" t="s">
        <v>4967</v>
      </c>
      <c r="F384" s="87" t="s">
        <v>4968</v>
      </c>
      <c r="G384" s="87" t="s">
        <v>5359</v>
      </c>
      <c r="H384" s="87" t="s">
        <v>22</v>
      </c>
      <c r="I384" s="96"/>
    </row>
    <row r="385" spans="2:9" ht="13.5" customHeight="1">
      <c r="C385" s="74">
        <v>377</v>
      </c>
      <c r="D385" s="87" t="s">
        <v>135</v>
      </c>
      <c r="E385" s="87" t="s">
        <v>4879</v>
      </c>
      <c r="F385" s="87" t="s">
        <v>4880</v>
      </c>
      <c r="G385" s="87" t="s">
        <v>5359</v>
      </c>
      <c r="H385" s="87" t="s">
        <v>22</v>
      </c>
      <c r="I385" s="96"/>
    </row>
    <row r="386" spans="2:9" ht="13.5" customHeight="1">
      <c r="B386" s="75"/>
      <c r="C386" s="74">
        <v>378</v>
      </c>
      <c r="D386" s="87" t="s">
        <v>3939</v>
      </c>
      <c r="E386" s="87" t="s">
        <v>3937</v>
      </c>
      <c r="F386" s="87" t="s">
        <v>3938</v>
      </c>
      <c r="G386" s="87" t="s">
        <v>5359</v>
      </c>
      <c r="H386" s="87" t="s">
        <v>23</v>
      </c>
      <c r="I386" s="96"/>
    </row>
    <row r="387" spans="2:9" ht="13.5" customHeight="1">
      <c r="B387" s="75"/>
      <c r="C387" s="74">
        <v>379</v>
      </c>
      <c r="D387" s="87" t="s">
        <v>3939</v>
      </c>
      <c r="E387" s="87" t="s">
        <v>3940</v>
      </c>
      <c r="F387" s="87" t="s">
        <v>3941</v>
      </c>
      <c r="G387" s="87" t="s">
        <v>5359</v>
      </c>
      <c r="H387" s="87" t="s">
        <v>23</v>
      </c>
      <c r="I387" s="96"/>
    </row>
    <row r="388" spans="2:9" ht="13.5" customHeight="1">
      <c r="B388" s="75"/>
      <c r="C388" s="74">
        <v>380</v>
      </c>
      <c r="D388" s="87" t="s">
        <v>3939</v>
      </c>
      <c r="E388" s="87" t="s">
        <v>3942</v>
      </c>
      <c r="F388" s="87" t="s">
        <v>3943</v>
      </c>
      <c r="G388" s="87" t="s">
        <v>5359</v>
      </c>
      <c r="H388" s="87" t="s">
        <v>23</v>
      </c>
      <c r="I388" s="96"/>
    </row>
    <row r="389" spans="2:9" ht="13.5" customHeight="1">
      <c r="B389" s="75"/>
      <c r="C389" s="74">
        <v>381</v>
      </c>
      <c r="D389" s="87" t="s">
        <v>3939</v>
      </c>
      <c r="E389" s="87" t="s">
        <v>3944</v>
      </c>
      <c r="F389" s="87" t="s">
        <v>3945</v>
      </c>
      <c r="G389" s="87" t="s">
        <v>5359</v>
      </c>
      <c r="H389" s="87" t="s">
        <v>23</v>
      </c>
      <c r="I389" s="96"/>
    </row>
    <row r="390" spans="2:9" ht="13.5" customHeight="1">
      <c r="B390" s="75"/>
      <c r="C390" s="74">
        <v>382</v>
      </c>
      <c r="D390" s="87" t="s">
        <v>3939</v>
      </c>
      <c r="E390" s="87" t="s">
        <v>3946</v>
      </c>
      <c r="F390" s="87" t="s">
        <v>3947</v>
      </c>
      <c r="G390" s="87" t="s">
        <v>5359</v>
      </c>
      <c r="H390" s="87" t="s">
        <v>23</v>
      </c>
      <c r="I390" s="96"/>
    </row>
    <row r="391" spans="2:9" ht="13.5" customHeight="1">
      <c r="B391" s="75"/>
      <c r="C391" s="74">
        <v>383</v>
      </c>
      <c r="D391" s="87" t="s">
        <v>3939</v>
      </c>
      <c r="E391" s="87" t="s">
        <v>3948</v>
      </c>
      <c r="F391" s="87" t="s">
        <v>3949</v>
      </c>
      <c r="G391" s="87" t="s">
        <v>5359</v>
      </c>
      <c r="H391" s="87" t="s">
        <v>23</v>
      </c>
      <c r="I391" s="96"/>
    </row>
    <row r="392" spans="2:9" ht="13.5" customHeight="1">
      <c r="B392" s="75"/>
      <c r="C392" s="74">
        <v>384</v>
      </c>
      <c r="D392" s="87" t="s">
        <v>3939</v>
      </c>
      <c r="E392" s="87" t="s">
        <v>3950</v>
      </c>
      <c r="F392" s="87" t="s">
        <v>3951</v>
      </c>
      <c r="G392" s="87" t="s">
        <v>5359</v>
      </c>
      <c r="H392" s="87" t="s">
        <v>23</v>
      </c>
      <c r="I392" s="96"/>
    </row>
    <row r="393" spans="2:9" ht="13.5" customHeight="1">
      <c r="B393" s="75"/>
      <c r="C393" s="74">
        <v>385</v>
      </c>
      <c r="D393" s="87" t="s">
        <v>3939</v>
      </c>
      <c r="E393" s="87" t="s">
        <v>3952</v>
      </c>
      <c r="F393" s="87" t="s">
        <v>3953</v>
      </c>
      <c r="G393" s="87" t="s">
        <v>5359</v>
      </c>
      <c r="H393" s="87" t="s">
        <v>23</v>
      </c>
      <c r="I393" s="96"/>
    </row>
    <row r="394" spans="2:9" ht="13.5" customHeight="1">
      <c r="B394" s="75"/>
      <c r="C394" s="74">
        <v>386</v>
      </c>
      <c r="D394" s="87" t="s">
        <v>3939</v>
      </c>
      <c r="E394" s="87" t="s">
        <v>3954</v>
      </c>
      <c r="F394" s="87" t="s">
        <v>3955</v>
      </c>
      <c r="G394" s="87" t="s">
        <v>5359</v>
      </c>
      <c r="H394" s="87" t="s">
        <v>23</v>
      </c>
      <c r="I394" s="96"/>
    </row>
    <row r="395" spans="2:9" ht="13.5" customHeight="1">
      <c r="B395" s="75"/>
      <c r="C395" s="74">
        <v>387</v>
      </c>
      <c r="D395" s="87" t="s">
        <v>3939</v>
      </c>
      <c r="E395" s="87" t="s">
        <v>3956</v>
      </c>
      <c r="F395" s="87" t="s">
        <v>3957</v>
      </c>
      <c r="G395" s="87" t="s">
        <v>5359</v>
      </c>
      <c r="H395" s="87" t="s">
        <v>23</v>
      </c>
      <c r="I395" s="96"/>
    </row>
    <row r="396" spans="2:9" ht="13.5" customHeight="1">
      <c r="B396" s="75"/>
      <c r="C396" s="74">
        <v>388</v>
      </c>
      <c r="D396" s="87" t="s">
        <v>3939</v>
      </c>
      <c r="E396" s="87" t="s">
        <v>3958</v>
      </c>
      <c r="F396" s="87" t="s">
        <v>3959</v>
      </c>
      <c r="G396" s="87" t="s">
        <v>5359</v>
      </c>
      <c r="H396" s="87" t="s">
        <v>23</v>
      </c>
      <c r="I396" s="96"/>
    </row>
    <row r="397" spans="2:9" ht="13.5" customHeight="1">
      <c r="B397" s="75"/>
      <c r="C397" s="74">
        <v>389</v>
      </c>
      <c r="D397" s="87" t="s">
        <v>3939</v>
      </c>
      <c r="E397" s="87" t="s">
        <v>3960</v>
      </c>
      <c r="F397" s="87" t="s">
        <v>3961</v>
      </c>
      <c r="G397" s="87" t="s">
        <v>5359</v>
      </c>
      <c r="H397" s="87" t="s">
        <v>23</v>
      </c>
      <c r="I397" s="96"/>
    </row>
    <row r="398" spans="2:9" ht="13.5" customHeight="1">
      <c r="B398" s="75"/>
      <c r="C398" s="74">
        <v>390</v>
      </c>
      <c r="D398" s="87" t="s">
        <v>3939</v>
      </c>
      <c r="E398" s="87" t="s">
        <v>3962</v>
      </c>
      <c r="F398" s="87" t="s">
        <v>3963</v>
      </c>
      <c r="G398" s="87" t="s">
        <v>5359</v>
      </c>
      <c r="H398" s="87" t="s">
        <v>23</v>
      </c>
      <c r="I398" s="96"/>
    </row>
    <row r="399" spans="2:9" ht="13.5" customHeight="1">
      <c r="B399" s="75"/>
      <c r="C399" s="74">
        <v>391</v>
      </c>
      <c r="D399" s="87" t="s">
        <v>3939</v>
      </c>
      <c r="E399" s="87" t="s">
        <v>3964</v>
      </c>
      <c r="F399" s="87" t="s">
        <v>3965</v>
      </c>
      <c r="G399" s="87" t="s">
        <v>5359</v>
      </c>
      <c r="H399" s="87" t="s">
        <v>23</v>
      </c>
      <c r="I399" s="96"/>
    </row>
    <row r="400" spans="2:9" ht="13.5" customHeight="1">
      <c r="B400" s="75"/>
      <c r="C400" s="74">
        <v>392</v>
      </c>
      <c r="D400" s="87" t="s">
        <v>3939</v>
      </c>
      <c r="E400" s="87" t="s">
        <v>3966</v>
      </c>
      <c r="F400" s="87" t="s">
        <v>3967</v>
      </c>
      <c r="G400" s="87" t="s">
        <v>5359</v>
      </c>
      <c r="H400" s="87" t="s">
        <v>23</v>
      </c>
      <c r="I400" s="96"/>
    </row>
    <row r="401" spans="2:9" ht="13.5" customHeight="1">
      <c r="B401" s="75"/>
      <c r="C401" s="74">
        <v>393</v>
      </c>
      <c r="D401" s="87" t="s">
        <v>3939</v>
      </c>
      <c r="E401" s="87" t="s">
        <v>3968</v>
      </c>
      <c r="F401" s="87" t="s">
        <v>3969</v>
      </c>
      <c r="G401" s="87" t="s">
        <v>5359</v>
      </c>
      <c r="H401" s="87" t="s">
        <v>23</v>
      </c>
      <c r="I401" s="96"/>
    </row>
    <row r="402" spans="2:9" ht="13.5" customHeight="1">
      <c r="B402" s="75"/>
      <c r="C402" s="74">
        <v>394</v>
      </c>
      <c r="D402" s="87" t="s">
        <v>3939</v>
      </c>
      <c r="E402" s="87" t="s">
        <v>3970</v>
      </c>
      <c r="F402" s="87" t="s">
        <v>3971</v>
      </c>
      <c r="G402" s="87" t="s">
        <v>5359</v>
      </c>
      <c r="H402" s="87" t="s">
        <v>23</v>
      </c>
      <c r="I402" s="96"/>
    </row>
    <row r="403" spans="2:9" ht="13.5" customHeight="1">
      <c r="B403" s="75"/>
      <c r="C403" s="74">
        <v>395</v>
      </c>
      <c r="D403" s="87" t="s">
        <v>3939</v>
      </c>
      <c r="E403" s="87" t="s">
        <v>3972</v>
      </c>
      <c r="F403" s="87" t="s">
        <v>3973</v>
      </c>
      <c r="G403" s="87" t="s">
        <v>5359</v>
      </c>
      <c r="H403" s="87" t="s">
        <v>23</v>
      </c>
      <c r="I403" s="96"/>
    </row>
    <row r="404" spans="2:9" ht="13.5" customHeight="1">
      <c r="B404" s="75"/>
      <c r="C404" s="74">
        <v>396</v>
      </c>
      <c r="D404" s="87" t="s">
        <v>3939</v>
      </c>
      <c r="E404" s="87" t="s">
        <v>3974</v>
      </c>
      <c r="F404" s="87" t="s">
        <v>3975</v>
      </c>
      <c r="G404" s="87" t="s">
        <v>5359</v>
      </c>
      <c r="H404" s="87" t="s">
        <v>23</v>
      </c>
      <c r="I404" s="96"/>
    </row>
    <row r="405" spans="2:9" ht="13.5" customHeight="1">
      <c r="B405" s="75"/>
      <c r="C405" s="74">
        <v>397</v>
      </c>
      <c r="D405" s="87" t="s">
        <v>3939</v>
      </c>
      <c r="E405" s="87" t="s">
        <v>3976</v>
      </c>
      <c r="F405" s="87" t="s">
        <v>3977</v>
      </c>
      <c r="G405" s="87" t="s">
        <v>5359</v>
      </c>
      <c r="H405" s="87" t="s">
        <v>23</v>
      </c>
      <c r="I405" s="96"/>
    </row>
    <row r="406" spans="2:9" ht="13.5" customHeight="1">
      <c r="B406" s="75"/>
      <c r="C406" s="74">
        <v>398</v>
      </c>
      <c r="D406" s="87" t="s">
        <v>3939</v>
      </c>
      <c r="E406" s="87" t="s">
        <v>3978</v>
      </c>
      <c r="F406" s="87" t="s">
        <v>3979</v>
      </c>
      <c r="G406" s="87" t="s">
        <v>5359</v>
      </c>
      <c r="H406" s="87" t="s">
        <v>23</v>
      </c>
      <c r="I406" s="96"/>
    </row>
    <row r="407" spans="2:9" ht="13.5" customHeight="1">
      <c r="B407" s="75"/>
      <c r="C407" s="74">
        <v>399</v>
      </c>
      <c r="D407" s="87" t="s">
        <v>3939</v>
      </c>
      <c r="E407" s="87" t="s">
        <v>3980</v>
      </c>
      <c r="F407" s="87" t="s">
        <v>3981</v>
      </c>
      <c r="G407" s="87" t="s">
        <v>5359</v>
      </c>
      <c r="H407" s="87" t="s">
        <v>23</v>
      </c>
      <c r="I407" s="96"/>
    </row>
    <row r="408" spans="2:9" ht="13.5" customHeight="1">
      <c r="B408" s="75"/>
      <c r="C408" s="74">
        <v>400</v>
      </c>
      <c r="D408" s="87" t="s">
        <v>3939</v>
      </c>
      <c r="E408" s="87" t="s">
        <v>3982</v>
      </c>
      <c r="F408" s="87" t="s">
        <v>3983</v>
      </c>
      <c r="G408" s="87" t="s">
        <v>5359</v>
      </c>
      <c r="H408" s="87" t="s">
        <v>23</v>
      </c>
      <c r="I408" s="96"/>
    </row>
    <row r="409" spans="2:9" ht="13.5" customHeight="1">
      <c r="B409" s="75"/>
      <c r="C409" s="74">
        <v>401</v>
      </c>
      <c r="D409" s="87" t="s">
        <v>3939</v>
      </c>
      <c r="E409" s="87" t="s">
        <v>3984</v>
      </c>
      <c r="F409" s="87" t="s">
        <v>3985</v>
      </c>
      <c r="G409" s="87" t="s">
        <v>5359</v>
      </c>
      <c r="H409" s="87" t="s">
        <v>23</v>
      </c>
      <c r="I409" s="96"/>
    </row>
    <row r="410" spans="2:9" ht="13.5" customHeight="1">
      <c r="B410" s="75"/>
      <c r="C410" s="74">
        <v>402</v>
      </c>
      <c r="D410" s="87" t="s">
        <v>3939</v>
      </c>
      <c r="E410" s="87" t="s">
        <v>3986</v>
      </c>
      <c r="F410" s="87" t="s">
        <v>3987</v>
      </c>
      <c r="G410" s="87" t="s">
        <v>5359</v>
      </c>
      <c r="H410" s="87" t="s">
        <v>23</v>
      </c>
      <c r="I410" s="96"/>
    </row>
    <row r="411" spans="2:9" ht="13.5" customHeight="1">
      <c r="B411" s="75"/>
      <c r="C411" s="74">
        <v>403</v>
      </c>
      <c r="D411" s="87" t="s">
        <v>3939</v>
      </c>
      <c r="E411" s="87" t="s">
        <v>3988</v>
      </c>
      <c r="F411" s="87" t="s">
        <v>3989</v>
      </c>
      <c r="G411" s="87" t="s">
        <v>5359</v>
      </c>
      <c r="H411" s="87" t="s">
        <v>23</v>
      </c>
      <c r="I411" s="96"/>
    </row>
    <row r="412" spans="2:9" ht="13.5" customHeight="1">
      <c r="B412" s="75"/>
      <c r="C412" s="74">
        <v>404</v>
      </c>
      <c r="D412" s="87" t="s">
        <v>3939</v>
      </c>
      <c r="E412" s="87" t="s">
        <v>3990</v>
      </c>
      <c r="F412" s="87" t="s">
        <v>3991</v>
      </c>
      <c r="G412" s="87" t="s">
        <v>5452</v>
      </c>
      <c r="H412" s="87" t="s">
        <v>22</v>
      </c>
      <c r="I412" s="96"/>
    </row>
    <row r="413" spans="2:9" ht="13.5" customHeight="1">
      <c r="B413" s="75"/>
      <c r="C413" s="74">
        <v>405</v>
      </c>
      <c r="D413" s="87" t="s">
        <v>3939</v>
      </c>
      <c r="E413" s="87" t="s">
        <v>3992</v>
      </c>
      <c r="F413" s="87" t="s">
        <v>3993</v>
      </c>
      <c r="G413" s="87" t="s">
        <v>5359</v>
      </c>
      <c r="H413" s="87" t="s">
        <v>22</v>
      </c>
      <c r="I413" s="96"/>
    </row>
    <row r="414" spans="2:9" ht="13.5" customHeight="1">
      <c r="B414" s="75"/>
      <c r="C414" s="74">
        <v>406</v>
      </c>
      <c r="D414" s="87" t="s">
        <v>3939</v>
      </c>
      <c r="E414" s="87" t="s">
        <v>3994</v>
      </c>
      <c r="F414" s="87" t="s">
        <v>3995</v>
      </c>
      <c r="G414" s="87" t="s">
        <v>5359</v>
      </c>
      <c r="H414" s="87" t="s">
        <v>23</v>
      </c>
      <c r="I414" s="96"/>
    </row>
    <row r="415" spans="2:9" ht="13.5" customHeight="1">
      <c r="C415" s="74">
        <v>407</v>
      </c>
      <c r="D415" s="87" t="s">
        <v>3939</v>
      </c>
      <c r="E415" s="87" t="s">
        <v>5009</v>
      </c>
      <c r="F415" s="87" t="s">
        <v>5010</v>
      </c>
      <c r="G415" s="87" t="s">
        <v>5359</v>
      </c>
      <c r="H415" s="87" t="s">
        <v>23</v>
      </c>
      <c r="I415" s="96"/>
    </row>
    <row r="416" spans="2:9" ht="13.5" customHeight="1">
      <c r="C416" s="74">
        <v>408</v>
      </c>
      <c r="D416" s="87" t="s">
        <v>3939</v>
      </c>
      <c r="E416" s="87" t="s">
        <v>5075</v>
      </c>
      <c r="F416" s="87" t="s">
        <v>5076</v>
      </c>
      <c r="G416" s="87" t="s">
        <v>5359</v>
      </c>
      <c r="H416" s="87" t="s">
        <v>23</v>
      </c>
      <c r="I416" s="96"/>
    </row>
    <row r="417" spans="2:9" ht="13.5" customHeight="1">
      <c r="C417" s="74">
        <v>409</v>
      </c>
      <c r="D417" s="87" t="s">
        <v>3939</v>
      </c>
      <c r="E417" s="87" t="s">
        <v>5105</v>
      </c>
      <c r="F417" s="87" t="s">
        <v>5106</v>
      </c>
      <c r="G417" s="87" t="s">
        <v>5359</v>
      </c>
      <c r="H417" s="87" t="s">
        <v>23</v>
      </c>
      <c r="I417" s="96"/>
    </row>
    <row r="418" spans="2:9" ht="13.5" customHeight="1">
      <c r="C418" s="74">
        <v>410</v>
      </c>
      <c r="D418" s="87" t="s">
        <v>3939</v>
      </c>
      <c r="E418" s="87" t="s">
        <v>5111</v>
      </c>
      <c r="F418" s="87" t="s">
        <v>5112</v>
      </c>
      <c r="G418" s="87" t="s">
        <v>5359</v>
      </c>
      <c r="H418" s="87" t="s">
        <v>23</v>
      </c>
      <c r="I418" s="96"/>
    </row>
    <row r="419" spans="2:9" ht="13.5" customHeight="1">
      <c r="C419" s="74">
        <v>411</v>
      </c>
      <c r="D419" s="87" t="s">
        <v>3939</v>
      </c>
      <c r="E419" s="87" t="s">
        <v>5131</v>
      </c>
      <c r="F419" s="87" t="s">
        <v>5132</v>
      </c>
      <c r="G419" s="87" t="s">
        <v>5359</v>
      </c>
      <c r="H419" s="87" t="s">
        <v>23</v>
      </c>
      <c r="I419" s="96"/>
    </row>
    <row r="420" spans="2:9" ht="13.5" customHeight="1">
      <c r="C420" s="74">
        <v>412</v>
      </c>
      <c r="D420" s="87" t="s">
        <v>3939</v>
      </c>
      <c r="E420" s="87" t="s">
        <v>5137</v>
      </c>
      <c r="F420" s="87" t="s">
        <v>5138</v>
      </c>
      <c r="G420" s="87" t="s">
        <v>5359</v>
      </c>
      <c r="H420" s="87" t="s">
        <v>23</v>
      </c>
      <c r="I420" s="96"/>
    </row>
    <row r="421" spans="2:9" ht="13.5" customHeight="1">
      <c r="C421" s="74">
        <v>413</v>
      </c>
      <c r="D421" s="87" t="s">
        <v>3939</v>
      </c>
      <c r="E421" s="87" t="s">
        <v>5186</v>
      </c>
      <c r="F421" s="87" t="s">
        <v>5187</v>
      </c>
      <c r="G421" s="87" t="s">
        <v>5359</v>
      </c>
      <c r="H421" s="87" t="s">
        <v>23</v>
      </c>
      <c r="I421" s="96"/>
    </row>
    <row r="422" spans="2:9" ht="13.5" customHeight="1">
      <c r="B422" s="75"/>
      <c r="C422" s="74">
        <v>414</v>
      </c>
      <c r="D422" s="87" t="s">
        <v>347</v>
      </c>
      <c r="E422" s="87" t="s">
        <v>4452</v>
      </c>
      <c r="F422" s="87" t="s">
        <v>4453</v>
      </c>
      <c r="G422" s="87" t="s">
        <v>5263</v>
      </c>
      <c r="H422" s="87" t="s">
        <v>72</v>
      </c>
      <c r="I422" s="96"/>
    </row>
    <row r="423" spans="2:9" ht="13.5" customHeight="1">
      <c r="B423" s="75"/>
      <c r="C423" s="74">
        <v>415</v>
      </c>
      <c r="D423" s="87" t="s">
        <v>4377</v>
      </c>
      <c r="E423" s="87" t="s">
        <v>4375</v>
      </c>
      <c r="F423" s="87" t="s">
        <v>4376</v>
      </c>
      <c r="G423" s="87" t="s">
        <v>5571</v>
      </c>
      <c r="H423" s="87" t="s">
        <v>22</v>
      </c>
      <c r="I423" s="96"/>
    </row>
    <row r="424" spans="2:9" ht="13.5" customHeight="1">
      <c r="B424" s="75"/>
      <c r="C424" s="74">
        <v>416</v>
      </c>
      <c r="D424" s="87" t="s">
        <v>4377</v>
      </c>
      <c r="E424" s="87" t="s">
        <v>4378</v>
      </c>
      <c r="F424" s="87" t="s">
        <v>4379</v>
      </c>
      <c r="G424" s="87" t="s">
        <v>5571</v>
      </c>
      <c r="H424" s="87" t="s">
        <v>22</v>
      </c>
      <c r="I424" s="96"/>
    </row>
    <row r="425" spans="2:9" ht="13.5" customHeight="1">
      <c r="B425" s="75"/>
      <c r="C425" s="74">
        <v>417</v>
      </c>
      <c r="D425" s="87" t="s">
        <v>4377</v>
      </c>
      <c r="E425" s="87" t="s">
        <v>4380</v>
      </c>
      <c r="F425" s="87" t="s">
        <v>4381</v>
      </c>
      <c r="G425" s="87" t="s">
        <v>5571</v>
      </c>
      <c r="H425" s="87" t="s">
        <v>22</v>
      </c>
      <c r="I425" s="96"/>
    </row>
    <row r="426" spans="2:9" ht="13.5" customHeight="1">
      <c r="B426" s="75"/>
      <c r="C426" s="74">
        <v>418</v>
      </c>
      <c r="D426" s="87" t="s">
        <v>4377</v>
      </c>
      <c r="E426" s="87" t="s">
        <v>4418</v>
      </c>
      <c r="F426" s="87" t="s">
        <v>4419</v>
      </c>
      <c r="G426" s="87" t="s">
        <v>5571</v>
      </c>
      <c r="H426" s="87" t="s">
        <v>22</v>
      </c>
      <c r="I426" s="96"/>
    </row>
    <row r="427" spans="2:9" ht="13.5" customHeight="1">
      <c r="B427" s="75"/>
      <c r="C427" s="74">
        <v>419</v>
      </c>
      <c r="D427" s="87" t="s">
        <v>4377</v>
      </c>
      <c r="E427" s="87" t="s">
        <v>4420</v>
      </c>
      <c r="F427" s="87" t="s">
        <v>4421</v>
      </c>
      <c r="G427" s="87" t="s">
        <v>5571</v>
      </c>
      <c r="H427" s="87" t="s">
        <v>22</v>
      </c>
      <c r="I427" s="96"/>
    </row>
    <row r="428" spans="2:9" ht="13.5" customHeight="1">
      <c r="B428" s="75"/>
      <c r="C428" s="74">
        <v>420</v>
      </c>
      <c r="D428" s="87" t="s">
        <v>37</v>
      </c>
      <c r="E428" s="87" t="s">
        <v>3935</v>
      </c>
      <c r="F428" s="87" t="s">
        <v>3936</v>
      </c>
      <c r="G428" s="87" t="s">
        <v>5571</v>
      </c>
      <c r="H428" s="87" t="s">
        <v>22</v>
      </c>
      <c r="I428" s="96"/>
    </row>
    <row r="429" spans="2:9" ht="13.5" customHeight="1">
      <c r="B429" s="75"/>
      <c r="C429" s="74">
        <v>421</v>
      </c>
      <c r="D429" s="87" t="s">
        <v>37</v>
      </c>
      <c r="E429" s="87" t="s">
        <v>4396</v>
      </c>
      <c r="F429" s="87" t="s">
        <v>4397</v>
      </c>
      <c r="G429" s="87" t="s">
        <v>5571</v>
      </c>
      <c r="H429" s="87" t="s">
        <v>23</v>
      </c>
      <c r="I429" s="96"/>
    </row>
    <row r="430" spans="2:9" ht="13.5" customHeight="1">
      <c r="B430" s="75"/>
      <c r="C430" s="74">
        <v>422</v>
      </c>
      <c r="D430" s="87" t="s">
        <v>518</v>
      </c>
      <c r="E430" s="87" t="s">
        <v>4382</v>
      </c>
      <c r="F430" s="87" t="s">
        <v>4383</v>
      </c>
      <c r="G430" s="87" t="s">
        <v>5571</v>
      </c>
      <c r="H430" s="87" t="s">
        <v>22</v>
      </c>
      <c r="I430" s="96"/>
    </row>
    <row r="431" spans="2:9" ht="13.5" customHeight="1">
      <c r="B431" s="75"/>
      <c r="C431" s="74">
        <v>423</v>
      </c>
      <c r="D431" s="87" t="s">
        <v>518</v>
      </c>
      <c r="E431" s="87" t="s">
        <v>4384</v>
      </c>
      <c r="F431" s="87" t="s">
        <v>4385</v>
      </c>
      <c r="G431" s="87" t="s">
        <v>5571</v>
      </c>
      <c r="H431" s="87" t="s">
        <v>22</v>
      </c>
      <c r="I431" s="96"/>
    </row>
    <row r="432" spans="2:9" ht="13.5" customHeight="1">
      <c r="B432" s="75"/>
      <c r="C432" s="74">
        <v>424</v>
      </c>
      <c r="D432" s="87" t="s">
        <v>518</v>
      </c>
      <c r="E432" s="87" t="s">
        <v>4386</v>
      </c>
      <c r="F432" s="87" t="s">
        <v>4387</v>
      </c>
      <c r="G432" s="87" t="s">
        <v>5571</v>
      </c>
      <c r="H432" s="87" t="s">
        <v>22</v>
      </c>
      <c r="I432" s="96"/>
    </row>
    <row r="433" spans="2:9" ht="13.5" customHeight="1">
      <c r="B433" s="75"/>
      <c r="C433" s="74">
        <v>425</v>
      </c>
      <c r="D433" s="87" t="s">
        <v>518</v>
      </c>
      <c r="E433" s="87" t="s">
        <v>4388</v>
      </c>
      <c r="F433" s="87" t="s">
        <v>4389</v>
      </c>
      <c r="G433" s="87" t="s">
        <v>5571</v>
      </c>
      <c r="H433" s="87" t="s">
        <v>22</v>
      </c>
      <c r="I433" s="96"/>
    </row>
    <row r="434" spans="2:9" ht="13.5" customHeight="1">
      <c r="B434" s="75"/>
      <c r="C434" s="74">
        <v>426</v>
      </c>
      <c r="D434" s="87" t="s">
        <v>518</v>
      </c>
      <c r="E434" s="87" t="s">
        <v>4390</v>
      </c>
      <c r="F434" s="87" t="s">
        <v>4391</v>
      </c>
      <c r="G434" s="87" t="s">
        <v>5571</v>
      </c>
      <c r="H434" s="87" t="s">
        <v>22</v>
      </c>
      <c r="I434" s="96"/>
    </row>
    <row r="435" spans="2:9" ht="13.5" customHeight="1">
      <c r="B435" s="75"/>
      <c r="C435" s="74">
        <v>427</v>
      </c>
      <c r="D435" s="87" t="s">
        <v>518</v>
      </c>
      <c r="E435" s="87" t="s">
        <v>4392</v>
      </c>
      <c r="F435" s="87" t="s">
        <v>4393</v>
      </c>
      <c r="G435" s="87" t="s">
        <v>5571</v>
      </c>
      <c r="H435" s="87" t="s">
        <v>22</v>
      </c>
      <c r="I435" s="96"/>
    </row>
    <row r="436" spans="2:9" ht="13.5" customHeight="1">
      <c r="B436" s="75"/>
      <c r="C436" s="74">
        <v>428</v>
      </c>
      <c r="D436" s="87" t="s">
        <v>518</v>
      </c>
      <c r="E436" s="87" t="s">
        <v>4394</v>
      </c>
      <c r="F436" s="87" t="s">
        <v>4395</v>
      </c>
      <c r="G436" s="87" t="s">
        <v>5571</v>
      </c>
      <c r="H436" s="87" t="s">
        <v>22</v>
      </c>
      <c r="I436" s="96"/>
    </row>
    <row r="437" spans="2:9" ht="13.5" customHeight="1">
      <c r="B437" s="75"/>
      <c r="C437" s="74">
        <v>429</v>
      </c>
      <c r="D437" s="87" t="s">
        <v>518</v>
      </c>
      <c r="E437" s="87" t="s">
        <v>4398</v>
      </c>
      <c r="F437" s="87" t="s">
        <v>4399</v>
      </c>
      <c r="G437" s="87" t="s">
        <v>5571</v>
      </c>
      <c r="H437" s="87" t="s">
        <v>22</v>
      </c>
      <c r="I437" s="96"/>
    </row>
    <row r="438" spans="2:9" ht="13.5" customHeight="1">
      <c r="B438" s="75"/>
      <c r="C438" s="74">
        <v>430</v>
      </c>
      <c r="D438" s="87" t="s">
        <v>518</v>
      </c>
      <c r="E438" s="87" t="s">
        <v>4400</v>
      </c>
      <c r="F438" s="87" t="s">
        <v>4401</v>
      </c>
      <c r="G438" s="87" t="s">
        <v>5571</v>
      </c>
      <c r="H438" s="87" t="s">
        <v>22</v>
      </c>
      <c r="I438" s="96"/>
    </row>
    <row r="439" spans="2:9" ht="13.5" customHeight="1">
      <c r="B439" s="75"/>
      <c r="C439" s="74">
        <v>431</v>
      </c>
      <c r="D439" s="87" t="s">
        <v>518</v>
      </c>
      <c r="E439" s="87" t="s">
        <v>4402</v>
      </c>
      <c r="F439" s="87" t="s">
        <v>4403</v>
      </c>
      <c r="G439" s="87" t="s">
        <v>5571</v>
      </c>
      <c r="H439" s="87" t="s">
        <v>22</v>
      </c>
      <c r="I439" s="96"/>
    </row>
    <row r="440" spans="2:9" ht="13.5" customHeight="1">
      <c r="B440" s="75"/>
      <c r="C440" s="74">
        <v>432</v>
      </c>
      <c r="D440" s="87" t="s">
        <v>518</v>
      </c>
      <c r="E440" s="87" t="s">
        <v>4404</v>
      </c>
      <c r="F440" s="87" t="s">
        <v>4405</v>
      </c>
      <c r="G440" s="87" t="s">
        <v>5571</v>
      </c>
      <c r="H440" s="87" t="s">
        <v>22</v>
      </c>
      <c r="I440" s="96"/>
    </row>
    <row r="441" spans="2:9" ht="13.5" customHeight="1">
      <c r="B441" s="75"/>
      <c r="C441" s="74">
        <v>433</v>
      </c>
      <c r="D441" s="87" t="s">
        <v>518</v>
      </c>
      <c r="E441" s="87" t="s">
        <v>4406</v>
      </c>
      <c r="F441" s="87" t="s">
        <v>4407</v>
      </c>
      <c r="G441" s="87" t="s">
        <v>5571</v>
      </c>
      <c r="H441" s="87" t="s">
        <v>22</v>
      </c>
      <c r="I441" s="96"/>
    </row>
    <row r="442" spans="2:9" ht="13.5" customHeight="1">
      <c r="B442" s="75"/>
      <c r="C442" s="74">
        <v>434</v>
      </c>
      <c r="D442" s="87" t="s">
        <v>518</v>
      </c>
      <c r="E442" s="87" t="s">
        <v>4408</v>
      </c>
      <c r="F442" s="87" t="s">
        <v>4409</v>
      </c>
      <c r="G442" s="87" t="s">
        <v>5571</v>
      </c>
      <c r="H442" s="87" t="s">
        <v>22</v>
      </c>
      <c r="I442" s="96"/>
    </row>
    <row r="443" spans="2:9" ht="13.5" customHeight="1">
      <c r="B443" s="75"/>
      <c r="C443" s="74">
        <v>435</v>
      </c>
      <c r="D443" s="87" t="s">
        <v>518</v>
      </c>
      <c r="E443" s="87" t="s">
        <v>4410</v>
      </c>
      <c r="F443" s="87" t="s">
        <v>4411</v>
      </c>
      <c r="G443" s="87" t="s">
        <v>5571</v>
      </c>
      <c r="H443" s="87" t="s">
        <v>22</v>
      </c>
      <c r="I443" s="96"/>
    </row>
    <row r="444" spans="2:9" ht="13.5" customHeight="1">
      <c r="B444" s="75"/>
      <c r="C444" s="74">
        <v>436</v>
      </c>
      <c r="D444" s="87" t="s">
        <v>518</v>
      </c>
      <c r="E444" s="87" t="s">
        <v>4412</v>
      </c>
      <c r="F444" s="87" t="s">
        <v>4413</v>
      </c>
      <c r="G444" s="87" t="s">
        <v>5571</v>
      </c>
      <c r="H444" s="87" t="s">
        <v>22</v>
      </c>
      <c r="I444" s="96"/>
    </row>
    <row r="445" spans="2:9" ht="13.5" customHeight="1">
      <c r="B445" s="75"/>
      <c r="C445" s="74">
        <v>437</v>
      </c>
      <c r="D445" s="87" t="s">
        <v>518</v>
      </c>
      <c r="E445" s="87" t="s">
        <v>4414</v>
      </c>
      <c r="F445" s="87" t="s">
        <v>4415</v>
      </c>
      <c r="G445" s="87" t="s">
        <v>5571</v>
      </c>
      <c r="H445" s="87" t="s">
        <v>22</v>
      </c>
      <c r="I445" s="96"/>
    </row>
    <row r="446" spans="2:9" ht="13.5" customHeight="1">
      <c r="B446" s="75"/>
      <c r="C446" s="74">
        <v>438</v>
      </c>
      <c r="D446" s="87" t="s">
        <v>518</v>
      </c>
      <c r="E446" s="87" t="s">
        <v>4416</v>
      </c>
      <c r="F446" s="87" t="s">
        <v>4417</v>
      </c>
      <c r="G446" s="87" t="s">
        <v>5571</v>
      </c>
      <c r="H446" s="87" t="s">
        <v>22</v>
      </c>
      <c r="I446" s="96"/>
    </row>
    <row r="447" spans="2:9" ht="13.5" customHeight="1">
      <c r="C447" s="74">
        <v>439</v>
      </c>
      <c r="D447" s="87" t="s">
        <v>518</v>
      </c>
      <c r="E447" s="87" t="s">
        <v>5067</v>
      </c>
      <c r="F447" s="87" t="s">
        <v>5068</v>
      </c>
      <c r="G447" s="87" t="s">
        <v>5571</v>
      </c>
      <c r="H447" s="87" t="s">
        <v>22</v>
      </c>
      <c r="I447" s="96"/>
    </row>
    <row r="448" spans="2:9" ht="13.5" customHeight="1">
      <c r="C448" s="74">
        <v>440</v>
      </c>
      <c r="D448" s="87" t="s">
        <v>807</v>
      </c>
      <c r="E448" s="87" t="s">
        <v>4756</v>
      </c>
      <c r="F448" s="87" t="s">
        <v>4757</v>
      </c>
      <c r="G448" s="87" t="s">
        <v>5452</v>
      </c>
      <c r="H448" s="87" t="s">
        <v>72</v>
      </c>
      <c r="I448" s="96"/>
    </row>
    <row r="449" spans="3:9" ht="13.5" customHeight="1">
      <c r="C449" s="74">
        <v>441</v>
      </c>
      <c r="D449" s="87" t="s">
        <v>807</v>
      </c>
      <c r="E449" s="87" t="s">
        <v>4793</v>
      </c>
      <c r="F449" s="87" t="s">
        <v>4794</v>
      </c>
      <c r="G449" s="87" t="s">
        <v>5452</v>
      </c>
      <c r="H449" s="87" t="s">
        <v>72</v>
      </c>
      <c r="I449" s="96"/>
    </row>
    <row r="450" spans="3:9" ht="13.5" customHeight="1">
      <c r="C450" s="74">
        <v>442</v>
      </c>
      <c r="D450" s="87" t="s">
        <v>807</v>
      </c>
      <c r="E450" s="87" t="s">
        <v>4795</v>
      </c>
      <c r="F450" s="87" t="s">
        <v>4796</v>
      </c>
      <c r="G450" s="87" t="s">
        <v>5452</v>
      </c>
      <c r="H450" s="87" t="s">
        <v>72</v>
      </c>
      <c r="I450" s="96"/>
    </row>
    <row r="451" spans="3:9" ht="13.5" customHeight="1">
      <c r="C451" s="74">
        <v>443</v>
      </c>
      <c r="D451" s="87" t="s">
        <v>807</v>
      </c>
      <c r="E451" s="87" t="s">
        <v>4797</v>
      </c>
      <c r="F451" s="87" t="s">
        <v>4798</v>
      </c>
      <c r="G451" s="87" t="s">
        <v>5452</v>
      </c>
      <c r="H451" s="87" t="s">
        <v>22</v>
      </c>
      <c r="I451" s="96"/>
    </row>
    <row r="452" spans="3:9" ht="13.5" customHeight="1">
      <c r="C452" s="74">
        <v>444</v>
      </c>
      <c r="D452" s="87" t="s">
        <v>807</v>
      </c>
      <c r="E452" s="87" t="s">
        <v>4799</v>
      </c>
      <c r="F452" s="87" t="s">
        <v>4800</v>
      </c>
      <c r="G452" s="87" t="s">
        <v>5452</v>
      </c>
      <c r="H452" s="87" t="s">
        <v>72</v>
      </c>
      <c r="I452" s="96"/>
    </row>
    <row r="453" spans="3:9" ht="13.5" customHeight="1">
      <c r="C453" s="74">
        <v>445</v>
      </c>
      <c r="D453" s="87" t="s">
        <v>807</v>
      </c>
      <c r="E453" s="87" t="s">
        <v>4801</v>
      </c>
      <c r="F453" s="87" t="s">
        <v>4802</v>
      </c>
      <c r="G453" s="87" t="s">
        <v>5452</v>
      </c>
      <c r="H453" s="87" t="s">
        <v>72</v>
      </c>
      <c r="I453" s="96"/>
    </row>
    <row r="454" spans="3:9" ht="13.5" customHeight="1">
      <c r="C454" s="74">
        <v>446</v>
      </c>
      <c r="D454" s="87" t="s">
        <v>807</v>
      </c>
      <c r="E454" s="87" t="s">
        <v>4803</v>
      </c>
      <c r="F454" s="87" t="s">
        <v>4804</v>
      </c>
      <c r="G454" s="87" t="s">
        <v>5263</v>
      </c>
      <c r="H454" s="87" t="s">
        <v>72</v>
      </c>
      <c r="I454" s="96"/>
    </row>
    <row r="455" spans="3:9" ht="13.5" customHeight="1">
      <c r="C455" s="74">
        <v>447</v>
      </c>
      <c r="D455" s="87" t="s">
        <v>807</v>
      </c>
      <c r="E455" s="87" t="s">
        <v>5043</v>
      </c>
      <c r="F455" s="87" t="s">
        <v>5044</v>
      </c>
      <c r="G455" s="87" t="s">
        <v>5263</v>
      </c>
      <c r="H455" s="87" t="s">
        <v>22</v>
      </c>
      <c r="I455" s="96"/>
    </row>
    <row r="456" spans="3:9" ht="13.5" customHeight="1">
      <c r="C456" s="74">
        <v>448</v>
      </c>
      <c r="D456" s="87" t="s">
        <v>807</v>
      </c>
      <c r="E456" s="87" t="s">
        <v>5081</v>
      </c>
      <c r="F456" s="87" t="s">
        <v>5082</v>
      </c>
      <c r="G456" s="87" t="s">
        <v>5452</v>
      </c>
      <c r="H456" s="87" t="s">
        <v>72</v>
      </c>
      <c r="I456" s="96"/>
    </row>
    <row r="457" spans="3:9" ht="13.5" customHeight="1">
      <c r="C457" s="74">
        <v>449</v>
      </c>
      <c r="D457" s="87" t="s">
        <v>807</v>
      </c>
      <c r="E457" s="87" t="s">
        <v>5113</v>
      </c>
      <c r="F457" s="87" t="s">
        <v>5114</v>
      </c>
      <c r="G457" s="87" t="s">
        <v>5452</v>
      </c>
      <c r="H457" s="87" t="s">
        <v>22</v>
      </c>
      <c r="I457" s="96"/>
    </row>
    <row r="458" spans="3:9" ht="13.5" customHeight="1">
      <c r="C458" s="74">
        <v>450</v>
      </c>
      <c r="D458" s="87" t="s">
        <v>807</v>
      </c>
      <c r="E458" s="87" t="s">
        <v>5129</v>
      </c>
      <c r="F458" s="87" t="s">
        <v>5130</v>
      </c>
      <c r="G458" s="87" t="s">
        <v>5452</v>
      </c>
      <c r="H458" s="87" t="s">
        <v>72</v>
      </c>
      <c r="I458" s="96"/>
    </row>
    <row r="459" spans="3:9" ht="13.5" customHeight="1">
      <c r="C459" s="74">
        <v>451</v>
      </c>
      <c r="D459" s="87" t="s">
        <v>807</v>
      </c>
      <c r="E459" s="87" t="s">
        <v>5149</v>
      </c>
      <c r="F459" s="87" t="s">
        <v>5150</v>
      </c>
      <c r="G459" s="87" t="s">
        <v>5452</v>
      </c>
      <c r="H459" s="87" t="s">
        <v>22</v>
      </c>
      <c r="I459" s="96"/>
    </row>
    <row r="460" spans="3:9" ht="13.5" customHeight="1">
      <c r="C460" s="74">
        <v>452</v>
      </c>
      <c r="D460" s="87" t="s">
        <v>807</v>
      </c>
      <c r="E460" s="87" t="s">
        <v>5210</v>
      </c>
      <c r="F460" s="87" t="s">
        <v>5211</v>
      </c>
      <c r="G460" s="87" t="s">
        <v>5452</v>
      </c>
      <c r="H460" s="87" t="s">
        <v>72</v>
      </c>
      <c r="I460" s="96"/>
    </row>
    <row r="461" spans="3:9" ht="13.5" customHeight="1">
      <c r="C461" s="74">
        <v>453</v>
      </c>
      <c r="D461" s="87" t="s">
        <v>2691</v>
      </c>
      <c r="E461" s="87" t="s">
        <v>4899</v>
      </c>
      <c r="F461" s="87" t="s">
        <v>4900</v>
      </c>
      <c r="G461" s="87" t="s">
        <v>5452</v>
      </c>
      <c r="H461" s="87" t="s">
        <v>23</v>
      </c>
      <c r="I461" s="96"/>
    </row>
    <row r="462" spans="3:9" ht="13.5" customHeight="1">
      <c r="C462" s="74">
        <v>454</v>
      </c>
      <c r="D462" s="87" t="s">
        <v>2691</v>
      </c>
      <c r="E462" s="87" t="s">
        <v>4901</v>
      </c>
      <c r="F462" s="87" t="s">
        <v>4902</v>
      </c>
      <c r="G462" s="87" t="s">
        <v>5452</v>
      </c>
      <c r="H462" s="87" t="s">
        <v>23</v>
      </c>
      <c r="I462" s="96"/>
    </row>
    <row r="463" spans="3:9" ht="13.5" customHeight="1">
      <c r="C463" s="74">
        <v>455</v>
      </c>
      <c r="D463" s="87" t="s">
        <v>2691</v>
      </c>
      <c r="E463" s="87" t="s">
        <v>4903</v>
      </c>
      <c r="F463" s="87" t="s">
        <v>4904</v>
      </c>
      <c r="G463" s="87" t="s">
        <v>5452</v>
      </c>
      <c r="H463" s="87" t="s">
        <v>23</v>
      </c>
      <c r="I463" s="96"/>
    </row>
    <row r="464" spans="3:9" ht="13.5" customHeight="1">
      <c r="C464" s="74">
        <v>456</v>
      </c>
      <c r="D464" s="87" t="s">
        <v>2691</v>
      </c>
      <c r="E464" s="87" t="s">
        <v>4905</v>
      </c>
      <c r="F464" s="87" t="s">
        <v>4906</v>
      </c>
      <c r="G464" s="87" t="s">
        <v>5452</v>
      </c>
      <c r="H464" s="87" t="s">
        <v>23</v>
      </c>
      <c r="I464" s="96"/>
    </row>
    <row r="465" spans="3:9" ht="13.5" customHeight="1">
      <c r="C465" s="74">
        <v>457</v>
      </c>
      <c r="D465" s="87" t="s">
        <v>2691</v>
      </c>
      <c r="E465" s="87" t="s">
        <v>4907</v>
      </c>
      <c r="F465" s="87" t="s">
        <v>4908</v>
      </c>
      <c r="G465" s="87" t="s">
        <v>5452</v>
      </c>
      <c r="H465" s="87" t="s">
        <v>23</v>
      </c>
      <c r="I465" s="96"/>
    </row>
    <row r="466" spans="3:9" ht="13.5" customHeight="1">
      <c r="C466" s="74">
        <v>458</v>
      </c>
      <c r="D466" s="87" t="s">
        <v>2691</v>
      </c>
      <c r="E466" s="87" t="s">
        <v>4909</v>
      </c>
      <c r="F466" s="87" t="s">
        <v>4910</v>
      </c>
      <c r="G466" s="87" t="s">
        <v>5452</v>
      </c>
      <c r="H466" s="87" t="s">
        <v>23</v>
      </c>
      <c r="I466" s="96"/>
    </row>
    <row r="467" spans="3:9" ht="13.5" customHeight="1">
      <c r="C467" s="74">
        <v>459</v>
      </c>
      <c r="D467" s="87" t="s">
        <v>2691</v>
      </c>
      <c r="E467" s="87" t="s">
        <v>4911</v>
      </c>
      <c r="F467" s="87" t="s">
        <v>4912</v>
      </c>
      <c r="G467" s="87" t="s">
        <v>5452</v>
      </c>
      <c r="H467" s="87" t="s">
        <v>23</v>
      </c>
      <c r="I467" s="96"/>
    </row>
    <row r="468" spans="3:9" ht="13.5" customHeight="1">
      <c r="C468" s="74">
        <v>460</v>
      </c>
      <c r="D468" s="87" t="s">
        <v>2691</v>
      </c>
      <c r="E468" s="87" t="s">
        <v>4913</v>
      </c>
      <c r="F468" s="87" t="s">
        <v>4914</v>
      </c>
      <c r="G468" s="87" t="s">
        <v>5452</v>
      </c>
      <c r="H468" s="87" t="s">
        <v>23</v>
      </c>
      <c r="I468" s="96"/>
    </row>
    <row r="469" spans="3:9" ht="13.5" customHeight="1">
      <c r="C469" s="74">
        <v>461</v>
      </c>
      <c r="D469" s="87" t="s">
        <v>2691</v>
      </c>
      <c r="E469" s="87" t="s">
        <v>4915</v>
      </c>
      <c r="F469" s="87" t="s">
        <v>4916</v>
      </c>
      <c r="G469" s="87" t="s">
        <v>5452</v>
      </c>
      <c r="H469" s="87" t="s">
        <v>23</v>
      </c>
      <c r="I469" s="96"/>
    </row>
    <row r="470" spans="3:9" ht="13.5" customHeight="1">
      <c r="C470" s="74">
        <v>462</v>
      </c>
      <c r="D470" s="87" t="s">
        <v>2691</v>
      </c>
      <c r="E470" s="87" t="s">
        <v>4917</v>
      </c>
      <c r="F470" s="87" t="s">
        <v>4918</v>
      </c>
      <c r="G470" s="87" t="s">
        <v>5263</v>
      </c>
      <c r="H470" s="87" t="s">
        <v>23</v>
      </c>
      <c r="I470" s="96"/>
    </row>
    <row r="471" spans="3:9" ht="13.5" customHeight="1">
      <c r="C471" s="74">
        <v>463</v>
      </c>
      <c r="D471" s="87" t="s">
        <v>2691</v>
      </c>
      <c r="E471" s="87" t="s">
        <v>4919</v>
      </c>
      <c r="F471" s="87" t="s">
        <v>4920</v>
      </c>
      <c r="G471" s="87" t="s">
        <v>5263</v>
      </c>
      <c r="H471" s="87" t="s">
        <v>23</v>
      </c>
      <c r="I471" s="96"/>
    </row>
    <row r="472" spans="3:9" ht="13.5" customHeight="1">
      <c r="C472" s="74">
        <v>464</v>
      </c>
      <c r="D472" s="87" t="s">
        <v>2691</v>
      </c>
      <c r="E472" s="87" t="s">
        <v>4921</v>
      </c>
      <c r="F472" s="87" t="s">
        <v>4922</v>
      </c>
      <c r="G472" s="87" t="s">
        <v>5263</v>
      </c>
      <c r="H472" s="87" t="s">
        <v>23</v>
      </c>
      <c r="I472" s="96"/>
    </row>
    <row r="473" spans="3:9" ht="13.5" customHeight="1">
      <c r="C473" s="74">
        <v>465</v>
      </c>
      <c r="D473" s="87" t="s">
        <v>2691</v>
      </c>
      <c r="E473" s="87" t="s">
        <v>4923</v>
      </c>
      <c r="F473" s="87" t="s">
        <v>4924</v>
      </c>
      <c r="G473" s="87" t="s">
        <v>5263</v>
      </c>
      <c r="H473" s="87" t="s">
        <v>23</v>
      </c>
      <c r="I473" s="96"/>
    </row>
    <row r="474" spans="3:9" ht="13.5" customHeight="1">
      <c r="C474" s="74">
        <v>466</v>
      </c>
      <c r="D474" s="87" t="s">
        <v>2691</v>
      </c>
      <c r="E474" s="87" t="s">
        <v>4925</v>
      </c>
      <c r="F474" s="87" t="s">
        <v>4926</v>
      </c>
      <c r="G474" s="87" t="s">
        <v>5452</v>
      </c>
      <c r="H474" s="87" t="s">
        <v>23</v>
      </c>
      <c r="I474" s="96"/>
    </row>
    <row r="475" spans="3:9" ht="13.5" customHeight="1">
      <c r="C475" s="74">
        <v>467</v>
      </c>
      <c r="D475" s="87" t="s">
        <v>2691</v>
      </c>
      <c r="E475" s="87" t="s">
        <v>4927</v>
      </c>
      <c r="F475" s="87" t="s">
        <v>4928</v>
      </c>
      <c r="G475" s="87" t="s">
        <v>5452</v>
      </c>
      <c r="H475" s="87" t="s">
        <v>23</v>
      </c>
      <c r="I475" s="96"/>
    </row>
    <row r="476" spans="3:9" ht="13.5" customHeight="1">
      <c r="C476" s="74">
        <v>468</v>
      </c>
      <c r="D476" s="87" t="s">
        <v>2691</v>
      </c>
      <c r="E476" s="87" t="s">
        <v>4929</v>
      </c>
      <c r="F476" s="87" t="s">
        <v>4930</v>
      </c>
      <c r="G476" s="87" t="s">
        <v>5452</v>
      </c>
      <c r="H476" s="87" t="s">
        <v>23</v>
      </c>
      <c r="I476" s="96"/>
    </row>
    <row r="477" spans="3:9" ht="13.5" customHeight="1">
      <c r="C477" s="74">
        <v>469</v>
      </c>
      <c r="D477" s="87" t="s">
        <v>2691</v>
      </c>
      <c r="E477" s="87" t="s">
        <v>4931</v>
      </c>
      <c r="F477" s="87" t="s">
        <v>4932</v>
      </c>
      <c r="G477" s="87" t="s">
        <v>5452</v>
      </c>
      <c r="H477" s="87" t="s">
        <v>23</v>
      </c>
      <c r="I477" s="96"/>
    </row>
    <row r="478" spans="3:9" ht="13.5" customHeight="1">
      <c r="C478" s="74">
        <v>470</v>
      </c>
      <c r="D478" s="87" t="s">
        <v>2691</v>
      </c>
      <c r="E478" s="87" t="s">
        <v>4933</v>
      </c>
      <c r="F478" s="87" t="s">
        <v>4934</v>
      </c>
      <c r="G478" s="87" t="s">
        <v>5452</v>
      </c>
      <c r="H478" s="87" t="s">
        <v>72</v>
      </c>
      <c r="I478" s="96"/>
    </row>
    <row r="479" spans="3:9" ht="13.5" customHeight="1">
      <c r="C479" s="74">
        <v>471</v>
      </c>
      <c r="D479" s="87" t="s">
        <v>2691</v>
      </c>
      <c r="E479" s="87" t="s">
        <v>4935</v>
      </c>
      <c r="F479" s="87" t="s">
        <v>4936</v>
      </c>
      <c r="G479" s="87" t="s">
        <v>5452</v>
      </c>
      <c r="H479" s="87" t="s">
        <v>23</v>
      </c>
      <c r="I479" s="96"/>
    </row>
    <row r="480" spans="3:9" ht="13.5" customHeight="1">
      <c r="C480" s="74">
        <v>472</v>
      </c>
      <c r="D480" s="87" t="s">
        <v>2691</v>
      </c>
      <c r="E480" s="87" t="s">
        <v>4937</v>
      </c>
      <c r="F480" s="87" t="s">
        <v>4938</v>
      </c>
      <c r="G480" s="87" t="s">
        <v>5263</v>
      </c>
      <c r="H480" s="87" t="s">
        <v>23</v>
      </c>
      <c r="I480" s="96"/>
    </row>
    <row r="481" spans="2:9" ht="13.5" customHeight="1">
      <c r="C481" s="74">
        <v>473</v>
      </c>
      <c r="D481" s="87" t="s">
        <v>2691</v>
      </c>
      <c r="E481" s="87" t="s">
        <v>5003</v>
      </c>
      <c r="F481" s="87" t="s">
        <v>5004</v>
      </c>
      <c r="G481" s="87" t="s">
        <v>5263</v>
      </c>
      <c r="H481" s="87" t="s">
        <v>23</v>
      </c>
      <c r="I481" s="96"/>
    </row>
    <row r="482" spans="2:9" ht="13.5" customHeight="1">
      <c r="C482" s="74">
        <v>474</v>
      </c>
      <c r="D482" s="87" t="s">
        <v>2691</v>
      </c>
      <c r="E482" s="87" t="s">
        <v>5017</v>
      </c>
      <c r="F482" s="87" t="s">
        <v>5018</v>
      </c>
      <c r="G482" s="87" t="s">
        <v>5452</v>
      </c>
      <c r="H482" s="87" t="s">
        <v>72</v>
      </c>
      <c r="I482" s="96"/>
    </row>
    <row r="483" spans="2:9" ht="13.5" customHeight="1">
      <c r="C483" s="74">
        <v>475</v>
      </c>
      <c r="D483" s="87" t="s">
        <v>285</v>
      </c>
      <c r="E483" s="87" t="s">
        <v>4943</v>
      </c>
      <c r="F483" s="87" t="s">
        <v>4944</v>
      </c>
      <c r="G483" s="87" t="s">
        <v>5452</v>
      </c>
      <c r="H483" s="87" t="s">
        <v>72</v>
      </c>
      <c r="I483" s="96"/>
    </row>
    <row r="484" spans="2:9" ht="13.5" customHeight="1">
      <c r="C484" s="74">
        <v>476</v>
      </c>
      <c r="D484" s="87" t="s">
        <v>285</v>
      </c>
      <c r="E484" s="87" t="s">
        <v>4945</v>
      </c>
      <c r="F484" s="87" t="s">
        <v>4946</v>
      </c>
      <c r="G484" s="87" t="s">
        <v>5452</v>
      </c>
      <c r="H484" s="87" t="s">
        <v>72</v>
      </c>
      <c r="I484" s="96"/>
    </row>
    <row r="485" spans="2:9" ht="13.5" customHeight="1">
      <c r="C485" s="74">
        <v>477</v>
      </c>
      <c r="D485" s="87" t="s">
        <v>285</v>
      </c>
      <c r="E485" s="87" t="s">
        <v>4947</v>
      </c>
      <c r="F485" s="87" t="s">
        <v>4946</v>
      </c>
      <c r="G485" s="87" t="s">
        <v>5452</v>
      </c>
      <c r="H485" s="87" t="s">
        <v>72</v>
      </c>
      <c r="I485" s="96"/>
    </row>
    <row r="486" spans="2:9" ht="13.5" customHeight="1">
      <c r="C486" s="74">
        <v>478</v>
      </c>
      <c r="D486" s="87" t="s">
        <v>285</v>
      </c>
      <c r="E486" s="87" t="s">
        <v>4948</v>
      </c>
      <c r="F486" s="87" t="s">
        <v>4949</v>
      </c>
      <c r="G486" s="87" t="s">
        <v>5452</v>
      </c>
      <c r="H486" s="87" t="s">
        <v>72</v>
      </c>
      <c r="I486" s="96"/>
    </row>
    <row r="487" spans="2:9" ht="13.5" customHeight="1">
      <c r="C487" s="74">
        <v>479</v>
      </c>
      <c r="D487" s="87" t="s">
        <v>285</v>
      </c>
      <c r="E487" s="87" t="s">
        <v>4950</v>
      </c>
      <c r="F487" s="87" t="s">
        <v>4951</v>
      </c>
      <c r="G487" s="87" t="s">
        <v>5452</v>
      </c>
      <c r="H487" s="87" t="s">
        <v>72</v>
      </c>
      <c r="I487" s="96"/>
    </row>
    <row r="488" spans="2:9" ht="13.5" customHeight="1">
      <c r="C488" s="74">
        <v>480</v>
      </c>
      <c r="D488" s="87" t="s">
        <v>285</v>
      </c>
      <c r="E488" s="87" t="s">
        <v>4952</v>
      </c>
      <c r="F488" s="87" t="s">
        <v>4951</v>
      </c>
      <c r="G488" s="87" t="s">
        <v>5452</v>
      </c>
      <c r="H488" s="87" t="s">
        <v>72</v>
      </c>
      <c r="I488" s="96"/>
    </row>
    <row r="489" spans="2:9" ht="13.5" customHeight="1">
      <c r="C489" s="74">
        <v>481</v>
      </c>
      <c r="D489" s="87" t="s">
        <v>285</v>
      </c>
      <c r="E489" s="87" t="s">
        <v>4953</v>
      </c>
      <c r="F489" s="87" t="s">
        <v>4954</v>
      </c>
      <c r="G489" s="87" t="s">
        <v>5452</v>
      </c>
      <c r="H489" s="87" t="s">
        <v>72</v>
      </c>
      <c r="I489" s="96"/>
    </row>
    <row r="490" spans="2:9" ht="13.5" customHeight="1">
      <c r="C490" s="74">
        <v>482</v>
      </c>
      <c r="D490" s="87" t="s">
        <v>285</v>
      </c>
      <c r="E490" s="87" t="s">
        <v>4955</v>
      </c>
      <c r="F490" s="87" t="s">
        <v>4956</v>
      </c>
      <c r="G490" s="87" t="s">
        <v>5452</v>
      </c>
      <c r="H490" s="87" t="s">
        <v>72</v>
      </c>
      <c r="I490" s="96"/>
    </row>
    <row r="491" spans="2:9" ht="13.5" customHeight="1">
      <c r="B491" s="75"/>
      <c r="C491" s="74">
        <v>483</v>
      </c>
      <c r="D491" s="87" t="s">
        <v>84</v>
      </c>
      <c r="E491" s="87" t="s">
        <v>4422</v>
      </c>
      <c r="F491" s="87" t="s">
        <v>4423</v>
      </c>
      <c r="G491" s="87" t="s">
        <v>5452</v>
      </c>
      <c r="H491" s="87" t="s">
        <v>72</v>
      </c>
      <c r="I491" s="96"/>
    </row>
    <row r="492" spans="2:9" ht="13.5" customHeight="1">
      <c r="B492" s="75"/>
      <c r="C492" s="74">
        <v>484</v>
      </c>
      <c r="D492" s="87" t="s">
        <v>84</v>
      </c>
      <c r="E492" s="87" t="s">
        <v>4424</v>
      </c>
      <c r="F492" s="87" t="s">
        <v>4425</v>
      </c>
      <c r="G492" s="87" t="s">
        <v>5452</v>
      </c>
      <c r="H492" s="87" t="s">
        <v>72</v>
      </c>
      <c r="I492" s="96"/>
    </row>
    <row r="493" spans="2:9" ht="13.5" customHeight="1">
      <c r="B493" s="75"/>
      <c r="C493" s="74">
        <v>485</v>
      </c>
      <c r="D493" s="87" t="s">
        <v>84</v>
      </c>
      <c r="E493" s="87" t="s">
        <v>4426</v>
      </c>
      <c r="F493" s="87" t="s">
        <v>4427</v>
      </c>
      <c r="G493" s="87" t="s">
        <v>5452</v>
      </c>
      <c r="H493" s="87" t="s">
        <v>72</v>
      </c>
      <c r="I493" s="96"/>
    </row>
    <row r="494" spans="2:9" ht="13.5" customHeight="1">
      <c r="B494" s="75"/>
      <c r="C494" s="74">
        <v>486</v>
      </c>
      <c r="D494" s="87" t="s">
        <v>84</v>
      </c>
      <c r="E494" s="87" t="s">
        <v>4432</v>
      </c>
      <c r="F494" s="87" t="s">
        <v>4433</v>
      </c>
      <c r="G494" s="87" t="s">
        <v>5452</v>
      </c>
      <c r="H494" s="87" t="s">
        <v>72</v>
      </c>
      <c r="I494" s="96"/>
    </row>
    <row r="495" spans="2:9" ht="13.5" customHeight="1">
      <c r="B495" s="75"/>
      <c r="C495" s="74">
        <v>487</v>
      </c>
      <c r="D495" s="87" t="s">
        <v>84</v>
      </c>
      <c r="E495" s="87" t="s">
        <v>4434</v>
      </c>
      <c r="F495" s="87" t="s">
        <v>4435</v>
      </c>
      <c r="G495" s="87" t="s">
        <v>5452</v>
      </c>
      <c r="H495" s="87" t="s">
        <v>72</v>
      </c>
      <c r="I495" s="96"/>
    </row>
    <row r="496" spans="2:9" ht="13.5" customHeight="1">
      <c r="B496" s="75"/>
      <c r="C496" s="74">
        <v>488</v>
      </c>
      <c r="D496" s="87" t="s">
        <v>84</v>
      </c>
      <c r="E496" s="87" t="s">
        <v>4440</v>
      </c>
      <c r="F496" s="87" t="s">
        <v>4441</v>
      </c>
      <c r="G496" s="87" t="s">
        <v>5452</v>
      </c>
      <c r="H496" s="87" t="s">
        <v>72</v>
      </c>
      <c r="I496" s="96"/>
    </row>
    <row r="497" spans="2:9" ht="13.5" customHeight="1">
      <c r="B497" s="75"/>
      <c r="C497" s="74">
        <v>489</v>
      </c>
      <c r="D497" s="87" t="s">
        <v>84</v>
      </c>
      <c r="E497" s="87" t="s">
        <v>4442</v>
      </c>
      <c r="F497" s="87" t="s">
        <v>4443</v>
      </c>
      <c r="G497" s="87" t="s">
        <v>5452</v>
      </c>
      <c r="H497" s="87" t="s">
        <v>72</v>
      </c>
      <c r="I497" s="96"/>
    </row>
    <row r="498" spans="2:9" ht="13.5" customHeight="1">
      <c r="B498" s="75"/>
      <c r="C498" s="74">
        <v>490</v>
      </c>
      <c r="D498" s="87" t="s">
        <v>84</v>
      </c>
      <c r="E498" s="87" t="s">
        <v>4444</v>
      </c>
      <c r="F498" s="87" t="s">
        <v>4445</v>
      </c>
      <c r="G498" s="87" t="s">
        <v>5452</v>
      </c>
      <c r="H498" s="87" t="s">
        <v>72</v>
      </c>
      <c r="I498" s="96"/>
    </row>
    <row r="499" spans="2:9" ht="13.5" customHeight="1">
      <c r="B499" s="75"/>
      <c r="C499" s="74">
        <v>491</v>
      </c>
      <c r="D499" s="87" t="s">
        <v>84</v>
      </c>
      <c r="E499" s="87" t="s">
        <v>4446</v>
      </c>
      <c r="F499" s="87" t="s">
        <v>4447</v>
      </c>
      <c r="G499" s="87" t="s">
        <v>5452</v>
      </c>
      <c r="H499" s="87" t="s">
        <v>72</v>
      </c>
      <c r="I499" s="96"/>
    </row>
    <row r="500" spans="2:9" ht="13.5" customHeight="1">
      <c r="B500" s="75"/>
      <c r="C500" s="74">
        <v>492</v>
      </c>
      <c r="D500" s="87" t="s">
        <v>84</v>
      </c>
      <c r="E500" s="87" t="s">
        <v>4448</v>
      </c>
      <c r="F500" s="87" t="s">
        <v>4449</v>
      </c>
      <c r="G500" s="87" t="s">
        <v>5452</v>
      </c>
      <c r="H500" s="87" t="s">
        <v>72</v>
      </c>
      <c r="I500" s="96"/>
    </row>
    <row r="501" spans="2:9" ht="13.5" customHeight="1">
      <c r="B501" s="75"/>
      <c r="C501" s="74">
        <v>493</v>
      </c>
      <c r="D501" s="87" t="s">
        <v>84</v>
      </c>
      <c r="E501" s="87" t="s">
        <v>4450</v>
      </c>
      <c r="F501" s="87" t="s">
        <v>4451</v>
      </c>
      <c r="G501" s="87" t="s">
        <v>5452</v>
      </c>
      <c r="H501" s="87" t="s">
        <v>72</v>
      </c>
      <c r="I501" s="96"/>
    </row>
    <row r="502" spans="2:9" ht="13.5" customHeight="1">
      <c r="B502" s="75"/>
      <c r="C502" s="74">
        <v>494</v>
      </c>
      <c r="D502" s="87" t="s">
        <v>84</v>
      </c>
      <c r="E502" s="87" t="s">
        <v>4492</v>
      </c>
      <c r="F502" s="87" t="s">
        <v>4493</v>
      </c>
      <c r="G502" s="87" t="s">
        <v>5452</v>
      </c>
      <c r="H502" s="87" t="s">
        <v>72</v>
      </c>
      <c r="I502" s="96"/>
    </row>
    <row r="503" spans="2:9" ht="13.5" customHeight="1">
      <c r="B503" s="75"/>
      <c r="C503" s="74">
        <v>495</v>
      </c>
      <c r="D503" s="87" t="s">
        <v>84</v>
      </c>
      <c r="E503" s="87" t="s">
        <v>4494</v>
      </c>
      <c r="F503" s="87" t="s">
        <v>4495</v>
      </c>
      <c r="G503" s="87" t="s">
        <v>5452</v>
      </c>
      <c r="H503" s="87" t="s">
        <v>72</v>
      </c>
      <c r="I503" s="96"/>
    </row>
    <row r="504" spans="2:9" ht="13.5" customHeight="1">
      <c r="C504" s="74">
        <v>496</v>
      </c>
      <c r="D504" s="87" t="s">
        <v>84</v>
      </c>
      <c r="E504" s="87" t="s">
        <v>4811</v>
      </c>
      <c r="F504" s="87" t="s">
        <v>4812</v>
      </c>
      <c r="G504" s="87" t="s">
        <v>5452</v>
      </c>
      <c r="H504" s="87" t="s">
        <v>72</v>
      </c>
      <c r="I504" s="96"/>
    </row>
    <row r="505" spans="2:9" ht="13.5" customHeight="1">
      <c r="C505" s="74">
        <v>497</v>
      </c>
      <c r="D505" s="87" t="s">
        <v>84</v>
      </c>
      <c r="E505" s="87" t="s">
        <v>4813</v>
      </c>
      <c r="F505" s="87" t="s">
        <v>4814</v>
      </c>
      <c r="G505" s="87" t="s">
        <v>5452</v>
      </c>
      <c r="H505" s="87" t="s">
        <v>72</v>
      </c>
      <c r="I505" s="96"/>
    </row>
    <row r="506" spans="2:9" ht="13.5" customHeight="1">
      <c r="C506" s="74">
        <v>498</v>
      </c>
      <c r="D506" s="87" t="s">
        <v>84</v>
      </c>
      <c r="E506" s="87" t="s">
        <v>4815</v>
      </c>
      <c r="F506" s="87" t="s">
        <v>4816</v>
      </c>
      <c r="G506" s="87" t="s">
        <v>5452</v>
      </c>
      <c r="H506" s="87" t="s">
        <v>72</v>
      </c>
      <c r="I506" s="96"/>
    </row>
    <row r="507" spans="2:9" ht="13.5" customHeight="1">
      <c r="C507" s="74">
        <v>499</v>
      </c>
      <c r="D507" s="87" t="s">
        <v>84</v>
      </c>
      <c r="E507" s="87" t="s">
        <v>4817</v>
      </c>
      <c r="F507" s="87" t="s">
        <v>4818</v>
      </c>
      <c r="G507" s="87" t="s">
        <v>5452</v>
      </c>
      <c r="H507" s="87" t="s">
        <v>72</v>
      </c>
      <c r="I507" s="96"/>
    </row>
    <row r="508" spans="2:9" ht="13.5" customHeight="1">
      <c r="C508" s="74">
        <v>500</v>
      </c>
      <c r="D508" s="87" t="s">
        <v>84</v>
      </c>
      <c r="E508" s="87" t="s">
        <v>4819</v>
      </c>
      <c r="F508" s="87" t="s">
        <v>4820</v>
      </c>
      <c r="G508" s="87" t="s">
        <v>5452</v>
      </c>
      <c r="H508" s="87" t="s">
        <v>72</v>
      </c>
      <c r="I508" s="96"/>
    </row>
    <row r="509" spans="2:9" ht="13.5" customHeight="1">
      <c r="C509" s="74">
        <v>501</v>
      </c>
      <c r="D509" s="87" t="s">
        <v>84</v>
      </c>
      <c r="E509" s="87" t="s">
        <v>4821</v>
      </c>
      <c r="F509" s="87" t="s">
        <v>4822</v>
      </c>
      <c r="G509" s="87" t="s">
        <v>5452</v>
      </c>
      <c r="H509" s="87" t="s">
        <v>72</v>
      </c>
      <c r="I509" s="96"/>
    </row>
    <row r="510" spans="2:9" ht="13.5" customHeight="1">
      <c r="C510" s="74">
        <v>502</v>
      </c>
      <c r="D510" s="87" t="s">
        <v>84</v>
      </c>
      <c r="E510" s="87" t="s">
        <v>4823</v>
      </c>
      <c r="F510" s="87" t="s">
        <v>4824</v>
      </c>
      <c r="G510" s="87" t="s">
        <v>5452</v>
      </c>
      <c r="H510" s="87" t="s">
        <v>72</v>
      </c>
      <c r="I510" s="96"/>
    </row>
    <row r="511" spans="2:9" ht="13.5" customHeight="1">
      <c r="C511" s="74">
        <v>503</v>
      </c>
      <c r="D511" s="87" t="s">
        <v>84</v>
      </c>
      <c r="E511" s="87" t="s">
        <v>4825</v>
      </c>
      <c r="F511" s="87" t="s">
        <v>4826</v>
      </c>
      <c r="G511" s="87" t="s">
        <v>5452</v>
      </c>
      <c r="H511" s="87" t="s">
        <v>72</v>
      </c>
      <c r="I511" s="96"/>
    </row>
    <row r="512" spans="2:9" ht="13.5" customHeight="1">
      <c r="C512" s="74">
        <v>504</v>
      </c>
      <c r="D512" s="87" t="s">
        <v>84</v>
      </c>
      <c r="E512" s="87" t="s">
        <v>4827</v>
      </c>
      <c r="F512" s="87" t="s">
        <v>4828</v>
      </c>
      <c r="G512" s="87" t="s">
        <v>5452</v>
      </c>
      <c r="H512" s="87" t="s">
        <v>72</v>
      </c>
      <c r="I512" s="96"/>
    </row>
    <row r="513" spans="3:9" ht="13.5" customHeight="1">
      <c r="C513" s="74">
        <v>505</v>
      </c>
      <c r="D513" s="87" t="s">
        <v>84</v>
      </c>
      <c r="E513" s="87" t="s">
        <v>4829</v>
      </c>
      <c r="F513" s="87" t="s">
        <v>4830</v>
      </c>
      <c r="G513" s="87" t="s">
        <v>5452</v>
      </c>
      <c r="H513" s="87" t="s">
        <v>72</v>
      </c>
      <c r="I513" s="96"/>
    </row>
    <row r="514" spans="3:9" ht="13.5" customHeight="1">
      <c r="C514" s="74">
        <v>506</v>
      </c>
      <c r="D514" s="87" t="s">
        <v>84</v>
      </c>
      <c r="E514" s="87" t="s">
        <v>4831</v>
      </c>
      <c r="F514" s="87" t="s">
        <v>4832</v>
      </c>
      <c r="G514" s="87" t="s">
        <v>5452</v>
      </c>
      <c r="H514" s="87" t="s">
        <v>72</v>
      </c>
      <c r="I514" s="96"/>
    </row>
    <row r="515" spans="3:9" ht="13.5" customHeight="1">
      <c r="C515" s="74">
        <v>507</v>
      </c>
      <c r="D515" s="87" t="s">
        <v>84</v>
      </c>
      <c r="E515" s="87" t="s">
        <v>4833</v>
      </c>
      <c r="F515" s="87" t="s">
        <v>4834</v>
      </c>
      <c r="G515" s="87" t="s">
        <v>5452</v>
      </c>
      <c r="H515" s="87" t="s">
        <v>72</v>
      </c>
      <c r="I515" s="96"/>
    </row>
    <row r="516" spans="3:9" ht="13.5" customHeight="1">
      <c r="C516" s="74">
        <v>508</v>
      </c>
      <c r="D516" s="87" t="s">
        <v>84</v>
      </c>
      <c r="E516" s="87" t="s">
        <v>4835</v>
      </c>
      <c r="F516" s="87" t="s">
        <v>4836</v>
      </c>
      <c r="G516" s="87" t="s">
        <v>5452</v>
      </c>
      <c r="H516" s="87" t="s">
        <v>72</v>
      </c>
      <c r="I516" s="96"/>
    </row>
    <row r="517" spans="3:9" ht="13.5" customHeight="1">
      <c r="C517" s="74">
        <v>509</v>
      </c>
      <c r="D517" s="87" t="s">
        <v>84</v>
      </c>
      <c r="E517" s="87" t="s">
        <v>4837</v>
      </c>
      <c r="F517" s="87" t="s">
        <v>4838</v>
      </c>
      <c r="G517" s="87" t="s">
        <v>5452</v>
      </c>
      <c r="H517" s="87" t="s">
        <v>72</v>
      </c>
      <c r="I517" s="96"/>
    </row>
    <row r="518" spans="3:9" ht="13.5" customHeight="1">
      <c r="C518" s="74">
        <v>510</v>
      </c>
      <c r="D518" s="87" t="s">
        <v>84</v>
      </c>
      <c r="E518" s="87" t="s">
        <v>4839</v>
      </c>
      <c r="F518" s="87" t="s">
        <v>4840</v>
      </c>
      <c r="G518" s="87" t="s">
        <v>5452</v>
      </c>
      <c r="H518" s="87" t="s">
        <v>72</v>
      </c>
      <c r="I518" s="96"/>
    </row>
    <row r="519" spans="3:9" ht="13.5" customHeight="1">
      <c r="C519" s="74">
        <v>511</v>
      </c>
      <c r="D519" s="87" t="s">
        <v>84</v>
      </c>
      <c r="E519" s="87" t="s">
        <v>4841</v>
      </c>
      <c r="F519" s="87" t="s">
        <v>4842</v>
      </c>
      <c r="G519" s="87" t="s">
        <v>5452</v>
      </c>
      <c r="H519" s="87" t="s">
        <v>72</v>
      </c>
      <c r="I519" s="96"/>
    </row>
    <row r="520" spans="3:9" ht="13.5" customHeight="1">
      <c r="C520" s="74">
        <v>512</v>
      </c>
      <c r="D520" s="87" t="s">
        <v>84</v>
      </c>
      <c r="E520" s="87" t="s">
        <v>4843</v>
      </c>
      <c r="F520" s="87" t="s">
        <v>4844</v>
      </c>
      <c r="G520" s="87" t="s">
        <v>5452</v>
      </c>
      <c r="H520" s="87" t="s">
        <v>72</v>
      </c>
      <c r="I520" s="96"/>
    </row>
    <row r="521" spans="3:9" ht="13.5" customHeight="1">
      <c r="C521" s="74">
        <v>513</v>
      </c>
      <c r="D521" s="87" t="s">
        <v>84</v>
      </c>
      <c r="E521" s="87" t="s">
        <v>4845</v>
      </c>
      <c r="F521" s="87" t="s">
        <v>4846</v>
      </c>
      <c r="G521" s="87" t="s">
        <v>5452</v>
      </c>
      <c r="H521" s="87" t="s">
        <v>72</v>
      </c>
      <c r="I521" s="96"/>
    </row>
    <row r="522" spans="3:9" ht="13.5" customHeight="1">
      <c r="C522" s="74">
        <v>514</v>
      </c>
      <c r="D522" s="87" t="s">
        <v>84</v>
      </c>
      <c r="E522" s="87" t="s">
        <v>4847</v>
      </c>
      <c r="F522" s="87" t="s">
        <v>883</v>
      </c>
      <c r="G522" s="87" t="s">
        <v>5452</v>
      </c>
      <c r="H522" s="87" t="s">
        <v>72</v>
      </c>
      <c r="I522" s="96"/>
    </row>
    <row r="523" spans="3:9" ht="13.5" customHeight="1">
      <c r="C523" s="74">
        <v>515</v>
      </c>
      <c r="D523" s="87" t="s">
        <v>84</v>
      </c>
      <c r="E523" s="87" t="s">
        <v>4848</v>
      </c>
      <c r="F523" s="87" t="s">
        <v>4849</v>
      </c>
      <c r="G523" s="87" t="s">
        <v>5452</v>
      </c>
      <c r="H523" s="87" t="s">
        <v>72</v>
      </c>
      <c r="I523" s="96"/>
    </row>
    <row r="524" spans="3:9" ht="13.5" customHeight="1">
      <c r="C524" s="74">
        <v>516</v>
      </c>
      <c r="D524" s="87" t="s">
        <v>84</v>
      </c>
      <c r="E524" s="87" t="s">
        <v>4850</v>
      </c>
      <c r="F524" s="87" t="s">
        <v>1663</v>
      </c>
      <c r="G524" s="87" t="s">
        <v>5452</v>
      </c>
      <c r="H524" s="87" t="s">
        <v>72</v>
      </c>
      <c r="I524" s="96"/>
    </row>
    <row r="525" spans="3:9" ht="13.5" customHeight="1">
      <c r="C525" s="74">
        <v>517</v>
      </c>
      <c r="D525" s="87" t="s">
        <v>84</v>
      </c>
      <c r="E525" s="87" t="s">
        <v>4851</v>
      </c>
      <c r="F525" s="87" t="s">
        <v>4852</v>
      </c>
      <c r="G525" s="87" t="s">
        <v>5452</v>
      </c>
      <c r="H525" s="87" t="s">
        <v>72</v>
      </c>
      <c r="I525" s="96"/>
    </row>
    <row r="526" spans="3:9" ht="13.5" customHeight="1">
      <c r="C526" s="74">
        <v>518</v>
      </c>
      <c r="D526" s="87" t="s">
        <v>84</v>
      </c>
      <c r="E526" s="87" t="s">
        <v>4853</v>
      </c>
      <c r="F526" s="87" t="s">
        <v>4854</v>
      </c>
      <c r="G526" s="87" t="s">
        <v>5452</v>
      </c>
      <c r="H526" s="87" t="s">
        <v>72</v>
      </c>
      <c r="I526" s="96"/>
    </row>
    <row r="527" spans="3:9" ht="13.5" customHeight="1">
      <c r="C527" s="74">
        <v>519</v>
      </c>
      <c r="D527" s="87" t="s">
        <v>84</v>
      </c>
      <c r="E527" s="87" t="s">
        <v>4855</v>
      </c>
      <c r="F527" s="87" t="s">
        <v>4856</v>
      </c>
      <c r="G527" s="87" t="s">
        <v>5452</v>
      </c>
      <c r="H527" s="87" t="s">
        <v>72</v>
      </c>
      <c r="I527" s="96"/>
    </row>
    <row r="528" spans="3:9" ht="13.5" customHeight="1">
      <c r="C528" s="74">
        <v>520</v>
      </c>
      <c r="D528" s="87" t="s">
        <v>84</v>
      </c>
      <c r="E528" s="87" t="s">
        <v>4857</v>
      </c>
      <c r="F528" s="87" t="s">
        <v>4858</v>
      </c>
      <c r="G528" s="87" t="s">
        <v>5452</v>
      </c>
      <c r="H528" s="87" t="s">
        <v>72</v>
      </c>
      <c r="I528" s="96"/>
    </row>
    <row r="529" spans="3:9" ht="13.5" customHeight="1">
      <c r="C529" s="74">
        <v>521</v>
      </c>
      <c r="D529" s="87" t="s">
        <v>84</v>
      </c>
      <c r="E529" s="87" t="s">
        <v>4859</v>
      </c>
      <c r="F529" s="87" t="s">
        <v>4860</v>
      </c>
      <c r="G529" s="87" t="s">
        <v>5452</v>
      </c>
      <c r="H529" s="87" t="s">
        <v>72</v>
      </c>
      <c r="I529" s="96"/>
    </row>
    <row r="530" spans="3:9" ht="13.5" customHeight="1">
      <c r="C530" s="74">
        <v>522</v>
      </c>
      <c r="D530" s="87" t="s">
        <v>84</v>
      </c>
      <c r="E530" s="87" t="s">
        <v>4861</v>
      </c>
      <c r="F530" s="87" t="s">
        <v>4862</v>
      </c>
      <c r="G530" s="87" t="s">
        <v>5359</v>
      </c>
      <c r="H530" s="87" t="s">
        <v>72</v>
      </c>
      <c r="I530" s="96"/>
    </row>
    <row r="531" spans="3:9" ht="13.5" customHeight="1">
      <c r="C531" s="74">
        <v>523</v>
      </c>
      <c r="D531" s="87" t="s">
        <v>84</v>
      </c>
      <c r="E531" s="87" t="s">
        <v>4863</v>
      </c>
      <c r="F531" s="87" t="s">
        <v>4864</v>
      </c>
      <c r="G531" s="87" t="s">
        <v>5263</v>
      </c>
      <c r="H531" s="87" t="s">
        <v>72</v>
      </c>
      <c r="I531" s="96"/>
    </row>
    <row r="532" spans="3:9" ht="13.5" customHeight="1">
      <c r="C532" s="74">
        <v>524</v>
      </c>
      <c r="D532" s="87" t="s">
        <v>84</v>
      </c>
      <c r="E532" s="87" t="s">
        <v>4865</v>
      </c>
      <c r="F532" s="87" t="s">
        <v>4866</v>
      </c>
      <c r="G532" s="87" t="s">
        <v>5263</v>
      </c>
      <c r="H532" s="87" t="s">
        <v>72</v>
      </c>
      <c r="I532" s="96"/>
    </row>
    <row r="533" spans="3:9" ht="13.5" customHeight="1">
      <c r="C533" s="74">
        <v>525</v>
      </c>
      <c r="D533" s="87" t="s">
        <v>84</v>
      </c>
      <c r="E533" s="87" t="s">
        <v>4867</v>
      </c>
      <c r="F533" s="87" t="s">
        <v>4868</v>
      </c>
      <c r="G533" s="87" t="s">
        <v>5452</v>
      </c>
      <c r="H533" s="87" t="s">
        <v>72</v>
      </c>
      <c r="I533" s="96"/>
    </row>
    <row r="534" spans="3:9" ht="13.5" customHeight="1">
      <c r="C534" s="74">
        <v>526</v>
      </c>
      <c r="D534" s="87" t="s">
        <v>84</v>
      </c>
      <c r="E534" s="87" t="s">
        <v>4883</v>
      </c>
      <c r="F534" s="87" t="s">
        <v>4884</v>
      </c>
      <c r="G534" s="87" t="s">
        <v>5452</v>
      </c>
      <c r="H534" s="87" t="s">
        <v>72</v>
      </c>
      <c r="I534" s="96"/>
    </row>
    <row r="535" spans="3:9" ht="13.5" customHeight="1">
      <c r="C535" s="74">
        <v>527</v>
      </c>
      <c r="D535" s="87" t="s">
        <v>84</v>
      </c>
      <c r="E535" s="87" t="s">
        <v>4885</v>
      </c>
      <c r="F535" s="87" t="s">
        <v>4886</v>
      </c>
      <c r="G535" s="87" t="s">
        <v>5452</v>
      </c>
      <c r="H535" s="87" t="s">
        <v>72</v>
      </c>
      <c r="I535" s="96"/>
    </row>
    <row r="536" spans="3:9" ht="13.5" customHeight="1">
      <c r="C536" s="74">
        <v>528</v>
      </c>
      <c r="D536" s="87" t="s">
        <v>84</v>
      </c>
      <c r="E536" s="87" t="s">
        <v>4887</v>
      </c>
      <c r="F536" s="87" t="s">
        <v>4888</v>
      </c>
      <c r="G536" s="87" t="s">
        <v>5452</v>
      </c>
      <c r="H536" s="87" t="s">
        <v>72</v>
      </c>
      <c r="I536" s="96"/>
    </row>
    <row r="537" spans="3:9" ht="13.5" customHeight="1">
      <c r="C537" s="74">
        <v>529</v>
      </c>
      <c r="D537" s="87" t="s">
        <v>84</v>
      </c>
      <c r="E537" s="87" t="s">
        <v>4889</v>
      </c>
      <c r="F537" s="87" t="s">
        <v>4890</v>
      </c>
      <c r="G537" s="87" t="s">
        <v>5452</v>
      </c>
      <c r="H537" s="87" t="s">
        <v>72</v>
      </c>
      <c r="I537" s="96"/>
    </row>
    <row r="538" spans="3:9" ht="13.5" customHeight="1">
      <c r="C538" s="74">
        <v>530</v>
      </c>
      <c r="D538" s="87" t="s">
        <v>84</v>
      </c>
      <c r="E538" s="87" t="s">
        <v>4891</v>
      </c>
      <c r="F538" s="87" t="s">
        <v>4892</v>
      </c>
      <c r="G538" s="87" t="s">
        <v>5452</v>
      </c>
      <c r="H538" s="87" t="s">
        <v>72</v>
      </c>
      <c r="I538" s="96"/>
    </row>
    <row r="539" spans="3:9" ht="13.5" customHeight="1">
      <c r="C539" s="74">
        <v>531</v>
      </c>
      <c r="D539" s="87" t="s">
        <v>84</v>
      </c>
      <c r="E539" s="87" t="s">
        <v>4893</v>
      </c>
      <c r="F539" s="87" t="s">
        <v>4894</v>
      </c>
      <c r="G539" s="87" t="s">
        <v>5452</v>
      </c>
      <c r="H539" s="87" t="s">
        <v>72</v>
      </c>
      <c r="I539" s="96"/>
    </row>
    <row r="540" spans="3:9" ht="13.5" customHeight="1">
      <c r="C540" s="74">
        <v>532</v>
      </c>
      <c r="D540" s="87" t="s">
        <v>84</v>
      </c>
      <c r="E540" s="87" t="s">
        <v>4895</v>
      </c>
      <c r="F540" s="87" t="s">
        <v>4896</v>
      </c>
      <c r="G540" s="87" t="s">
        <v>5452</v>
      </c>
      <c r="H540" s="87" t="s">
        <v>72</v>
      </c>
      <c r="I540" s="96"/>
    </row>
    <row r="541" spans="3:9" ht="13.5" customHeight="1">
      <c r="C541" s="74">
        <v>533</v>
      </c>
      <c r="D541" s="87" t="s">
        <v>84</v>
      </c>
      <c r="E541" s="87" t="s">
        <v>4897</v>
      </c>
      <c r="F541" s="87" t="s">
        <v>4898</v>
      </c>
      <c r="G541" s="87" t="s">
        <v>5452</v>
      </c>
      <c r="H541" s="87" t="s">
        <v>72</v>
      </c>
      <c r="I541" s="96"/>
    </row>
    <row r="542" spans="3:9" ht="13.5" customHeight="1">
      <c r="C542" s="74">
        <v>534</v>
      </c>
      <c r="D542" s="87" t="s">
        <v>84</v>
      </c>
      <c r="E542" s="87" t="s">
        <v>4939</v>
      </c>
      <c r="F542" s="87" t="s">
        <v>4940</v>
      </c>
      <c r="G542" s="87" t="s">
        <v>5452</v>
      </c>
      <c r="H542" s="87" t="s">
        <v>72</v>
      </c>
      <c r="I542" s="96"/>
    </row>
    <row r="543" spans="3:9" ht="13.5" customHeight="1">
      <c r="C543" s="74">
        <v>535</v>
      </c>
      <c r="D543" s="87" t="s">
        <v>84</v>
      </c>
      <c r="E543" s="87" t="s">
        <v>4977</v>
      </c>
      <c r="F543" s="87" t="s">
        <v>4978</v>
      </c>
      <c r="G543" s="87" t="s">
        <v>5263</v>
      </c>
      <c r="H543" s="87" t="s">
        <v>72</v>
      </c>
      <c r="I543" s="96"/>
    </row>
    <row r="544" spans="3:9" ht="13.5" customHeight="1">
      <c r="C544" s="74">
        <v>536</v>
      </c>
      <c r="D544" s="87" t="s">
        <v>84</v>
      </c>
      <c r="E544" s="87" t="s">
        <v>5015</v>
      </c>
      <c r="F544" s="87" t="s">
        <v>5016</v>
      </c>
      <c r="G544" s="87" t="s">
        <v>5452</v>
      </c>
      <c r="H544" s="87" t="s">
        <v>72</v>
      </c>
      <c r="I544" s="96"/>
    </row>
    <row r="545" spans="2:9" ht="13.5" customHeight="1">
      <c r="C545" s="74">
        <v>537</v>
      </c>
      <c r="D545" s="87" t="s">
        <v>84</v>
      </c>
      <c r="E545" s="87" t="s">
        <v>5051</v>
      </c>
      <c r="F545" s="87" t="s">
        <v>5052</v>
      </c>
      <c r="G545" s="87" t="s">
        <v>5452</v>
      </c>
      <c r="H545" s="87" t="s">
        <v>72</v>
      </c>
      <c r="I545" s="96"/>
    </row>
    <row r="546" spans="2:9" ht="13.5" customHeight="1">
      <c r="C546" s="74">
        <v>538</v>
      </c>
      <c r="D546" s="87" t="s">
        <v>84</v>
      </c>
      <c r="E546" s="87" t="s">
        <v>5063</v>
      </c>
      <c r="F546" s="87" t="s">
        <v>5064</v>
      </c>
      <c r="G546" s="87" t="s">
        <v>5452</v>
      </c>
      <c r="H546" s="87" t="s">
        <v>72</v>
      </c>
      <c r="I546" s="96"/>
    </row>
    <row r="547" spans="2:9" ht="13.5" customHeight="1">
      <c r="C547" s="74">
        <v>539</v>
      </c>
      <c r="D547" s="87" t="s">
        <v>84</v>
      </c>
      <c r="E547" s="87" t="s">
        <v>5065</v>
      </c>
      <c r="F547" s="87" t="s">
        <v>5066</v>
      </c>
      <c r="G547" s="87" t="s">
        <v>5452</v>
      </c>
      <c r="H547" s="87" t="s">
        <v>72</v>
      </c>
      <c r="I547" s="96"/>
    </row>
    <row r="548" spans="2:9" ht="13.5" customHeight="1">
      <c r="C548" s="74">
        <v>540</v>
      </c>
      <c r="D548" s="87" t="s">
        <v>84</v>
      </c>
      <c r="E548" s="87" t="s">
        <v>5073</v>
      </c>
      <c r="F548" s="87" t="s">
        <v>5074</v>
      </c>
      <c r="G548" s="87" t="s">
        <v>5359</v>
      </c>
      <c r="H548" s="87" t="s">
        <v>72</v>
      </c>
      <c r="I548" s="96"/>
    </row>
    <row r="549" spans="2:9" ht="13.5" customHeight="1">
      <c r="C549" s="74">
        <v>541</v>
      </c>
      <c r="D549" s="87" t="s">
        <v>84</v>
      </c>
      <c r="E549" s="87" t="s">
        <v>5087</v>
      </c>
      <c r="F549" s="87" t="s">
        <v>5088</v>
      </c>
      <c r="G549" s="87" t="s">
        <v>5452</v>
      </c>
      <c r="H549" s="87" t="s">
        <v>72</v>
      </c>
      <c r="I549" s="96"/>
    </row>
    <row r="550" spans="2:9" ht="13.5" customHeight="1">
      <c r="C550" s="74">
        <v>542</v>
      </c>
      <c r="D550" s="87" t="s">
        <v>84</v>
      </c>
      <c r="E550" s="87" t="s">
        <v>5125</v>
      </c>
      <c r="F550" s="87" t="s">
        <v>5126</v>
      </c>
      <c r="G550" s="87" t="s">
        <v>5452</v>
      </c>
      <c r="H550" s="87" t="s">
        <v>72</v>
      </c>
      <c r="I550" s="96"/>
    </row>
    <row r="551" spans="2:9" ht="13.5" customHeight="1">
      <c r="C551" s="74">
        <v>543</v>
      </c>
      <c r="D551" s="87" t="s">
        <v>84</v>
      </c>
      <c r="E551" s="87" t="s">
        <v>5147</v>
      </c>
      <c r="F551" s="87" t="s">
        <v>5148</v>
      </c>
      <c r="G551" s="87" t="s">
        <v>5452</v>
      </c>
      <c r="H551" s="87" t="s">
        <v>72</v>
      </c>
      <c r="I551" s="96"/>
    </row>
    <row r="552" spans="2:9" ht="13.5" customHeight="1">
      <c r="C552" s="74">
        <v>544</v>
      </c>
      <c r="D552" s="87" t="s">
        <v>84</v>
      </c>
      <c r="E552" s="87" t="s">
        <v>5212</v>
      </c>
      <c r="F552" s="87" t="s">
        <v>5213</v>
      </c>
      <c r="G552" s="87" t="s">
        <v>5452</v>
      </c>
      <c r="H552" s="87" t="s">
        <v>72</v>
      </c>
      <c r="I552" s="96"/>
    </row>
    <row r="553" spans="2:9" ht="13.5" customHeight="1">
      <c r="B553" s="75"/>
      <c r="C553" s="74">
        <v>545</v>
      </c>
      <c r="D553" s="87" t="s">
        <v>1034</v>
      </c>
      <c r="E553" s="87" t="s">
        <v>4343</v>
      </c>
      <c r="F553" s="87" t="s">
        <v>4344</v>
      </c>
      <c r="G553" s="87" t="s">
        <v>5452</v>
      </c>
      <c r="H553" s="87" t="s">
        <v>22</v>
      </c>
      <c r="I553" s="96"/>
    </row>
    <row r="554" spans="2:9" ht="13.5" customHeight="1">
      <c r="B554" s="75"/>
      <c r="C554" s="74">
        <v>546</v>
      </c>
      <c r="D554" s="87" t="s">
        <v>1034</v>
      </c>
      <c r="E554" s="87" t="s">
        <v>4345</v>
      </c>
      <c r="F554" s="87" t="s">
        <v>4346</v>
      </c>
      <c r="G554" s="87" t="s">
        <v>5452</v>
      </c>
      <c r="H554" s="87" t="s">
        <v>22</v>
      </c>
      <c r="I554" s="96"/>
    </row>
    <row r="555" spans="2:9" ht="13.5" customHeight="1">
      <c r="B555" s="75"/>
      <c r="C555" s="74">
        <v>547</v>
      </c>
      <c r="D555" s="87" t="s">
        <v>1034</v>
      </c>
      <c r="E555" s="87" t="s">
        <v>4347</v>
      </c>
      <c r="F555" s="87" t="s">
        <v>4348</v>
      </c>
      <c r="G555" s="87" t="s">
        <v>5359</v>
      </c>
      <c r="H555" s="87" t="s">
        <v>72</v>
      </c>
      <c r="I555" s="96"/>
    </row>
    <row r="556" spans="2:9" ht="13.5" customHeight="1">
      <c r="C556" s="74">
        <v>548</v>
      </c>
      <c r="D556" s="87" t="s">
        <v>1034</v>
      </c>
      <c r="E556" s="87" t="s">
        <v>5077</v>
      </c>
      <c r="F556" s="87" t="s">
        <v>5078</v>
      </c>
      <c r="G556" s="87" t="s">
        <v>5359</v>
      </c>
      <c r="H556" s="87" t="s">
        <v>72</v>
      </c>
      <c r="I556" s="96"/>
    </row>
    <row r="557" spans="2:9" ht="13.5" customHeight="1">
      <c r="C557" s="74">
        <v>549</v>
      </c>
      <c r="D557" s="87" t="s">
        <v>1034</v>
      </c>
      <c r="E557" s="87" t="s">
        <v>5095</v>
      </c>
      <c r="F557" s="87" t="s">
        <v>5096</v>
      </c>
      <c r="G557" s="87" t="s">
        <v>5351</v>
      </c>
      <c r="H557" s="87" t="s">
        <v>72</v>
      </c>
      <c r="I557" s="96"/>
    </row>
    <row r="558" spans="2:9" ht="13.5" customHeight="1">
      <c r="B558" s="75"/>
      <c r="C558" s="74">
        <v>550</v>
      </c>
      <c r="D558" s="87" t="s">
        <v>1077</v>
      </c>
      <c r="E558" s="87" t="s">
        <v>4490</v>
      </c>
      <c r="F558" s="87" t="s">
        <v>4491</v>
      </c>
      <c r="G558" s="87" t="s">
        <v>5263</v>
      </c>
      <c r="H558" s="87" t="s">
        <v>72</v>
      </c>
      <c r="I558" s="96"/>
    </row>
    <row r="559" spans="2:9" ht="13.5" customHeight="1">
      <c r="B559" s="75"/>
      <c r="C559" s="74">
        <v>551</v>
      </c>
      <c r="D559" s="87" t="s">
        <v>113</v>
      </c>
      <c r="E559" s="87" t="s">
        <v>4251</v>
      </c>
      <c r="F559" s="87" t="s">
        <v>4252</v>
      </c>
      <c r="G559" s="87" t="s">
        <v>5351</v>
      </c>
      <c r="H559" s="87" t="s">
        <v>72</v>
      </c>
      <c r="I559" s="96"/>
    </row>
    <row r="560" spans="2:9" ht="13.5" customHeight="1">
      <c r="B560" s="75"/>
      <c r="C560" s="74">
        <v>552</v>
      </c>
      <c r="D560" s="87" t="s">
        <v>29</v>
      </c>
      <c r="E560" s="87" t="s">
        <v>3888</v>
      </c>
      <c r="F560" s="87" t="s">
        <v>3889</v>
      </c>
      <c r="G560" s="87" t="s">
        <v>5359</v>
      </c>
      <c r="H560" s="87" t="s">
        <v>23</v>
      </c>
      <c r="I560" s="96"/>
    </row>
    <row r="561" spans="2:9" ht="13.5" customHeight="1">
      <c r="B561" s="75"/>
      <c r="C561" s="74">
        <v>553</v>
      </c>
      <c r="D561" s="87" t="s">
        <v>29</v>
      </c>
      <c r="E561" s="87" t="s">
        <v>4253</v>
      </c>
      <c r="F561" s="87" t="s">
        <v>4254</v>
      </c>
      <c r="G561" s="87" t="s">
        <v>5359</v>
      </c>
      <c r="H561" s="87" t="s">
        <v>23</v>
      </c>
      <c r="I561" s="96"/>
    </row>
    <row r="562" spans="2:9" ht="13.5" customHeight="1">
      <c r="B562" s="75"/>
      <c r="C562" s="74">
        <v>554</v>
      </c>
      <c r="D562" s="87" t="s">
        <v>29</v>
      </c>
      <c r="E562" s="87" t="s">
        <v>4255</v>
      </c>
      <c r="F562" s="87" t="s">
        <v>4256</v>
      </c>
      <c r="G562" s="87" t="s">
        <v>5359</v>
      </c>
      <c r="H562" s="87" t="s">
        <v>23</v>
      </c>
      <c r="I562" s="96"/>
    </row>
    <row r="563" spans="2:9" ht="13.5" customHeight="1">
      <c r="B563" s="75"/>
      <c r="C563" s="74">
        <v>555</v>
      </c>
      <c r="D563" s="87" t="s">
        <v>29</v>
      </c>
      <c r="E563" s="87" t="s">
        <v>4257</v>
      </c>
      <c r="F563" s="87" t="s">
        <v>4258</v>
      </c>
      <c r="G563" s="87" t="s">
        <v>5359</v>
      </c>
      <c r="H563" s="87" t="s">
        <v>23</v>
      </c>
      <c r="I563" s="96"/>
    </row>
    <row r="564" spans="2:9" ht="13.5" customHeight="1">
      <c r="B564" s="75"/>
      <c r="C564" s="74">
        <v>556</v>
      </c>
      <c r="D564" s="87" t="s">
        <v>29</v>
      </c>
      <c r="E564" s="87" t="s">
        <v>4259</v>
      </c>
      <c r="F564" s="87" t="s">
        <v>4260</v>
      </c>
      <c r="G564" s="87" t="s">
        <v>5359</v>
      </c>
      <c r="H564" s="87" t="s">
        <v>23</v>
      </c>
      <c r="I564" s="96"/>
    </row>
    <row r="565" spans="2:9" ht="13.5" customHeight="1">
      <c r="B565" s="75"/>
      <c r="C565" s="74">
        <v>557</v>
      </c>
      <c r="D565" s="87" t="s">
        <v>29</v>
      </c>
      <c r="E565" s="87" t="s">
        <v>4261</v>
      </c>
      <c r="F565" s="87" t="s">
        <v>4262</v>
      </c>
      <c r="G565" s="87" t="s">
        <v>5359</v>
      </c>
      <c r="H565" s="87" t="s">
        <v>23</v>
      </c>
      <c r="I565" s="96"/>
    </row>
    <row r="566" spans="2:9" ht="13.5" customHeight="1">
      <c r="B566" s="75"/>
      <c r="C566" s="74">
        <v>558</v>
      </c>
      <c r="D566" s="87" t="s">
        <v>29</v>
      </c>
      <c r="E566" s="87" t="s">
        <v>4263</v>
      </c>
      <c r="F566" s="87" t="s">
        <v>4264</v>
      </c>
      <c r="G566" s="87" t="s">
        <v>5359</v>
      </c>
      <c r="H566" s="87" t="s">
        <v>23</v>
      </c>
      <c r="I566" s="96"/>
    </row>
    <row r="567" spans="2:9" ht="13.5" customHeight="1">
      <c r="B567" s="75"/>
      <c r="C567" s="74">
        <v>559</v>
      </c>
      <c r="D567" s="87" t="s">
        <v>29</v>
      </c>
      <c r="E567" s="87" t="s">
        <v>4265</v>
      </c>
      <c r="F567" s="87" t="s">
        <v>4266</v>
      </c>
      <c r="G567" s="87" t="s">
        <v>5359</v>
      </c>
      <c r="H567" s="87" t="s">
        <v>23</v>
      </c>
      <c r="I567" s="96"/>
    </row>
    <row r="568" spans="2:9" ht="13.5" customHeight="1">
      <c r="B568" s="75"/>
      <c r="C568" s="74">
        <v>560</v>
      </c>
      <c r="D568" s="87" t="s">
        <v>29</v>
      </c>
      <c r="E568" s="87" t="s">
        <v>4267</v>
      </c>
      <c r="F568" s="87" t="s">
        <v>4268</v>
      </c>
      <c r="G568" s="87" t="s">
        <v>5359</v>
      </c>
      <c r="H568" s="87" t="s">
        <v>23</v>
      </c>
      <c r="I568" s="96"/>
    </row>
    <row r="569" spans="2:9" ht="13.5" customHeight="1">
      <c r="B569" s="75"/>
      <c r="C569" s="74">
        <v>561</v>
      </c>
      <c r="D569" s="87" t="s">
        <v>29</v>
      </c>
      <c r="E569" s="87" t="s">
        <v>4269</v>
      </c>
      <c r="F569" s="87" t="s">
        <v>4270</v>
      </c>
      <c r="G569" s="87" t="s">
        <v>5359</v>
      </c>
      <c r="H569" s="87" t="s">
        <v>23</v>
      </c>
      <c r="I569" s="96"/>
    </row>
    <row r="570" spans="2:9" ht="13.5" customHeight="1">
      <c r="B570" s="75"/>
      <c r="C570" s="74">
        <v>562</v>
      </c>
      <c r="D570" s="87" t="s">
        <v>29</v>
      </c>
      <c r="E570" s="87" t="s">
        <v>4271</v>
      </c>
      <c r="F570" s="87" t="s">
        <v>4272</v>
      </c>
      <c r="G570" s="87" t="s">
        <v>5359</v>
      </c>
      <c r="H570" s="87" t="s">
        <v>23</v>
      </c>
      <c r="I570" s="96"/>
    </row>
    <row r="571" spans="2:9" ht="13.5" customHeight="1">
      <c r="B571" s="75"/>
      <c r="C571" s="74">
        <v>563</v>
      </c>
      <c r="D571" s="87" t="s">
        <v>29</v>
      </c>
      <c r="E571" s="87" t="s">
        <v>4277</v>
      </c>
      <c r="F571" s="87" t="s">
        <v>4278</v>
      </c>
      <c r="G571" s="87" t="s">
        <v>5359</v>
      </c>
      <c r="H571" s="87" t="s">
        <v>23</v>
      </c>
      <c r="I571" s="96"/>
    </row>
    <row r="572" spans="2:9" ht="13.5" customHeight="1">
      <c r="B572" s="75"/>
      <c r="C572" s="74">
        <v>564</v>
      </c>
      <c r="D572" s="87" t="s">
        <v>29</v>
      </c>
      <c r="E572" s="87" t="s">
        <v>4279</v>
      </c>
      <c r="F572" s="87" t="s">
        <v>4280</v>
      </c>
      <c r="G572" s="87" t="s">
        <v>5359</v>
      </c>
      <c r="H572" s="87" t="s">
        <v>23</v>
      </c>
      <c r="I572" s="96"/>
    </row>
    <row r="573" spans="2:9" ht="13.5" customHeight="1">
      <c r="B573" s="75"/>
      <c r="C573" s="74">
        <v>565</v>
      </c>
      <c r="D573" s="87" t="s">
        <v>29</v>
      </c>
      <c r="E573" s="87" t="s">
        <v>4281</v>
      </c>
      <c r="F573" s="87" t="s">
        <v>4282</v>
      </c>
      <c r="G573" s="87" t="s">
        <v>5359</v>
      </c>
      <c r="H573" s="87" t="s">
        <v>23</v>
      </c>
      <c r="I573" s="96"/>
    </row>
    <row r="574" spans="2:9" ht="13.5" customHeight="1">
      <c r="B574" s="75"/>
      <c r="C574" s="74">
        <v>566</v>
      </c>
      <c r="D574" s="87" t="s">
        <v>29</v>
      </c>
      <c r="E574" s="87" t="s">
        <v>4283</v>
      </c>
      <c r="F574" s="87" t="s">
        <v>4284</v>
      </c>
      <c r="G574" s="87" t="s">
        <v>5359</v>
      </c>
      <c r="H574" s="87" t="s">
        <v>23</v>
      </c>
      <c r="I574" s="96"/>
    </row>
    <row r="575" spans="2:9" ht="13.5" customHeight="1">
      <c r="B575" s="75"/>
      <c r="C575" s="74">
        <v>567</v>
      </c>
      <c r="D575" s="87" t="s">
        <v>29</v>
      </c>
      <c r="E575" s="87" t="s">
        <v>4285</v>
      </c>
      <c r="F575" s="87" t="s">
        <v>4286</v>
      </c>
      <c r="G575" s="87" t="s">
        <v>5359</v>
      </c>
      <c r="H575" s="87" t="s">
        <v>23</v>
      </c>
      <c r="I575" s="96"/>
    </row>
    <row r="576" spans="2:9" ht="13.5" customHeight="1">
      <c r="B576" s="75"/>
      <c r="C576" s="74">
        <v>568</v>
      </c>
      <c r="D576" s="87" t="s">
        <v>29</v>
      </c>
      <c r="E576" s="87" t="s">
        <v>4287</v>
      </c>
      <c r="F576" s="87" t="s">
        <v>4288</v>
      </c>
      <c r="G576" s="87" t="s">
        <v>5359</v>
      </c>
      <c r="H576" s="87" t="s">
        <v>23</v>
      </c>
      <c r="I576" s="96"/>
    </row>
    <row r="577" spans="2:9" ht="13.5" customHeight="1">
      <c r="B577" s="75"/>
      <c r="C577" s="74">
        <v>569</v>
      </c>
      <c r="D577" s="87" t="s">
        <v>29</v>
      </c>
      <c r="E577" s="87" t="s">
        <v>4289</v>
      </c>
      <c r="F577" s="87" t="s">
        <v>4290</v>
      </c>
      <c r="G577" s="87" t="s">
        <v>5359</v>
      </c>
      <c r="H577" s="87" t="s">
        <v>23</v>
      </c>
      <c r="I577" s="96"/>
    </row>
    <row r="578" spans="2:9" ht="13.5" customHeight="1">
      <c r="B578" s="75"/>
      <c r="C578" s="74">
        <v>570</v>
      </c>
      <c r="D578" s="87" t="s">
        <v>29</v>
      </c>
      <c r="E578" s="87" t="s">
        <v>4291</v>
      </c>
      <c r="F578" s="87" t="s">
        <v>4292</v>
      </c>
      <c r="G578" s="87" t="s">
        <v>5359</v>
      </c>
      <c r="H578" s="87" t="s">
        <v>23</v>
      </c>
      <c r="I578" s="96"/>
    </row>
    <row r="579" spans="2:9" ht="13.5" customHeight="1">
      <c r="B579" s="75"/>
      <c r="C579" s="74">
        <v>571</v>
      </c>
      <c r="D579" s="87" t="s">
        <v>29</v>
      </c>
      <c r="E579" s="87" t="s">
        <v>4293</v>
      </c>
      <c r="F579" s="87" t="s">
        <v>4294</v>
      </c>
      <c r="G579" s="87" t="s">
        <v>5359</v>
      </c>
      <c r="H579" s="87" t="s">
        <v>23</v>
      </c>
      <c r="I579" s="96"/>
    </row>
    <row r="580" spans="2:9" ht="13.5" customHeight="1">
      <c r="B580" s="75"/>
      <c r="C580" s="74">
        <v>572</v>
      </c>
      <c r="D580" s="87" t="s">
        <v>29</v>
      </c>
      <c r="E580" s="87" t="s">
        <v>4295</v>
      </c>
      <c r="F580" s="87" t="s">
        <v>4296</v>
      </c>
      <c r="G580" s="87" t="s">
        <v>5359</v>
      </c>
      <c r="H580" s="87" t="s">
        <v>23</v>
      </c>
      <c r="I580" s="96"/>
    </row>
    <row r="581" spans="2:9" ht="13.5" customHeight="1">
      <c r="B581" s="75"/>
      <c r="C581" s="74">
        <v>573</v>
      </c>
      <c r="D581" s="87" t="s">
        <v>29</v>
      </c>
      <c r="E581" s="87" t="s">
        <v>4297</v>
      </c>
      <c r="F581" s="87" t="s">
        <v>4298</v>
      </c>
      <c r="G581" s="87" t="s">
        <v>5359</v>
      </c>
      <c r="H581" s="87" t="s">
        <v>23</v>
      </c>
      <c r="I581" s="96"/>
    </row>
    <row r="582" spans="2:9" ht="13.5" customHeight="1">
      <c r="B582" s="75"/>
      <c r="C582" s="74">
        <v>574</v>
      </c>
      <c r="D582" s="87" t="s">
        <v>29</v>
      </c>
      <c r="E582" s="87" t="s">
        <v>4299</v>
      </c>
      <c r="F582" s="87" t="s">
        <v>4300</v>
      </c>
      <c r="G582" s="87" t="s">
        <v>5359</v>
      </c>
      <c r="H582" s="87" t="s">
        <v>23</v>
      </c>
      <c r="I582" s="96"/>
    </row>
    <row r="583" spans="2:9" ht="13.5" customHeight="1">
      <c r="B583" s="75"/>
      <c r="C583" s="74">
        <v>575</v>
      </c>
      <c r="D583" s="87" t="s">
        <v>29</v>
      </c>
      <c r="E583" s="87" t="s">
        <v>4301</v>
      </c>
      <c r="F583" s="87" t="s">
        <v>4302</v>
      </c>
      <c r="G583" s="87" t="s">
        <v>5359</v>
      </c>
      <c r="H583" s="87" t="s">
        <v>23</v>
      </c>
      <c r="I583" s="96"/>
    </row>
    <row r="584" spans="2:9" ht="13.5" customHeight="1">
      <c r="B584" s="75"/>
      <c r="C584" s="74">
        <v>576</v>
      </c>
      <c r="D584" s="87" t="s">
        <v>29</v>
      </c>
      <c r="E584" s="87" t="s">
        <v>4303</v>
      </c>
      <c r="F584" s="87" t="s">
        <v>4304</v>
      </c>
      <c r="G584" s="87" t="s">
        <v>5359</v>
      </c>
      <c r="H584" s="87" t="s">
        <v>23</v>
      </c>
      <c r="I584" s="96"/>
    </row>
    <row r="585" spans="2:9" ht="13.5" customHeight="1">
      <c r="B585" s="75"/>
      <c r="C585" s="74">
        <v>577</v>
      </c>
      <c r="D585" s="87" t="s">
        <v>29</v>
      </c>
      <c r="E585" s="87" t="s">
        <v>4305</v>
      </c>
      <c r="F585" s="87" t="s">
        <v>4306</v>
      </c>
      <c r="G585" s="87" t="s">
        <v>5359</v>
      </c>
      <c r="H585" s="87" t="s">
        <v>23</v>
      </c>
      <c r="I585" s="96"/>
    </row>
    <row r="586" spans="2:9" ht="13.5" customHeight="1">
      <c r="B586" s="75"/>
      <c r="C586" s="74">
        <v>578</v>
      </c>
      <c r="D586" s="87" t="s">
        <v>29</v>
      </c>
      <c r="E586" s="87" t="s">
        <v>4349</v>
      </c>
      <c r="F586" s="87" t="s">
        <v>4350</v>
      </c>
      <c r="G586" s="87" t="s">
        <v>5359</v>
      </c>
      <c r="H586" s="87" t="s">
        <v>23</v>
      </c>
      <c r="I586" s="96"/>
    </row>
    <row r="587" spans="2:9" ht="13.5" customHeight="1">
      <c r="C587" s="74">
        <v>579</v>
      </c>
      <c r="D587" s="87" t="s">
        <v>29</v>
      </c>
      <c r="E587" s="87" t="s">
        <v>5005</v>
      </c>
      <c r="F587" s="87" t="s">
        <v>5006</v>
      </c>
      <c r="G587" s="87" t="s">
        <v>5359</v>
      </c>
      <c r="H587" s="87" t="s">
        <v>23</v>
      </c>
      <c r="I587" s="96"/>
    </row>
    <row r="588" spans="2:9" ht="13.5" customHeight="1">
      <c r="C588" s="74">
        <v>580</v>
      </c>
      <c r="D588" s="87" t="s">
        <v>29</v>
      </c>
      <c r="E588" s="87" t="s">
        <v>5154</v>
      </c>
      <c r="F588" s="87" t="s">
        <v>5155</v>
      </c>
      <c r="G588" s="87" t="s">
        <v>5359</v>
      </c>
      <c r="H588" s="87" t="s">
        <v>23</v>
      </c>
      <c r="I588" s="96"/>
    </row>
    <row r="589" spans="2:9" ht="13.5" customHeight="1">
      <c r="B589" s="75"/>
      <c r="C589" s="74">
        <v>581</v>
      </c>
      <c r="D589" s="87" t="s">
        <v>226</v>
      </c>
      <c r="E589" s="87" t="s">
        <v>4454</v>
      </c>
      <c r="F589" s="87" t="s">
        <v>4455</v>
      </c>
      <c r="G589" s="87" t="s">
        <v>5263</v>
      </c>
      <c r="H589" s="87" t="s">
        <v>72</v>
      </c>
      <c r="I589" s="96"/>
    </row>
    <row r="590" spans="2:9" ht="13.5" customHeight="1">
      <c r="B590" s="75"/>
      <c r="C590" s="74">
        <v>582</v>
      </c>
      <c r="D590" s="87" t="s">
        <v>226</v>
      </c>
      <c r="E590" s="87" t="s">
        <v>4456</v>
      </c>
      <c r="F590" s="87" t="s">
        <v>4457</v>
      </c>
      <c r="G590" s="87" t="s">
        <v>5263</v>
      </c>
      <c r="H590" s="87" t="s">
        <v>72</v>
      </c>
      <c r="I590" s="96"/>
    </row>
    <row r="591" spans="2:9" ht="13.5" customHeight="1">
      <c r="B591" s="75"/>
      <c r="C591" s="74">
        <v>583</v>
      </c>
      <c r="D591" s="87" t="s">
        <v>226</v>
      </c>
      <c r="E591" s="87" t="s">
        <v>4458</v>
      </c>
      <c r="F591" s="87" t="s">
        <v>4459</v>
      </c>
      <c r="G591" s="87" t="s">
        <v>5263</v>
      </c>
      <c r="H591" s="87" t="s">
        <v>72</v>
      </c>
      <c r="I591" s="96"/>
    </row>
    <row r="592" spans="2:9" ht="13.5" customHeight="1">
      <c r="B592" s="75"/>
      <c r="C592" s="74">
        <v>584</v>
      </c>
      <c r="D592" s="87" t="s">
        <v>226</v>
      </c>
      <c r="E592" s="87" t="s">
        <v>4460</v>
      </c>
      <c r="F592" s="87" t="s">
        <v>4461</v>
      </c>
      <c r="G592" s="87" t="s">
        <v>5263</v>
      </c>
      <c r="H592" s="87" t="s">
        <v>72</v>
      </c>
      <c r="I592" s="96"/>
    </row>
    <row r="593" spans="2:9" ht="13.5" customHeight="1">
      <c r="B593" s="75"/>
      <c r="C593" s="74">
        <v>585</v>
      </c>
      <c r="D593" s="87" t="s">
        <v>226</v>
      </c>
      <c r="E593" s="87" t="s">
        <v>4462</v>
      </c>
      <c r="F593" s="87" t="s">
        <v>4463</v>
      </c>
      <c r="G593" s="87" t="s">
        <v>5263</v>
      </c>
      <c r="H593" s="87" t="s">
        <v>72</v>
      </c>
      <c r="I593" s="96"/>
    </row>
    <row r="594" spans="2:9" ht="13.5" customHeight="1">
      <c r="B594" s="75"/>
      <c r="C594" s="74">
        <v>586</v>
      </c>
      <c r="D594" s="87" t="s">
        <v>226</v>
      </c>
      <c r="E594" s="87" t="s">
        <v>4464</v>
      </c>
      <c r="F594" s="87" t="s">
        <v>4465</v>
      </c>
      <c r="G594" s="87" t="s">
        <v>5263</v>
      </c>
      <c r="H594" s="87" t="s">
        <v>72</v>
      </c>
      <c r="I594" s="96"/>
    </row>
    <row r="595" spans="2:9" ht="13.5" customHeight="1">
      <c r="B595" s="75"/>
      <c r="C595" s="74">
        <v>587</v>
      </c>
      <c r="D595" s="87" t="s">
        <v>226</v>
      </c>
      <c r="E595" s="87" t="s">
        <v>4466</v>
      </c>
      <c r="F595" s="87" t="s">
        <v>4467</v>
      </c>
      <c r="G595" s="87" t="s">
        <v>5263</v>
      </c>
      <c r="H595" s="87" t="s">
        <v>72</v>
      </c>
      <c r="I595" s="96"/>
    </row>
    <row r="596" spans="2:9" ht="13.5" customHeight="1">
      <c r="B596" s="75"/>
      <c r="C596" s="74">
        <v>588</v>
      </c>
      <c r="D596" s="87" t="s">
        <v>226</v>
      </c>
      <c r="E596" s="87" t="s">
        <v>4468</v>
      </c>
      <c r="F596" s="87" t="s">
        <v>4469</v>
      </c>
      <c r="G596" s="87" t="s">
        <v>5263</v>
      </c>
      <c r="H596" s="87" t="s">
        <v>72</v>
      </c>
      <c r="I596" s="96"/>
    </row>
    <row r="597" spans="2:9" ht="13.5" customHeight="1">
      <c r="B597" s="75"/>
      <c r="C597" s="74">
        <v>589</v>
      </c>
      <c r="D597" s="87" t="s">
        <v>226</v>
      </c>
      <c r="E597" s="87" t="s">
        <v>4470</v>
      </c>
      <c r="F597" s="87" t="s">
        <v>4471</v>
      </c>
      <c r="G597" s="87" t="s">
        <v>5263</v>
      </c>
      <c r="H597" s="87" t="s">
        <v>72</v>
      </c>
      <c r="I597" s="96"/>
    </row>
    <row r="598" spans="2:9" ht="13.5" customHeight="1">
      <c r="B598" s="75"/>
      <c r="C598" s="74">
        <v>590</v>
      </c>
      <c r="D598" s="87" t="s">
        <v>226</v>
      </c>
      <c r="E598" s="87" t="s">
        <v>4472</v>
      </c>
      <c r="F598" s="87" t="s">
        <v>4473</v>
      </c>
      <c r="G598" s="87" t="s">
        <v>5263</v>
      </c>
      <c r="H598" s="87" t="s">
        <v>72</v>
      </c>
      <c r="I598" s="96"/>
    </row>
    <row r="599" spans="2:9" ht="13.5" customHeight="1">
      <c r="B599" s="75"/>
      <c r="C599" s="74">
        <v>591</v>
      </c>
      <c r="D599" s="87" t="s">
        <v>226</v>
      </c>
      <c r="E599" s="87" t="s">
        <v>4474</v>
      </c>
      <c r="F599" s="87" t="s">
        <v>4475</v>
      </c>
      <c r="G599" s="87" t="s">
        <v>5263</v>
      </c>
      <c r="H599" s="87" t="s">
        <v>72</v>
      </c>
      <c r="I599" s="96"/>
    </row>
    <row r="600" spans="2:9" ht="13.5" customHeight="1">
      <c r="B600" s="75"/>
      <c r="C600" s="74">
        <v>592</v>
      </c>
      <c r="D600" s="87" t="s">
        <v>226</v>
      </c>
      <c r="E600" s="87" t="s">
        <v>4476</v>
      </c>
      <c r="F600" s="87" t="s">
        <v>4477</v>
      </c>
      <c r="G600" s="87" t="s">
        <v>5263</v>
      </c>
      <c r="H600" s="87" t="s">
        <v>72</v>
      </c>
      <c r="I600" s="96"/>
    </row>
    <row r="601" spans="2:9" ht="13.5" customHeight="1">
      <c r="C601" s="74">
        <v>593</v>
      </c>
      <c r="D601" s="87" t="s">
        <v>226</v>
      </c>
      <c r="E601" s="87" t="s">
        <v>4758</v>
      </c>
      <c r="F601" s="87" t="s">
        <v>4759</v>
      </c>
      <c r="G601" s="87" t="s">
        <v>5263</v>
      </c>
      <c r="H601" s="87" t="s">
        <v>72</v>
      </c>
      <c r="I601" s="96"/>
    </row>
    <row r="602" spans="2:9" ht="13.5" customHeight="1">
      <c r="C602" s="74">
        <v>594</v>
      </c>
      <c r="D602" s="87" t="s">
        <v>226</v>
      </c>
      <c r="E602" s="87" t="s">
        <v>4760</v>
      </c>
      <c r="F602" s="87" t="s">
        <v>4761</v>
      </c>
      <c r="G602" s="87" t="s">
        <v>5452</v>
      </c>
      <c r="H602" s="87" t="s">
        <v>72</v>
      </c>
      <c r="I602" s="96"/>
    </row>
    <row r="603" spans="2:9" ht="13.5" customHeight="1">
      <c r="C603" s="74">
        <v>595</v>
      </c>
      <c r="D603" s="87" t="s">
        <v>226</v>
      </c>
      <c r="E603" s="87" t="s">
        <v>4762</v>
      </c>
      <c r="F603" s="87" t="s">
        <v>4763</v>
      </c>
      <c r="G603" s="87" t="s">
        <v>5452</v>
      </c>
      <c r="H603" s="87" t="s">
        <v>72</v>
      </c>
      <c r="I603" s="96"/>
    </row>
    <row r="604" spans="2:9" ht="13.5" customHeight="1">
      <c r="C604" s="74">
        <v>596</v>
      </c>
      <c r="D604" s="87" t="s">
        <v>226</v>
      </c>
      <c r="E604" s="87" t="s">
        <v>4764</v>
      </c>
      <c r="F604" s="87" t="s">
        <v>4765</v>
      </c>
      <c r="G604" s="87" t="s">
        <v>5263</v>
      </c>
      <c r="H604" s="87" t="s">
        <v>72</v>
      </c>
      <c r="I604" s="96"/>
    </row>
    <row r="605" spans="2:9" ht="13.5" customHeight="1">
      <c r="C605" s="74">
        <v>597</v>
      </c>
      <c r="D605" s="87" t="s">
        <v>226</v>
      </c>
      <c r="E605" s="87" t="s">
        <v>4766</v>
      </c>
      <c r="F605" s="87" t="s">
        <v>4767</v>
      </c>
      <c r="G605" s="87" t="s">
        <v>5263</v>
      </c>
      <c r="H605" s="87" t="s">
        <v>72</v>
      </c>
      <c r="I605" s="96"/>
    </row>
    <row r="606" spans="2:9" ht="13.5" customHeight="1">
      <c r="C606" s="74">
        <v>598</v>
      </c>
      <c r="D606" s="87" t="s">
        <v>226</v>
      </c>
      <c r="E606" s="87" t="s">
        <v>4768</v>
      </c>
      <c r="F606" s="87" t="s">
        <v>4769</v>
      </c>
      <c r="G606" s="87" t="s">
        <v>5263</v>
      </c>
      <c r="H606" s="87" t="s">
        <v>72</v>
      </c>
      <c r="I606" s="96"/>
    </row>
    <row r="607" spans="2:9" ht="13.5" customHeight="1">
      <c r="C607" s="74">
        <v>599</v>
      </c>
      <c r="D607" s="87" t="s">
        <v>226</v>
      </c>
      <c r="E607" s="87" t="s">
        <v>4770</v>
      </c>
      <c r="F607" s="87" t="s">
        <v>4771</v>
      </c>
      <c r="G607" s="87" t="s">
        <v>5452</v>
      </c>
      <c r="H607" s="87" t="s">
        <v>72</v>
      </c>
      <c r="I607" s="96"/>
    </row>
    <row r="608" spans="2:9" ht="13.5" customHeight="1">
      <c r="C608" s="74">
        <v>600</v>
      </c>
      <c r="D608" s="87" t="s">
        <v>226</v>
      </c>
      <c r="E608" s="87" t="s">
        <v>4772</v>
      </c>
      <c r="F608" s="87" t="s">
        <v>4773</v>
      </c>
      <c r="G608" s="87" t="s">
        <v>5263</v>
      </c>
      <c r="H608" s="87" t="s">
        <v>72</v>
      </c>
      <c r="I608" s="96"/>
    </row>
    <row r="609" spans="3:9" ht="13.5" customHeight="1">
      <c r="C609" s="74">
        <v>601</v>
      </c>
      <c r="D609" s="87" t="s">
        <v>226</v>
      </c>
      <c r="E609" s="87" t="s">
        <v>4774</v>
      </c>
      <c r="F609" s="87" t="s">
        <v>2560</v>
      </c>
      <c r="G609" s="87" t="s">
        <v>5452</v>
      </c>
      <c r="H609" s="87" t="s">
        <v>72</v>
      </c>
      <c r="I609" s="96"/>
    </row>
    <row r="610" spans="3:9" ht="13.5" customHeight="1">
      <c r="C610" s="74">
        <v>602</v>
      </c>
      <c r="D610" s="87" t="s">
        <v>226</v>
      </c>
      <c r="E610" s="87" t="s">
        <v>4775</v>
      </c>
      <c r="F610" s="87" t="s">
        <v>4776</v>
      </c>
      <c r="G610" s="87" t="s">
        <v>5263</v>
      </c>
      <c r="H610" s="87" t="s">
        <v>72</v>
      </c>
      <c r="I610" s="96"/>
    </row>
    <row r="611" spans="3:9" ht="13.5" customHeight="1">
      <c r="C611" s="74">
        <v>603</v>
      </c>
      <c r="D611" s="87" t="s">
        <v>226</v>
      </c>
      <c r="E611" s="87" t="s">
        <v>4777</v>
      </c>
      <c r="F611" s="87" t="s">
        <v>4778</v>
      </c>
      <c r="G611" s="87" t="s">
        <v>5263</v>
      </c>
      <c r="H611" s="87" t="s">
        <v>72</v>
      </c>
      <c r="I611" s="96"/>
    </row>
    <row r="612" spans="3:9" ht="13.5" customHeight="1">
      <c r="C612" s="74">
        <v>604</v>
      </c>
      <c r="D612" s="87" t="s">
        <v>226</v>
      </c>
      <c r="E612" s="87" t="s">
        <v>4779</v>
      </c>
      <c r="F612" s="87" t="s">
        <v>4780</v>
      </c>
      <c r="G612" s="87" t="s">
        <v>5263</v>
      </c>
      <c r="H612" s="87" t="s">
        <v>72</v>
      </c>
      <c r="I612" s="96"/>
    </row>
    <row r="613" spans="3:9" ht="13.5" customHeight="1">
      <c r="C613" s="74">
        <v>605</v>
      </c>
      <c r="D613" s="87" t="s">
        <v>226</v>
      </c>
      <c r="E613" s="87" t="s">
        <v>4781</v>
      </c>
      <c r="F613" s="87" t="s">
        <v>4782</v>
      </c>
      <c r="G613" s="87" t="s">
        <v>5263</v>
      </c>
      <c r="H613" s="87" t="s">
        <v>72</v>
      </c>
      <c r="I613" s="96"/>
    </row>
    <row r="614" spans="3:9" ht="13.5" customHeight="1">
      <c r="C614" s="74">
        <v>606</v>
      </c>
      <c r="D614" s="87" t="s">
        <v>226</v>
      </c>
      <c r="E614" s="87" t="s">
        <v>4783</v>
      </c>
      <c r="F614" s="87" t="s">
        <v>4784</v>
      </c>
      <c r="G614" s="87" t="s">
        <v>5263</v>
      </c>
      <c r="H614" s="87" t="s">
        <v>72</v>
      </c>
      <c r="I614" s="96"/>
    </row>
    <row r="615" spans="3:9" ht="13.5" customHeight="1">
      <c r="C615" s="74">
        <v>607</v>
      </c>
      <c r="D615" s="87" t="s">
        <v>226</v>
      </c>
      <c r="E615" s="87" t="s">
        <v>4785</v>
      </c>
      <c r="F615" s="87" t="s">
        <v>4786</v>
      </c>
      <c r="G615" s="87" t="s">
        <v>5263</v>
      </c>
      <c r="H615" s="87" t="s">
        <v>72</v>
      </c>
      <c r="I615" s="96"/>
    </row>
    <row r="616" spans="3:9" ht="13.5" customHeight="1">
      <c r="C616" s="74">
        <v>608</v>
      </c>
      <c r="D616" s="87" t="s">
        <v>226</v>
      </c>
      <c r="E616" s="87" t="s">
        <v>4787</v>
      </c>
      <c r="F616" s="87" t="s">
        <v>4788</v>
      </c>
      <c r="G616" s="87" t="s">
        <v>5263</v>
      </c>
      <c r="H616" s="87" t="s">
        <v>72</v>
      </c>
      <c r="I616" s="96"/>
    </row>
    <row r="617" spans="3:9" ht="13.5" customHeight="1">
      <c r="C617" s="74">
        <v>609</v>
      </c>
      <c r="D617" s="87" t="s">
        <v>226</v>
      </c>
      <c r="E617" s="87" t="s">
        <v>4789</v>
      </c>
      <c r="F617" s="87" t="s">
        <v>4790</v>
      </c>
      <c r="G617" s="87" t="s">
        <v>5263</v>
      </c>
      <c r="H617" s="87" t="s">
        <v>72</v>
      </c>
      <c r="I617" s="96"/>
    </row>
    <row r="618" spans="3:9" ht="13.5" customHeight="1">
      <c r="C618" s="74">
        <v>610</v>
      </c>
      <c r="D618" s="87" t="s">
        <v>226</v>
      </c>
      <c r="E618" s="87" t="s">
        <v>4791</v>
      </c>
      <c r="F618" s="87" t="s">
        <v>4792</v>
      </c>
      <c r="G618" s="87" t="s">
        <v>5263</v>
      </c>
      <c r="H618" s="87" t="s">
        <v>72</v>
      </c>
      <c r="I618" s="96"/>
    </row>
    <row r="619" spans="3:9" ht="13.5" customHeight="1">
      <c r="C619" s="74">
        <v>611</v>
      </c>
      <c r="D619" s="87" t="s">
        <v>226</v>
      </c>
      <c r="E619" s="87" t="s">
        <v>4805</v>
      </c>
      <c r="F619" s="87" t="s">
        <v>4806</v>
      </c>
      <c r="G619" s="87" t="s">
        <v>5263</v>
      </c>
      <c r="H619" s="87" t="s">
        <v>72</v>
      </c>
      <c r="I619" s="96"/>
    </row>
    <row r="620" spans="3:9" ht="13.5" customHeight="1">
      <c r="C620" s="74">
        <v>612</v>
      </c>
      <c r="D620" s="87" t="s">
        <v>226</v>
      </c>
      <c r="E620" s="87" t="s">
        <v>4807</v>
      </c>
      <c r="F620" s="87" t="s">
        <v>4808</v>
      </c>
      <c r="G620" s="87" t="s">
        <v>5263</v>
      </c>
      <c r="H620" s="87" t="s">
        <v>72</v>
      </c>
      <c r="I620" s="96"/>
    </row>
    <row r="621" spans="3:9" ht="13.5" customHeight="1">
      <c r="C621" s="74">
        <v>613</v>
      </c>
      <c r="D621" s="87" t="s">
        <v>226</v>
      </c>
      <c r="E621" s="87" t="s">
        <v>4809</v>
      </c>
      <c r="F621" s="87" t="s">
        <v>4810</v>
      </c>
      <c r="G621" s="87" t="s">
        <v>5263</v>
      </c>
      <c r="H621" s="87" t="s">
        <v>72</v>
      </c>
      <c r="I621" s="96"/>
    </row>
    <row r="622" spans="3:9" ht="13.5" customHeight="1">
      <c r="C622" s="74">
        <v>614</v>
      </c>
      <c r="D622" s="87" t="s">
        <v>226</v>
      </c>
      <c r="E622" s="87" t="s">
        <v>4869</v>
      </c>
      <c r="F622" s="87" t="s">
        <v>4870</v>
      </c>
      <c r="G622" s="87" t="s">
        <v>5263</v>
      </c>
      <c r="H622" s="87" t="s">
        <v>72</v>
      </c>
      <c r="I622" s="96"/>
    </row>
    <row r="623" spans="3:9" ht="13.5" customHeight="1">
      <c r="C623" s="74">
        <v>615</v>
      </c>
      <c r="D623" s="87" t="s">
        <v>226</v>
      </c>
      <c r="E623" s="87" t="s">
        <v>4871</v>
      </c>
      <c r="F623" s="87" t="s">
        <v>4872</v>
      </c>
      <c r="G623" s="87" t="s">
        <v>5263</v>
      </c>
      <c r="H623" s="87" t="s">
        <v>72</v>
      </c>
      <c r="I623" s="96"/>
    </row>
    <row r="624" spans="3:9" ht="13.5" customHeight="1">
      <c r="C624" s="74">
        <v>616</v>
      </c>
      <c r="D624" s="87" t="s">
        <v>226</v>
      </c>
      <c r="E624" s="87" t="s">
        <v>4873</v>
      </c>
      <c r="F624" s="87" t="s">
        <v>4874</v>
      </c>
      <c r="G624" s="87" t="s">
        <v>5263</v>
      </c>
      <c r="H624" s="87" t="s">
        <v>72</v>
      </c>
      <c r="I624" s="96"/>
    </row>
    <row r="625" spans="3:9" ht="13.5" customHeight="1">
      <c r="C625" s="74">
        <v>617</v>
      </c>
      <c r="D625" s="87" t="s">
        <v>226</v>
      </c>
      <c r="E625" s="87" t="s">
        <v>4875</v>
      </c>
      <c r="F625" s="87" t="s">
        <v>4876</v>
      </c>
      <c r="G625" s="87" t="s">
        <v>5263</v>
      </c>
      <c r="H625" s="87" t="s">
        <v>72</v>
      </c>
      <c r="I625" s="96"/>
    </row>
    <row r="626" spans="3:9" ht="13.5" customHeight="1">
      <c r="C626" s="74">
        <v>618</v>
      </c>
      <c r="D626" s="87" t="s">
        <v>226</v>
      </c>
      <c r="E626" s="87" t="s">
        <v>4877</v>
      </c>
      <c r="F626" s="87" t="s">
        <v>4878</v>
      </c>
      <c r="G626" s="87" t="s">
        <v>5263</v>
      </c>
      <c r="H626" s="87" t="s">
        <v>72</v>
      </c>
      <c r="I626" s="96"/>
    </row>
    <row r="627" spans="3:9" ht="13.5" customHeight="1">
      <c r="C627" s="74">
        <v>619</v>
      </c>
      <c r="D627" s="87" t="s">
        <v>226</v>
      </c>
      <c r="E627" s="87" t="s">
        <v>4881</v>
      </c>
      <c r="F627" s="87" t="s">
        <v>4882</v>
      </c>
      <c r="G627" s="87" t="s">
        <v>5263</v>
      </c>
      <c r="H627" s="87" t="s">
        <v>72</v>
      </c>
      <c r="I627" s="96"/>
    </row>
    <row r="628" spans="3:9" ht="13.5" customHeight="1">
      <c r="C628" s="74">
        <v>620</v>
      </c>
      <c r="D628" s="87" t="s">
        <v>226</v>
      </c>
      <c r="E628" s="87" t="s">
        <v>4963</v>
      </c>
      <c r="F628" s="87" t="s">
        <v>4964</v>
      </c>
      <c r="G628" s="87" t="s">
        <v>5263</v>
      </c>
      <c r="H628" s="87" t="s">
        <v>72</v>
      </c>
      <c r="I628" s="96"/>
    </row>
    <row r="629" spans="3:9" ht="13.5" customHeight="1">
      <c r="C629" s="74">
        <v>621</v>
      </c>
      <c r="D629" s="87" t="s">
        <v>226</v>
      </c>
      <c r="E629" s="87" t="s">
        <v>4965</v>
      </c>
      <c r="F629" s="87" t="s">
        <v>4966</v>
      </c>
      <c r="G629" s="87" t="s">
        <v>5263</v>
      </c>
      <c r="H629" s="87" t="s">
        <v>72</v>
      </c>
      <c r="I629" s="96"/>
    </row>
    <row r="630" spans="3:9" ht="13.5" customHeight="1">
      <c r="C630" s="74">
        <v>622</v>
      </c>
      <c r="D630" s="87" t="s">
        <v>226</v>
      </c>
      <c r="E630" s="87" t="s">
        <v>4969</v>
      </c>
      <c r="F630" s="87" t="s">
        <v>4970</v>
      </c>
      <c r="G630" s="87" t="s">
        <v>5452</v>
      </c>
      <c r="H630" s="87" t="s">
        <v>72</v>
      </c>
      <c r="I630" s="96"/>
    </row>
    <row r="631" spans="3:9" ht="13.5" customHeight="1">
      <c r="C631" s="74">
        <v>623</v>
      </c>
      <c r="D631" s="87" t="s">
        <v>226</v>
      </c>
      <c r="E631" s="87" t="s">
        <v>4971</v>
      </c>
      <c r="F631" s="87" t="s">
        <v>4972</v>
      </c>
      <c r="G631" s="87" t="s">
        <v>5263</v>
      </c>
      <c r="H631" s="87" t="s">
        <v>72</v>
      </c>
      <c r="I631" s="96"/>
    </row>
    <row r="632" spans="3:9" ht="13.5" customHeight="1">
      <c r="C632" s="74">
        <v>624</v>
      </c>
      <c r="D632" s="87" t="s">
        <v>226</v>
      </c>
      <c r="E632" s="87" t="s">
        <v>4973</v>
      </c>
      <c r="F632" s="87" t="s">
        <v>4974</v>
      </c>
      <c r="G632" s="87" t="s">
        <v>5263</v>
      </c>
      <c r="H632" s="87" t="s">
        <v>72</v>
      </c>
      <c r="I632" s="96"/>
    </row>
    <row r="633" spans="3:9" ht="13.5" customHeight="1">
      <c r="C633" s="74">
        <v>625</v>
      </c>
      <c r="D633" s="87" t="s">
        <v>226</v>
      </c>
      <c r="E633" s="87" t="s">
        <v>4975</v>
      </c>
      <c r="F633" s="87" t="s">
        <v>4976</v>
      </c>
      <c r="G633" s="87" t="s">
        <v>5263</v>
      </c>
      <c r="H633" s="87" t="s">
        <v>72</v>
      </c>
      <c r="I633" s="96"/>
    </row>
    <row r="634" spans="3:9" ht="13.5" customHeight="1">
      <c r="C634" s="74">
        <v>626</v>
      </c>
      <c r="D634" s="87" t="s">
        <v>226</v>
      </c>
      <c r="E634" s="87" t="s">
        <v>4979</v>
      </c>
      <c r="F634" s="87" t="s">
        <v>4980</v>
      </c>
      <c r="G634" s="87" t="s">
        <v>5263</v>
      </c>
      <c r="H634" s="87" t="s">
        <v>72</v>
      </c>
      <c r="I634" s="96"/>
    </row>
    <row r="635" spans="3:9" ht="13.5" customHeight="1">
      <c r="C635" s="74">
        <v>627</v>
      </c>
      <c r="D635" s="87" t="s">
        <v>226</v>
      </c>
      <c r="E635" s="87" t="s">
        <v>5023</v>
      </c>
      <c r="F635" s="87" t="s">
        <v>5024</v>
      </c>
      <c r="G635" s="87" t="s">
        <v>5263</v>
      </c>
      <c r="H635" s="87" t="s">
        <v>72</v>
      </c>
      <c r="I635" s="96"/>
    </row>
    <row r="636" spans="3:9" ht="13.5" customHeight="1">
      <c r="C636" s="74">
        <v>628</v>
      </c>
      <c r="D636" s="87" t="s">
        <v>226</v>
      </c>
      <c r="E636" s="87" t="s">
        <v>5053</v>
      </c>
      <c r="F636" s="87" t="s">
        <v>5054</v>
      </c>
      <c r="G636" s="87" t="s">
        <v>5263</v>
      </c>
      <c r="H636" s="87" t="s">
        <v>72</v>
      </c>
      <c r="I636" s="96"/>
    </row>
    <row r="637" spans="3:9" ht="13.5" customHeight="1">
      <c r="C637" s="74">
        <v>629</v>
      </c>
      <c r="D637" s="87" t="s">
        <v>226</v>
      </c>
      <c r="E637" s="87" t="s">
        <v>5055</v>
      </c>
      <c r="F637" s="87" t="s">
        <v>5056</v>
      </c>
      <c r="G637" s="87" t="s">
        <v>5263</v>
      </c>
      <c r="H637" s="87" t="s">
        <v>72</v>
      </c>
      <c r="I637" s="96"/>
    </row>
    <row r="638" spans="3:9" ht="13.5" customHeight="1">
      <c r="C638" s="74">
        <v>630</v>
      </c>
      <c r="D638" s="87" t="s">
        <v>226</v>
      </c>
      <c r="E638" s="87" t="s">
        <v>5107</v>
      </c>
      <c r="F638" s="87" t="s">
        <v>5108</v>
      </c>
      <c r="G638" s="87" t="s">
        <v>5263</v>
      </c>
      <c r="H638" s="87" t="s">
        <v>72</v>
      </c>
      <c r="I638" s="96"/>
    </row>
    <row r="639" spans="3:9" ht="13.5" customHeight="1">
      <c r="C639" s="74">
        <v>631</v>
      </c>
      <c r="D639" s="87" t="s">
        <v>226</v>
      </c>
      <c r="E639" s="87" t="s">
        <v>5127</v>
      </c>
      <c r="F639" s="87" t="s">
        <v>5128</v>
      </c>
      <c r="G639" s="87" t="s">
        <v>5263</v>
      </c>
      <c r="H639" s="87" t="s">
        <v>72</v>
      </c>
      <c r="I639" s="96"/>
    </row>
    <row r="640" spans="3:9" ht="13.5" customHeight="1">
      <c r="C640" s="74">
        <v>632</v>
      </c>
      <c r="D640" s="87" t="s">
        <v>226</v>
      </c>
      <c r="E640" s="87" t="s">
        <v>5158</v>
      </c>
      <c r="F640" s="87" t="s">
        <v>5159</v>
      </c>
      <c r="G640" s="87" t="s">
        <v>5263</v>
      </c>
      <c r="H640" s="87" t="s">
        <v>72</v>
      </c>
      <c r="I640" s="96"/>
    </row>
    <row r="641" spans="2:9" ht="13.5" customHeight="1">
      <c r="C641" s="74">
        <v>633</v>
      </c>
      <c r="D641" s="87" t="s">
        <v>226</v>
      </c>
      <c r="E641" s="87" t="s">
        <v>5160</v>
      </c>
      <c r="F641" s="87" t="s">
        <v>5161</v>
      </c>
      <c r="G641" s="87" t="s">
        <v>5263</v>
      </c>
      <c r="H641" s="87" t="s">
        <v>72</v>
      </c>
      <c r="I641" s="96"/>
    </row>
    <row r="642" spans="2:9" ht="13.5" customHeight="1">
      <c r="C642" s="74">
        <v>634</v>
      </c>
      <c r="D642" s="87" t="s">
        <v>226</v>
      </c>
      <c r="E642" s="87" t="s">
        <v>5162</v>
      </c>
      <c r="F642" s="87" t="s">
        <v>5163</v>
      </c>
      <c r="G642" s="87" t="s">
        <v>5263</v>
      </c>
      <c r="H642" s="87" t="s">
        <v>72</v>
      </c>
      <c r="I642" s="96"/>
    </row>
    <row r="643" spans="2:9" ht="13.5" customHeight="1">
      <c r="C643" s="74">
        <v>635</v>
      </c>
      <c r="D643" s="87" t="s">
        <v>226</v>
      </c>
      <c r="E643" s="87" t="s">
        <v>5164</v>
      </c>
      <c r="F643" s="87" t="s">
        <v>5165</v>
      </c>
      <c r="G643" s="87" t="s">
        <v>5263</v>
      </c>
      <c r="H643" s="87" t="s">
        <v>72</v>
      </c>
      <c r="I643" s="96"/>
    </row>
    <row r="644" spans="2:9" ht="13.5" customHeight="1">
      <c r="C644" s="74">
        <v>636</v>
      </c>
      <c r="D644" s="87" t="s">
        <v>226</v>
      </c>
      <c r="E644" s="87" t="s">
        <v>5166</v>
      </c>
      <c r="F644" s="87" t="s">
        <v>5167</v>
      </c>
      <c r="G644" s="87" t="s">
        <v>5263</v>
      </c>
      <c r="H644" s="87" t="s">
        <v>72</v>
      </c>
      <c r="I644" s="96"/>
    </row>
    <row r="645" spans="2:9" ht="13.5" customHeight="1">
      <c r="C645" s="74">
        <v>637</v>
      </c>
      <c r="D645" s="87" t="s">
        <v>226</v>
      </c>
      <c r="E645" s="87" t="s">
        <v>5168</v>
      </c>
      <c r="F645" s="87" t="s">
        <v>5169</v>
      </c>
      <c r="G645" s="87" t="s">
        <v>5263</v>
      </c>
      <c r="H645" s="87" t="s">
        <v>72</v>
      </c>
      <c r="I645" s="96"/>
    </row>
    <row r="646" spans="2:9" ht="13.5" customHeight="1">
      <c r="B646" s="75"/>
      <c r="C646" s="74">
        <v>638</v>
      </c>
      <c r="D646" s="87" t="s">
        <v>241</v>
      </c>
      <c r="E646" s="87" t="s">
        <v>4341</v>
      </c>
      <c r="F646" s="87" t="s">
        <v>4342</v>
      </c>
      <c r="G646" s="87" t="s">
        <v>5359</v>
      </c>
      <c r="H646" s="87" t="s">
        <v>72</v>
      </c>
      <c r="I646" s="96"/>
    </row>
    <row r="647" spans="2:9" ht="13.5" customHeight="1">
      <c r="B647" s="75"/>
      <c r="C647" s="74">
        <v>639</v>
      </c>
      <c r="D647" s="87" t="s">
        <v>44</v>
      </c>
      <c r="E647" s="87" t="s">
        <v>3876</v>
      </c>
      <c r="F647" s="87" t="s">
        <v>3877</v>
      </c>
      <c r="G647" s="87" t="s">
        <v>5359</v>
      </c>
      <c r="H647" s="87" t="s">
        <v>22</v>
      </c>
      <c r="I647" s="96"/>
    </row>
    <row r="648" spans="2:9" ht="13.5" customHeight="1">
      <c r="B648" s="75"/>
      <c r="C648" s="74">
        <v>640</v>
      </c>
      <c r="D648" s="87" t="s">
        <v>44</v>
      </c>
      <c r="E648" s="87" t="s">
        <v>3879</v>
      </c>
      <c r="F648" s="87" t="s">
        <v>3880</v>
      </c>
      <c r="G648" s="87" t="s">
        <v>5359</v>
      </c>
      <c r="H648" s="87" t="s">
        <v>22</v>
      </c>
      <c r="I648" s="96"/>
    </row>
    <row r="649" spans="2:9" ht="13.5" customHeight="1">
      <c r="B649" s="75"/>
      <c r="C649" s="74">
        <v>641</v>
      </c>
      <c r="D649" s="87" t="s">
        <v>44</v>
      </c>
      <c r="E649" s="87" t="s">
        <v>3881</v>
      </c>
      <c r="F649" s="87" t="s">
        <v>3882</v>
      </c>
      <c r="G649" s="87" t="s">
        <v>5359</v>
      </c>
      <c r="H649" s="87" t="s">
        <v>22</v>
      </c>
      <c r="I649" s="96"/>
    </row>
    <row r="650" spans="2:9" ht="13.5" customHeight="1">
      <c r="B650" s="75"/>
      <c r="C650" s="74">
        <v>642</v>
      </c>
      <c r="D650" s="87" t="s">
        <v>44</v>
      </c>
      <c r="E650" s="87" t="s">
        <v>3886</v>
      </c>
      <c r="F650" s="87" t="s">
        <v>3887</v>
      </c>
      <c r="G650" s="87" t="s">
        <v>5359</v>
      </c>
      <c r="H650" s="87" t="s">
        <v>22</v>
      </c>
      <c r="I650" s="96"/>
    </row>
    <row r="651" spans="2:9" ht="13.5" customHeight="1">
      <c r="B651" s="75"/>
      <c r="C651" s="74">
        <v>643</v>
      </c>
      <c r="D651" s="87" t="s">
        <v>44</v>
      </c>
      <c r="E651" s="87" t="s">
        <v>4430</v>
      </c>
      <c r="F651" s="87" t="s">
        <v>4431</v>
      </c>
      <c r="G651" s="87" t="s">
        <v>5359</v>
      </c>
      <c r="H651" s="87" t="s">
        <v>22</v>
      </c>
      <c r="I651" s="96"/>
    </row>
    <row r="652" spans="2:9" ht="13.5" customHeight="1">
      <c r="C652" s="74">
        <v>644</v>
      </c>
      <c r="D652" s="87" t="s">
        <v>44</v>
      </c>
      <c r="E652" s="87" t="s">
        <v>5035</v>
      </c>
      <c r="F652" s="87" t="s">
        <v>5036</v>
      </c>
      <c r="G652" s="87" t="s">
        <v>5359</v>
      </c>
      <c r="H652" s="87" t="s">
        <v>22</v>
      </c>
      <c r="I652" s="96"/>
    </row>
    <row r="653" spans="2:9" ht="13.5" customHeight="1">
      <c r="B653" s="75"/>
      <c r="C653" s="74">
        <v>645</v>
      </c>
      <c r="D653" s="87" t="s">
        <v>231</v>
      </c>
      <c r="E653" s="87" t="s">
        <v>4478</v>
      </c>
      <c r="F653" s="87" t="s">
        <v>4479</v>
      </c>
      <c r="G653" s="87" t="s">
        <v>5452</v>
      </c>
      <c r="H653" s="87" t="s">
        <v>23</v>
      </c>
      <c r="I653" s="96"/>
    </row>
    <row r="654" spans="2:9" ht="13.5" customHeight="1">
      <c r="B654" s="75"/>
      <c r="C654" s="74">
        <v>646</v>
      </c>
      <c r="D654" s="87" t="s">
        <v>231</v>
      </c>
      <c r="E654" s="87" t="s">
        <v>4480</v>
      </c>
      <c r="F654" s="87" t="s">
        <v>4481</v>
      </c>
      <c r="G654" s="87" t="s">
        <v>5452</v>
      </c>
      <c r="H654" s="87" t="s">
        <v>72</v>
      </c>
      <c r="I654" s="96"/>
    </row>
    <row r="655" spans="2:9" ht="13.5" customHeight="1">
      <c r="B655" s="75"/>
      <c r="C655" s="74">
        <v>647</v>
      </c>
      <c r="D655" s="87" t="s">
        <v>231</v>
      </c>
      <c r="E655" s="87" t="s">
        <v>4482</v>
      </c>
      <c r="F655" s="87" t="s">
        <v>4483</v>
      </c>
      <c r="G655" s="87" t="s">
        <v>5359</v>
      </c>
      <c r="H655" s="87" t="s">
        <v>72</v>
      </c>
      <c r="I655" s="96"/>
    </row>
    <row r="656" spans="2:9" ht="13.5" customHeight="1">
      <c r="B656" s="75"/>
      <c r="C656" s="74">
        <v>648</v>
      </c>
      <c r="D656" s="87" t="s">
        <v>231</v>
      </c>
      <c r="E656" s="87" t="s">
        <v>4484</v>
      </c>
      <c r="F656" s="87" t="s">
        <v>4485</v>
      </c>
      <c r="G656" s="87" t="s">
        <v>5359</v>
      </c>
      <c r="H656" s="87" t="s">
        <v>23</v>
      </c>
      <c r="I656" s="96"/>
    </row>
    <row r="657" spans="2:9" ht="13.5" customHeight="1">
      <c r="B657" s="75"/>
      <c r="C657" s="74">
        <v>649</v>
      </c>
      <c r="D657" s="87" t="s">
        <v>231</v>
      </c>
      <c r="E657" s="87" t="s">
        <v>4486</v>
      </c>
      <c r="F657" s="87" t="s">
        <v>4487</v>
      </c>
      <c r="G657" s="87" t="s">
        <v>5359</v>
      </c>
      <c r="H657" s="87" t="s">
        <v>72</v>
      </c>
      <c r="I657" s="96"/>
    </row>
    <row r="658" spans="2:9" ht="13.5" customHeight="1">
      <c r="B658" s="75"/>
      <c r="C658" s="74">
        <v>650</v>
      </c>
      <c r="D658" s="87" t="s">
        <v>231</v>
      </c>
      <c r="E658" s="87" t="s">
        <v>4488</v>
      </c>
      <c r="F658" s="87" t="s">
        <v>4489</v>
      </c>
      <c r="G658" s="87" t="s">
        <v>5452</v>
      </c>
      <c r="H658" s="87" t="s">
        <v>23</v>
      </c>
      <c r="I658" s="96"/>
    </row>
    <row r="659" spans="2:9" ht="13.5" customHeight="1">
      <c r="C659" s="74">
        <v>651</v>
      </c>
      <c r="D659" s="87" t="s">
        <v>49</v>
      </c>
      <c r="E659" s="87" t="s">
        <v>4941</v>
      </c>
      <c r="F659" s="87" t="s">
        <v>4942</v>
      </c>
      <c r="G659" s="87" t="s">
        <v>5452</v>
      </c>
      <c r="H659" s="87" t="s">
        <v>72</v>
      </c>
      <c r="I659" s="96"/>
    </row>
    <row r="660" spans="2:9" ht="13.5" customHeight="1">
      <c r="B660" s="75"/>
      <c r="C660" s="74">
        <v>652</v>
      </c>
      <c r="D660" s="87" t="s">
        <v>24</v>
      </c>
      <c r="E660" s="87" t="s">
        <v>3883</v>
      </c>
      <c r="F660" s="87" t="s">
        <v>3884</v>
      </c>
      <c r="G660" s="87" t="s">
        <v>5359</v>
      </c>
      <c r="H660" s="87" t="s">
        <v>22</v>
      </c>
      <c r="I660" s="96"/>
    </row>
    <row r="661" spans="2:9" ht="13.5" customHeight="1">
      <c r="B661" s="75"/>
      <c r="C661" s="74">
        <v>653</v>
      </c>
      <c r="D661" s="87" t="s">
        <v>24</v>
      </c>
      <c r="E661" s="87" t="s">
        <v>3885</v>
      </c>
      <c r="F661" s="87" t="s">
        <v>3884</v>
      </c>
      <c r="G661" s="87" t="s">
        <v>5359</v>
      </c>
      <c r="H661" s="87" t="s">
        <v>22</v>
      </c>
      <c r="I661" s="96"/>
    </row>
    <row r="662" spans="2:9" ht="13.5" customHeight="1">
      <c r="B662" s="75"/>
      <c r="C662" s="74">
        <v>654</v>
      </c>
      <c r="D662" s="87" t="s">
        <v>24</v>
      </c>
      <c r="E662" s="87" t="s">
        <v>3890</v>
      </c>
      <c r="F662" s="87" t="s">
        <v>3891</v>
      </c>
      <c r="G662" s="87" t="s">
        <v>5359</v>
      </c>
      <c r="H662" s="87" t="s">
        <v>23</v>
      </c>
      <c r="I662" s="96"/>
    </row>
    <row r="663" spans="2:9" ht="13.5" customHeight="1">
      <c r="B663" s="75"/>
      <c r="C663" s="74">
        <v>655</v>
      </c>
      <c r="D663" s="87" t="s">
        <v>24</v>
      </c>
      <c r="E663" s="87" t="s">
        <v>3892</v>
      </c>
      <c r="F663" s="87" t="s">
        <v>3893</v>
      </c>
      <c r="G663" s="87" t="s">
        <v>5359</v>
      </c>
      <c r="H663" s="87" t="s">
        <v>23</v>
      </c>
      <c r="I663" s="96"/>
    </row>
    <row r="664" spans="2:9" ht="13.5" customHeight="1">
      <c r="B664" s="75"/>
      <c r="C664" s="74">
        <v>656</v>
      </c>
      <c r="D664" s="87" t="s">
        <v>24</v>
      </c>
      <c r="E664" s="87" t="s">
        <v>4178</v>
      </c>
      <c r="F664" s="87" t="s">
        <v>4179</v>
      </c>
      <c r="G664" s="87" t="s">
        <v>5359</v>
      </c>
      <c r="H664" s="87" t="s">
        <v>23</v>
      </c>
      <c r="I664" s="96"/>
    </row>
    <row r="665" spans="2:9" ht="13.5" customHeight="1">
      <c r="B665" s="75"/>
      <c r="C665" s="74">
        <v>657</v>
      </c>
      <c r="D665" s="87" t="s">
        <v>24</v>
      </c>
      <c r="E665" s="87" t="s">
        <v>4180</v>
      </c>
      <c r="F665" s="87" t="s">
        <v>4181</v>
      </c>
      <c r="G665" s="87" t="s">
        <v>5359</v>
      </c>
      <c r="H665" s="87" t="s">
        <v>23</v>
      </c>
      <c r="I665" s="96"/>
    </row>
    <row r="666" spans="2:9" ht="13.5" customHeight="1">
      <c r="B666" s="75"/>
      <c r="C666" s="74">
        <v>658</v>
      </c>
      <c r="D666" s="87" t="s">
        <v>24</v>
      </c>
      <c r="E666" s="87" t="s">
        <v>4182</v>
      </c>
      <c r="F666" s="87" t="s">
        <v>4183</v>
      </c>
      <c r="G666" s="87" t="s">
        <v>5359</v>
      </c>
      <c r="H666" s="87" t="s">
        <v>23</v>
      </c>
      <c r="I666" s="96"/>
    </row>
    <row r="667" spans="2:9" ht="13.5" customHeight="1">
      <c r="B667" s="75"/>
      <c r="C667" s="74">
        <v>659</v>
      </c>
      <c r="D667" s="87" t="s">
        <v>24</v>
      </c>
      <c r="E667" s="87" t="s">
        <v>4184</v>
      </c>
      <c r="F667" s="87" t="s">
        <v>4185</v>
      </c>
      <c r="G667" s="87" t="s">
        <v>5359</v>
      </c>
      <c r="H667" s="87" t="s">
        <v>23</v>
      </c>
      <c r="I667" s="96"/>
    </row>
    <row r="668" spans="2:9" ht="13.5" customHeight="1">
      <c r="B668" s="75"/>
      <c r="C668" s="74">
        <v>660</v>
      </c>
      <c r="D668" s="87" t="s">
        <v>24</v>
      </c>
      <c r="E668" s="87" t="s">
        <v>4186</v>
      </c>
      <c r="F668" s="87" t="s">
        <v>4187</v>
      </c>
      <c r="G668" s="87" t="s">
        <v>5359</v>
      </c>
      <c r="H668" s="87" t="s">
        <v>23</v>
      </c>
      <c r="I668" s="96"/>
    </row>
    <row r="669" spans="2:9" ht="13.5" customHeight="1">
      <c r="B669" s="75"/>
      <c r="C669" s="74">
        <v>661</v>
      </c>
      <c r="D669" s="87" t="s">
        <v>24</v>
      </c>
      <c r="E669" s="87" t="s">
        <v>4188</v>
      </c>
      <c r="F669" s="87" t="s">
        <v>4189</v>
      </c>
      <c r="G669" s="87" t="s">
        <v>5359</v>
      </c>
      <c r="H669" s="87" t="s">
        <v>23</v>
      </c>
      <c r="I669" s="96"/>
    </row>
    <row r="670" spans="2:9" ht="13.5" customHeight="1">
      <c r="B670" s="75"/>
      <c r="C670" s="74">
        <v>662</v>
      </c>
      <c r="D670" s="87" t="s">
        <v>24</v>
      </c>
      <c r="E670" s="87" t="s">
        <v>4190</v>
      </c>
      <c r="F670" s="87" t="s">
        <v>4191</v>
      </c>
      <c r="G670" s="87" t="s">
        <v>5359</v>
      </c>
      <c r="H670" s="87" t="s">
        <v>23</v>
      </c>
      <c r="I670" s="96"/>
    </row>
    <row r="671" spans="2:9" ht="13.5" customHeight="1">
      <c r="B671" s="75"/>
      <c r="C671" s="74">
        <v>663</v>
      </c>
      <c r="D671" s="87" t="s">
        <v>24</v>
      </c>
      <c r="E671" s="87" t="s">
        <v>4192</v>
      </c>
      <c r="F671" s="87" t="s">
        <v>4193</v>
      </c>
      <c r="G671" s="87" t="s">
        <v>5359</v>
      </c>
      <c r="H671" s="87" t="s">
        <v>23</v>
      </c>
      <c r="I671" s="96"/>
    </row>
    <row r="672" spans="2:9" ht="13.5" customHeight="1">
      <c r="B672" s="75"/>
      <c r="C672" s="74">
        <v>664</v>
      </c>
      <c r="D672" s="87" t="s">
        <v>24</v>
      </c>
      <c r="E672" s="87" t="s">
        <v>4194</v>
      </c>
      <c r="F672" s="87" t="s">
        <v>4195</v>
      </c>
      <c r="G672" s="87" t="s">
        <v>5359</v>
      </c>
      <c r="H672" s="87" t="s">
        <v>23</v>
      </c>
      <c r="I672" s="96"/>
    </row>
    <row r="673" spans="2:9" ht="13.5" customHeight="1">
      <c r="B673" s="75"/>
      <c r="C673" s="74">
        <v>665</v>
      </c>
      <c r="D673" s="87" t="s">
        <v>24</v>
      </c>
      <c r="E673" s="87" t="s">
        <v>4196</v>
      </c>
      <c r="F673" s="87" t="s">
        <v>4197</v>
      </c>
      <c r="G673" s="87" t="s">
        <v>5359</v>
      </c>
      <c r="H673" s="87" t="s">
        <v>23</v>
      </c>
      <c r="I673" s="96"/>
    </row>
    <row r="674" spans="2:9" ht="13.5" customHeight="1">
      <c r="B674" s="75"/>
      <c r="C674" s="74">
        <v>666</v>
      </c>
      <c r="D674" s="87" t="s">
        <v>24</v>
      </c>
      <c r="E674" s="87" t="s">
        <v>4198</v>
      </c>
      <c r="F674" s="87" t="s">
        <v>4199</v>
      </c>
      <c r="G674" s="87" t="s">
        <v>5359</v>
      </c>
      <c r="H674" s="87" t="s">
        <v>23</v>
      </c>
      <c r="I674" s="96"/>
    </row>
    <row r="675" spans="2:9" ht="13.5" customHeight="1">
      <c r="B675" s="75"/>
      <c r="C675" s="74">
        <v>667</v>
      </c>
      <c r="D675" s="87" t="s">
        <v>24</v>
      </c>
      <c r="E675" s="87" t="s">
        <v>4224</v>
      </c>
      <c r="F675" s="87" t="s">
        <v>4225</v>
      </c>
      <c r="G675" s="87" t="s">
        <v>5359</v>
      </c>
      <c r="H675" s="87" t="s">
        <v>23</v>
      </c>
      <c r="I675" s="96"/>
    </row>
    <row r="676" spans="2:9" ht="13.5" customHeight="1">
      <c r="B676" s="75"/>
      <c r="C676" s="74">
        <v>668</v>
      </c>
      <c r="D676" s="87" t="s">
        <v>24</v>
      </c>
      <c r="E676" s="87" t="s">
        <v>4273</v>
      </c>
      <c r="F676" s="87" t="s">
        <v>4274</v>
      </c>
      <c r="G676" s="87" t="s">
        <v>5359</v>
      </c>
      <c r="H676" s="87" t="s">
        <v>22</v>
      </c>
      <c r="I676" s="96"/>
    </row>
    <row r="677" spans="2:9" ht="13.5" customHeight="1">
      <c r="B677" s="75"/>
      <c r="C677" s="74">
        <v>669</v>
      </c>
      <c r="D677" s="87" t="s">
        <v>24</v>
      </c>
      <c r="E677" s="87" t="s">
        <v>4275</v>
      </c>
      <c r="F677" s="87" t="s">
        <v>4276</v>
      </c>
      <c r="G677" s="87" t="s">
        <v>5359</v>
      </c>
      <c r="H677" s="87" t="s">
        <v>22</v>
      </c>
      <c r="I677" s="96"/>
    </row>
    <row r="678" spans="2:9" ht="13.5" customHeight="1">
      <c r="B678" s="75"/>
      <c r="C678" s="74">
        <v>670</v>
      </c>
      <c r="D678" s="87" t="s">
        <v>24</v>
      </c>
      <c r="E678" s="87" t="s">
        <v>4373</v>
      </c>
      <c r="F678" s="87" t="s">
        <v>4374</v>
      </c>
      <c r="G678" s="87" t="s">
        <v>5351</v>
      </c>
      <c r="H678" s="87" t="s">
        <v>22</v>
      </c>
      <c r="I678" s="96"/>
    </row>
    <row r="679" spans="2:9" ht="13.5" customHeight="1">
      <c r="B679" s="75"/>
      <c r="C679" s="74">
        <v>671</v>
      </c>
      <c r="D679" s="87" t="s">
        <v>24</v>
      </c>
      <c r="E679" s="87" t="s">
        <v>4428</v>
      </c>
      <c r="F679" s="87" t="s">
        <v>4429</v>
      </c>
      <c r="G679" s="87" t="s">
        <v>5359</v>
      </c>
      <c r="H679" s="87" t="s">
        <v>22</v>
      </c>
      <c r="I679" s="96"/>
    </row>
    <row r="680" spans="2:9" ht="13.5" customHeight="1">
      <c r="C680" s="74">
        <v>672</v>
      </c>
      <c r="D680" s="87" t="s">
        <v>24</v>
      </c>
      <c r="E680" s="87" t="s">
        <v>4985</v>
      </c>
      <c r="F680" s="87" t="s">
        <v>4986</v>
      </c>
      <c r="G680" s="87" t="s">
        <v>5359</v>
      </c>
      <c r="H680" s="87" t="s">
        <v>23</v>
      </c>
      <c r="I680" s="96"/>
    </row>
    <row r="681" spans="2:9" ht="13.5" customHeight="1">
      <c r="C681" s="74">
        <v>673</v>
      </c>
      <c r="D681" s="87" t="s">
        <v>24</v>
      </c>
      <c r="E681" s="87" t="s">
        <v>5037</v>
      </c>
      <c r="F681" s="87" t="s">
        <v>5038</v>
      </c>
      <c r="G681" s="87" t="s">
        <v>5359</v>
      </c>
      <c r="H681" s="87" t="s">
        <v>23</v>
      </c>
      <c r="I681" s="96"/>
    </row>
    <row r="682" spans="2:9" ht="13.5" customHeight="1">
      <c r="C682" s="74">
        <v>674</v>
      </c>
      <c r="D682" s="87" t="s">
        <v>24</v>
      </c>
      <c r="E682" s="87" t="s">
        <v>5089</v>
      </c>
      <c r="F682" s="87" t="s">
        <v>5090</v>
      </c>
      <c r="G682" s="87" t="s">
        <v>5351</v>
      </c>
      <c r="H682" s="87" t="s">
        <v>23</v>
      </c>
      <c r="I682" s="96"/>
    </row>
    <row r="683" spans="2:9" ht="13.5" customHeight="1">
      <c r="B683" s="75"/>
      <c r="C683" s="74">
        <v>675</v>
      </c>
      <c r="D683" s="87" t="s">
        <v>1912</v>
      </c>
      <c r="E683" s="87" t="s">
        <v>4226</v>
      </c>
      <c r="F683" s="87" t="s">
        <v>4227</v>
      </c>
      <c r="G683" s="87" t="s">
        <v>5359</v>
      </c>
      <c r="H683" s="87" t="s">
        <v>23</v>
      </c>
      <c r="I683" s="96"/>
    </row>
  </sheetData>
  <autoFilter ref="B8:I368" xr:uid="{00000000-0009-0000-0000-000000000000}">
    <sortState xmlns:xlrd2="http://schemas.microsoft.com/office/spreadsheetml/2017/richdata2" ref="B9:I683">
      <sortCondition ref="D8:D368"/>
    </sortState>
  </autoFilter>
  <mergeCells count="2">
    <mergeCell ref="C5:I5"/>
    <mergeCell ref="C6:I6"/>
  </mergeCells>
  <pageMargins left="0.25" right="0.25" top="0.75" bottom="0.75" header="0.3" footer="0.3"/>
  <pageSetup scale="55" fitToHeight="6" orientation="landscape" r:id="rId1"/>
  <headerFooter>
    <oddHeader>&amp;RUniversity of Kansas
ORP Preferred Supplier RFP - Pricing Workbook
A - Core List Items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0B5B8-E30D-4090-9AC1-AE4A6FA65ECF}">
  <sheetPr>
    <pageSetUpPr fitToPage="1"/>
  </sheetPr>
  <dimension ref="A1:V122"/>
  <sheetViews>
    <sheetView showGridLines="0" topLeftCell="A3" zoomScale="90" zoomScaleNormal="90" workbookViewId="0">
      <selection activeCell="E23" sqref="E23"/>
    </sheetView>
  </sheetViews>
  <sheetFormatPr defaultColWidth="9.1796875" defaultRowHeight="13.5" customHeight="1"/>
  <cols>
    <col min="1" max="1" width="1.7265625" style="61" customWidth="1"/>
    <col min="2" max="2" width="1.7265625" style="57" bestFit="1" customWidth="1"/>
    <col min="3" max="3" width="8.54296875" style="61" bestFit="1" customWidth="1"/>
    <col min="4" max="4" width="15.81640625" style="151" bestFit="1" customWidth="1"/>
    <col min="5" max="5" width="39.453125" style="61" customWidth="1"/>
    <col min="6" max="6" width="62" style="61" customWidth="1"/>
    <col min="7" max="7" width="8" style="61" customWidth="1"/>
    <col min="8" max="8" width="14.7265625" style="61" bestFit="1" customWidth="1"/>
    <col min="9" max="9" width="12.7265625" style="61" bestFit="1" customWidth="1"/>
    <col min="10" max="10" width="14.26953125" style="61" bestFit="1" customWidth="1"/>
    <col min="11" max="11" width="21.26953125" style="61" bestFit="1" customWidth="1"/>
    <col min="12" max="12" width="16.1796875" style="61" bestFit="1" customWidth="1"/>
    <col min="13" max="13" width="13.54296875" style="62" bestFit="1" customWidth="1"/>
    <col min="14" max="14" width="19.453125" style="62" bestFit="1" customWidth="1"/>
    <col min="15" max="15" width="15.7265625" style="61" bestFit="1" customWidth="1"/>
    <col min="16" max="16" width="21.26953125" style="61" bestFit="1" customWidth="1"/>
    <col min="17" max="17" width="16.453125" style="61" bestFit="1" customWidth="1"/>
    <col min="18" max="18" width="16" style="61" bestFit="1" customWidth="1"/>
    <col min="19" max="19" width="15.7265625" style="76" bestFit="1" customWidth="1"/>
    <col min="20" max="20" width="16.1796875" style="76" bestFit="1" customWidth="1"/>
    <col min="21" max="21" width="22.26953125" style="77" bestFit="1" customWidth="1"/>
    <col min="22" max="22" width="25.1796875" style="62" bestFit="1" customWidth="1"/>
    <col min="23" max="16384" width="9.1796875" style="61"/>
  </cols>
  <sheetData>
    <row r="1" spans="1:22" s="78" customFormat="1" ht="68.25" customHeight="1">
      <c r="A1" s="56"/>
      <c r="C1" s="79"/>
      <c r="D1" s="151"/>
      <c r="E1" s="61"/>
      <c r="F1" s="61"/>
      <c r="G1" s="61"/>
      <c r="H1" s="61"/>
      <c r="I1" s="61"/>
      <c r="J1" s="61"/>
    </row>
    <row r="2" spans="1:22" s="78" customFormat="1" ht="21">
      <c r="A2" s="80" t="s">
        <v>5215</v>
      </c>
      <c r="D2" s="151"/>
      <c r="E2" s="61"/>
      <c r="F2" s="61"/>
      <c r="G2" s="61"/>
      <c r="H2" s="61"/>
      <c r="I2" s="61"/>
      <c r="J2" s="61"/>
    </row>
    <row r="3" spans="1:22" s="142" customFormat="1" ht="15" customHeight="1">
      <c r="A3" s="143" t="s">
        <v>5644</v>
      </c>
      <c r="B3" s="144"/>
      <c r="C3" s="145"/>
      <c r="D3" s="152"/>
      <c r="E3" s="146"/>
      <c r="F3" s="146"/>
      <c r="G3" s="147"/>
      <c r="H3" s="148"/>
      <c r="M3" s="149"/>
      <c r="N3" s="149"/>
      <c r="U3" s="149"/>
      <c r="V3" s="149"/>
    </row>
    <row r="4" spans="1:22" ht="16.5" customHeight="1">
      <c r="A4" s="63"/>
      <c r="C4" s="64"/>
      <c r="D4" s="153"/>
      <c r="E4" s="58"/>
      <c r="F4" s="58"/>
      <c r="G4" s="59"/>
      <c r="H4" s="60"/>
      <c r="S4" s="61"/>
      <c r="T4" s="61"/>
      <c r="U4" s="62"/>
    </row>
    <row r="5" spans="1:22" ht="20.5" customHeight="1">
      <c r="B5" s="157" t="s">
        <v>5217</v>
      </c>
      <c r="C5" s="166" t="s">
        <v>5645</v>
      </c>
      <c r="D5" s="166"/>
      <c r="E5" s="166"/>
      <c r="F5" s="166"/>
      <c r="G5" s="166"/>
      <c r="H5" s="166"/>
      <c r="I5" s="166"/>
      <c r="J5" s="167"/>
      <c r="S5" s="61"/>
      <c r="T5" s="61"/>
      <c r="U5" s="62"/>
    </row>
    <row r="6" spans="1:22" ht="20.5" customHeight="1">
      <c r="B6" s="158" t="s">
        <v>5217</v>
      </c>
      <c r="C6" s="172" t="s">
        <v>5646</v>
      </c>
      <c r="D6" s="172"/>
      <c r="E6" s="172"/>
      <c r="F6" s="172"/>
      <c r="G6" s="172"/>
      <c r="H6" s="172"/>
      <c r="I6" s="172"/>
      <c r="J6" s="173"/>
      <c r="S6" s="61"/>
      <c r="T6" s="61"/>
      <c r="U6" s="62"/>
    </row>
    <row r="7" spans="1:22" ht="35.25" customHeight="1">
      <c r="B7" s="159" t="s">
        <v>5217</v>
      </c>
      <c r="C7" s="168" t="s">
        <v>5647</v>
      </c>
      <c r="D7" s="168"/>
      <c r="E7" s="168"/>
      <c r="F7" s="168"/>
      <c r="G7" s="168"/>
      <c r="H7" s="168"/>
      <c r="I7" s="168"/>
      <c r="J7" s="169"/>
      <c r="S7" s="61"/>
      <c r="T7" s="61"/>
      <c r="U7" s="62"/>
    </row>
    <row r="8" spans="1:22" ht="24" customHeight="1">
      <c r="A8" s="67"/>
      <c r="B8" s="68"/>
      <c r="C8" s="69"/>
      <c r="D8" s="154"/>
      <c r="E8" s="71"/>
      <c r="G8" s="72"/>
      <c r="H8" s="60"/>
      <c r="S8" s="61"/>
      <c r="T8" s="61"/>
      <c r="U8" s="62"/>
    </row>
    <row r="9" spans="1:22" ht="24" customHeight="1">
      <c r="B9" s="61"/>
      <c r="C9" s="73"/>
      <c r="F9" s="71"/>
      <c r="G9" s="72"/>
      <c r="H9" s="60"/>
      <c r="I9" s="165" t="s">
        <v>5220</v>
      </c>
      <c r="J9" s="165"/>
      <c r="K9" s="165"/>
      <c r="L9" s="165"/>
      <c r="M9" s="165"/>
      <c r="N9" s="170"/>
      <c r="O9" s="164" t="s">
        <v>5221</v>
      </c>
      <c r="P9" s="171"/>
      <c r="Q9" s="171"/>
      <c r="R9" s="171"/>
      <c r="S9" s="171"/>
      <c r="T9" s="171"/>
      <c r="U9" s="171"/>
      <c r="V9" s="171"/>
    </row>
    <row r="10" spans="1:22" ht="48.75" customHeight="1">
      <c r="B10" s="61"/>
      <c r="C10" s="81" t="s">
        <v>5222</v>
      </c>
      <c r="D10" s="83" t="s">
        <v>5648</v>
      </c>
      <c r="E10" s="83" t="s">
        <v>5225</v>
      </c>
      <c r="F10" s="83" t="s">
        <v>5226</v>
      </c>
      <c r="G10" s="83" t="s">
        <v>5227</v>
      </c>
      <c r="H10" s="84" t="s">
        <v>5228</v>
      </c>
      <c r="I10" s="85" t="s">
        <v>5229</v>
      </c>
      <c r="J10" s="85" t="s">
        <v>5230</v>
      </c>
      <c r="K10" s="85" t="s">
        <v>5231</v>
      </c>
      <c r="L10" s="85" t="s">
        <v>5232</v>
      </c>
      <c r="M10" s="86" t="s">
        <v>5233</v>
      </c>
      <c r="N10" s="130" t="s">
        <v>5234</v>
      </c>
      <c r="O10" s="94" t="s">
        <v>5235</v>
      </c>
      <c r="P10" s="85" t="s">
        <v>5236</v>
      </c>
      <c r="Q10" s="85" t="s">
        <v>5237</v>
      </c>
      <c r="R10" s="85" t="s">
        <v>5238</v>
      </c>
      <c r="S10" s="85" t="s">
        <v>5239</v>
      </c>
      <c r="T10" s="85" t="s">
        <v>5232</v>
      </c>
      <c r="U10" s="86" t="s">
        <v>5240</v>
      </c>
      <c r="V10" s="86" t="s">
        <v>5241</v>
      </c>
    </row>
    <row r="11" spans="1:22" ht="13.5" customHeight="1">
      <c r="B11" s="75"/>
      <c r="C11" s="74">
        <v>1</v>
      </c>
      <c r="D11" s="155">
        <v>52818</v>
      </c>
      <c r="E11" s="87" t="s">
        <v>5526</v>
      </c>
      <c r="F11" s="87" t="s">
        <v>5649</v>
      </c>
      <c r="G11" s="87" t="s">
        <v>23</v>
      </c>
      <c r="H11" s="150">
        <v>214.59999999999994</v>
      </c>
      <c r="I11" s="89"/>
      <c r="J11" s="89"/>
      <c r="K11" s="89"/>
      <c r="L11" s="89"/>
      <c r="M11" s="90"/>
      <c r="N11" s="93"/>
      <c r="O11" s="95"/>
      <c r="P11" s="89"/>
      <c r="Q11" s="89"/>
      <c r="R11" s="89"/>
      <c r="S11" s="91"/>
      <c r="T11" s="91"/>
      <c r="U11" s="92"/>
      <c r="V11" s="90"/>
    </row>
    <row r="12" spans="1:22" ht="13.5" customHeight="1">
      <c r="B12" s="75"/>
      <c r="C12" s="74">
        <v>2</v>
      </c>
      <c r="D12" s="155" t="s">
        <v>5650</v>
      </c>
      <c r="E12" s="87" t="s">
        <v>5651</v>
      </c>
      <c r="F12" s="87" t="s">
        <v>5652</v>
      </c>
      <c r="G12" s="87" t="s">
        <v>23</v>
      </c>
      <c r="H12" s="150">
        <v>424</v>
      </c>
      <c r="I12" s="89"/>
      <c r="J12" s="89"/>
      <c r="K12" s="89"/>
      <c r="L12" s="89"/>
      <c r="M12" s="90"/>
      <c r="N12" s="93"/>
      <c r="O12" s="95"/>
      <c r="P12" s="89"/>
      <c r="Q12" s="89"/>
      <c r="R12" s="89"/>
      <c r="S12" s="91"/>
      <c r="T12" s="91"/>
      <c r="U12" s="92"/>
      <c r="V12" s="90"/>
    </row>
    <row r="13" spans="1:22" ht="13.5" customHeight="1">
      <c r="B13" s="75"/>
      <c r="C13" s="74">
        <v>3</v>
      </c>
      <c r="D13" s="155">
        <v>52817</v>
      </c>
      <c r="E13" s="87" t="s">
        <v>5526</v>
      </c>
      <c r="F13" s="87" t="s">
        <v>5653</v>
      </c>
      <c r="G13" s="87" t="s">
        <v>23</v>
      </c>
      <c r="H13" s="150">
        <v>160.19999999999999</v>
      </c>
      <c r="I13" s="89"/>
      <c r="J13" s="89"/>
      <c r="K13" s="89"/>
      <c r="L13" s="89"/>
      <c r="M13" s="90"/>
      <c r="N13" s="93"/>
      <c r="O13" s="95"/>
      <c r="P13" s="89"/>
      <c r="Q13" s="89"/>
      <c r="R13" s="89"/>
      <c r="S13" s="91"/>
      <c r="T13" s="91"/>
      <c r="U13" s="92"/>
      <c r="V13" s="90"/>
    </row>
    <row r="14" spans="1:22" ht="13.5" customHeight="1">
      <c r="B14" s="75"/>
      <c r="C14" s="74">
        <v>4</v>
      </c>
      <c r="D14" s="155" t="s">
        <v>5654</v>
      </c>
      <c r="E14" s="87" t="s">
        <v>5655</v>
      </c>
      <c r="F14" s="87" t="s">
        <v>5656</v>
      </c>
      <c r="G14" s="87" t="s">
        <v>23</v>
      </c>
      <c r="H14" s="150">
        <v>238.70000000000005</v>
      </c>
      <c r="I14" s="89"/>
      <c r="J14" s="89"/>
      <c r="K14" s="89"/>
      <c r="L14" s="89"/>
      <c r="M14" s="90"/>
      <c r="N14" s="93"/>
      <c r="O14" s="95"/>
      <c r="P14" s="89"/>
      <c r="Q14" s="89"/>
      <c r="R14" s="89"/>
      <c r="S14" s="91"/>
      <c r="T14" s="91"/>
      <c r="U14" s="92"/>
      <c r="V14" s="90"/>
    </row>
    <row r="15" spans="1:22" ht="13.5" customHeight="1">
      <c r="B15" s="75"/>
      <c r="C15" s="74">
        <v>5</v>
      </c>
      <c r="D15" s="155" t="s">
        <v>5657</v>
      </c>
      <c r="E15" s="87" t="s">
        <v>5655</v>
      </c>
      <c r="F15" s="87" t="s">
        <v>5658</v>
      </c>
      <c r="G15" s="87" t="s">
        <v>23</v>
      </c>
      <c r="H15" s="150">
        <v>209.79999999999981</v>
      </c>
      <c r="I15" s="89"/>
      <c r="J15" s="89"/>
      <c r="K15" s="89"/>
      <c r="L15" s="89"/>
      <c r="M15" s="90"/>
      <c r="N15" s="93"/>
      <c r="O15" s="95"/>
      <c r="P15" s="89"/>
      <c r="Q15" s="89"/>
      <c r="R15" s="89"/>
      <c r="S15" s="91"/>
      <c r="T15" s="91"/>
      <c r="U15" s="92"/>
      <c r="V15" s="90"/>
    </row>
    <row r="16" spans="1:22" ht="13.5" customHeight="1">
      <c r="B16" s="75"/>
      <c r="C16" s="74">
        <v>6</v>
      </c>
      <c r="D16" s="155" t="s">
        <v>5659</v>
      </c>
      <c r="E16" s="87" t="s">
        <v>5651</v>
      </c>
      <c r="F16" s="87" t="s">
        <v>5660</v>
      </c>
      <c r="G16" s="87" t="s">
        <v>23</v>
      </c>
      <c r="H16" s="150">
        <v>289</v>
      </c>
      <c r="I16" s="89"/>
      <c r="J16" s="89"/>
      <c r="K16" s="89"/>
      <c r="L16" s="89"/>
      <c r="M16" s="90"/>
      <c r="N16" s="93"/>
      <c r="O16" s="95"/>
      <c r="P16" s="89"/>
      <c r="Q16" s="89"/>
      <c r="R16" s="89"/>
      <c r="S16" s="91"/>
      <c r="T16" s="91"/>
      <c r="U16" s="92"/>
      <c r="V16" s="90"/>
    </row>
    <row r="17" spans="2:22" ht="13.5" customHeight="1">
      <c r="B17" s="75"/>
      <c r="C17" s="74">
        <v>7</v>
      </c>
      <c r="D17" s="155" t="s">
        <v>5661</v>
      </c>
      <c r="E17" s="87" t="s">
        <v>5655</v>
      </c>
      <c r="F17" s="87" t="s">
        <v>5662</v>
      </c>
      <c r="G17" s="87" t="s">
        <v>23</v>
      </c>
      <c r="H17" s="150">
        <v>172.69999999999996</v>
      </c>
      <c r="I17" s="89"/>
      <c r="J17" s="89"/>
      <c r="K17" s="89"/>
      <c r="L17" s="89"/>
      <c r="M17" s="90"/>
      <c r="N17" s="93"/>
      <c r="O17" s="95"/>
      <c r="P17" s="89"/>
      <c r="Q17" s="89"/>
      <c r="R17" s="89"/>
      <c r="S17" s="91"/>
      <c r="T17" s="91"/>
      <c r="U17" s="92"/>
      <c r="V17" s="90"/>
    </row>
    <row r="18" spans="2:22" ht="13.5" customHeight="1">
      <c r="B18" s="75"/>
      <c r="C18" s="74">
        <v>8</v>
      </c>
      <c r="D18" s="155">
        <v>55082</v>
      </c>
      <c r="E18" s="87" t="s">
        <v>5526</v>
      </c>
      <c r="F18" s="87" t="s">
        <v>4401</v>
      </c>
      <c r="G18" s="87" t="s">
        <v>23</v>
      </c>
      <c r="H18" s="150">
        <v>116.09999999999997</v>
      </c>
      <c r="I18" s="89"/>
      <c r="J18" s="89"/>
      <c r="K18" s="89"/>
      <c r="L18" s="89"/>
      <c r="M18" s="90"/>
      <c r="N18" s="93"/>
      <c r="O18" s="95"/>
      <c r="P18" s="89"/>
      <c r="Q18" s="89"/>
      <c r="R18" s="89"/>
      <c r="S18" s="91"/>
      <c r="T18" s="91"/>
      <c r="U18" s="92"/>
      <c r="V18" s="90"/>
    </row>
    <row r="19" spans="2:22" ht="13.5" customHeight="1">
      <c r="B19" s="75"/>
      <c r="C19" s="74">
        <v>9</v>
      </c>
      <c r="D19" s="155" t="s">
        <v>5663</v>
      </c>
      <c r="E19" s="87" t="s">
        <v>5651</v>
      </c>
      <c r="F19" s="87" t="s">
        <v>5664</v>
      </c>
      <c r="G19" s="87" t="s">
        <v>23</v>
      </c>
      <c r="H19" s="150">
        <v>183</v>
      </c>
      <c r="I19" s="89"/>
      <c r="J19" s="89"/>
      <c r="K19" s="89"/>
      <c r="L19" s="89"/>
      <c r="M19" s="90"/>
      <c r="N19" s="93"/>
      <c r="O19" s="95"/>
      <c r="P19" s="89"/>
      <c r="Q19" s="89"/>
      <c r="R19" s="89"/>
      <c r="S19" s="91"/>
      <c r="T19" s="91"/>
      <c r="U19" s="92"/>
      <c r="V19" s="90"/>
    </row>
    <row r="20" spans="2:22" ht="13.5" customHeight="1">
      <c r="B20" s="75"/>
      <c r="C20" s="74">
        <v>10</v>
      </c>
      <c r="D20" s="155">
        <v>52819</v>
      </c>
      <c r="E20" s="87" t="s">
        <v>5526</v>
      </c>
      <c r="F20" s="87" t="s">
        <v>5665</v>
      </c>
      <c r="G20" s="87" t="s">
        <v>23</v>
      </c>
      <c r="H20" s="150">
        <v>226.8</v>
      </c>
      <c r="I20" s="89"/>
      <c r="J20" s="89"/>
      <c r="K20" s="89"/>
      <c r="L20" s="89"/>
      <c r="M20" s="90"/>
      <c r="N20" s="93"/>
      <c r="O20" s="95"/>
      <c r="P20" s="89"/>
      <c r="Q20" s="89"/>
      <c r="R20" s="89"/>
      <c r="S20" s="91"/>
      <c r="T20" s="91"/>
      <c r="U20" s="92"/>
      <c r="V20" s="90"/>
    </row>
    <row r="21" spans="2:22" ht="13.5" customHeight="1">
      <c r="B21" s="75"/>
      <c r="C21" s="74">
        <v>11</v>
      </c>
      <c r="D21" s="155">
        <v>55081</v>
      </c>
      <c r="E21" s="87" t="s">
        <v>5526</v>
      </c>
      <c r="F21" s="87" t="s">
        <v>4399</v>
      </c>
      <c r="G21" s="87" t="s">
        <v>23</v>
      </c>
      <c r="H21" s="150">
        <v>68.299999999999969</v>
      </c>
      <c r="I21" s="89"/>
      <c r="J21" s="89"/>
      <c r="K21" s="89"/>
      <c r="L21" s="89"/>
      <c r="M21" s="90"/>
      <c r="N21" s="93"/>
      <c r="O21" s="95"/>
      <c r="P21" s="89"/>
      <c r="Q21" s="89"/>
      <c r="R21" s="89"/>
      <c r="S21" s="91"/>
      <c r="T21" s="91"/>
      <c r="U21" s="92"/>
      <c r="V21" s="90"/>
    </row>
    <row r="22" spans="2:22" ht="13.5" customHeight="1">
      <c r="B22" s="75"/>
      <c r="C22" s="74">
        <v>12</v>
      </c>
      <c r="D22" s="155">
        <v>52816</v>
      </c>
      <c r="E22" s="87" t="s">
        <v>5526</v>
      </c>
      <c r="F22" s="87" t="s">
        <v>5666</v>
      </c>
      <c r="G22" s="87" t="s">
        <v>23</v>
      </c>
      <c r="H22" s="150">
        <v>165</v>
      </c>
      <c r="I22" s="89"/>
      <c r="J22" s="89"/>
      <c r="K22" s="89"/>
      <c r="L22" s="89"/>
      <c r="M22" s="90"/>
      <c r="N22" s="93"/>
      <c r="O22" s="95"/>
      <c r="P22" s="89"/>
      <c r="Q22" s="89"/>
      <c r="R22" s="89"/>
      <c r="S22" s="91"/>
      <c r="T22" s="91"/>
      <c r="U22" s="92"/>
      <c r="V22" s="90"/>
    </row>
    <row r="23" spans="2:22" ht="13.5" customHeight="1">
      <c r="B23" s="75"/>
      <c r="C23" s="74">
        <v>13</v>
      </c>
      <c r="D23" s="155" t="s">
        <v>5667</v>
      </c>
      <c r="E23" s="87" t="s">
        <v>5651</v>
      </c>
      <c r="F23" s="87" t="s">
        <v>5668</v>
      </c>
      <c r="G23" s="87" t="s">
        <v>23</v>
      </c>
      <c r="H23" s="150">
        <v>104</v>
      </c>
      <c r="I23" s="89"/>
      <c r="J23" s="89"/>
      <c r="K23" s="89"/>
      <c r="L23" s="89"/>
      <c r="M23" s="90"/>
      <c r="N23" s="93"/>
      <c r="O23" s="95"/>
      <c r="P23" s="89"/>
      <c r="Q23" s="89"/>
      <c r="R23" s="89"/>
      <c r="S23" s="91"/>
      <c r="T23" s="91"/>
      <c r="U23" s="92"/>
      <c r="V23" s="90"/>
    </row>
    <row r="24" spans="2:22" ht="13.5" customHeight="1">
      <c r="B24" s="75"/>
      <c r="C24" s="74">
        <v>14</v>
      </c>
      <c r="D24" s="155" t="s">
        <v>5669</v>
      </c>
      <c r="E24" s="87" t="s">
        <v>5655</v>
      </c>
      <c r="F24" s="87" t="s">
        <v>5670</v>
      </c>
      <c r="G24" s="87" t="s">
        <v>23</v>
      </c>
      <c r="H24" s="150">
        <v>42.800000000000011</v>
      </c>
      <c r="I24" s="89"/>
      <c r="J24" s="89"/>
      <c r="K24" s="89"/>
      <c r="L24" s="89"/>
      <c r="M24" s="90"/>
      <c r="N24" s="93"/>
      <c r="O24" s="95"/>
      <c r="P24" s="89"/>
      <c r="Q24" s="89"/>
      <c r="R24" s="89"/>
      <c r="S24" s="91"/>
      <c r="T24" s="91"/>
      <c r="U24" s="92"/>
      <c r="V24" s="90"/>
    </row>
    <row r="25" spans="2:22" ht="13.5" customHeight="1">
      <c r="B25" s="75"/>
      <c r="C25" s="74">
        <v>15</v>
      </c>
      <c r="D25" s="155" t="s">
        <v>5671</v>
      </c>
      <c r="E25" s="87" t="s">
        <v>5655</v>
      </c>
      <c r="F25" s="87" t="s">
        <v>5672</v>
      </c>
      <c r="G25" s="87" t="s">
        <v>23</v>
      </c>
      <c r="H25" s="150">
        <v>35.400000000000006</v>
      </c>
      <c r="I25" s="89"/>
      <c r="J25" s="89"/>
      <c r="K25" s="89"/>
      <c r="L25" s="89"/>
      <c r="M25" s="90"/>
      <c r="N25" s="93"/>
      <c r="O25" s="95"/>
      <c r="P25" s="89"/>
      <c r="Q25" s="89"/>
      <c r="R25" s="89"/>
      <c r="S25" s="91"/>
      <c r="T25" s="91"/>
      <c r="U25" s="92"/>
      <c r="V25" s="90"/>
    </row>
    <row r="26" spans="2:22" ht="13.5" customHeight="1">
      <c r="B26" s="75"/>
      <c r="C26" s="74">
        <v>16</v>
      </c>
      <c r="D26" s="155" t="s">
        <v>5673</v>
      </c>
      <c r="E26" s="87" t="s">
        <v>5655</v>
      </c>
      <c r="F26" s="87" t="s">
        <v>5674</v>
      </c>
      <c r="G26" s="87" t="s">
        <v>23</v>
      </c>
      <c r="H26" s="150">
        <v>32.299999999999997</v>
      </c>
      <c r="I26" s="89"/>
      <c r="J26" s="89"/>
      <c r="K26" s="89"/>
      <c r="L26" s="89"/>
      <c r="M26" s="90"/>
      <c r="N26" s="93"/>
      <c r="O26" s="95"/>
      <c r="P26" s="89"/>
      <c r="Q26" s="89"/>
      <c r="R26" s="89"/>
      <c r="S26" s="91"/>
      <c r="T26" s="91"/>
      <c r="U26" s="92"/>
      <c r="V26" s="90"/>
    </row>
    <row r="27" spans="2:22" ht="13.5" customHeight="1">
      <c r="B27" s="75"/>
      <c r="C27" s="74">
        <v>17</v>
      </c>
      <c r="D27" s="155" t="s">
        <v>5675</v>
      </c>
      <c r="E27" s="87" t="s">
        <v>5651</v>
      </c>
      <c r="F27" s="87" t="s">
        <v>5676</v>
      </c>
      <c r="G27" s="87" t="s">
        <v>23</v>
      </c>
      <c r="H27" s="150">
        <v>77</v>
      </c>
      <c r="I27" s="89"/>
      <c r="J27" s="89"/>
      <c r="K27" s="89"/>
      <c r="L27" s="89"/>
      <c r="M27" s="90"/>
      <c r="N27" s="93"/>
      <c r="O27" s="95"/>
      <c r="P27" s="89"/>
      <c r="Q27" s="89"/>
      <c r="R27" s="89"/>
      <c r="S27" s="91"/>
      <c r="T27" s="91"/>
      <c r="U27" s="92"/>
      <c r="V27" s="90"/>
    </row>
    <row r="28" spans="2:22" ht="13.5" customHeight="1">
      <c r="B28" s="75"/>
      <c r="C28" s="74">
        <v>18</v>
      </c>
      <c r="D28" s="155">
        <v>55083</v>
      </c>
      <c r="E28" s="87" t="s">
        <v>5526</v>
      </c>
      <c r="F28" s="87" t="s">
        <v>4403</v>
      </c>
      <c r="G28" s="87" t="s">
        <v>23</v>
      </c>
      <c r="H28" s="150">
        <v>40.20000000000001</v>
      </c>
      <c r="I28" s="89"/>
      <c r="J28" s="89"/>
      <c r="K28" s="89"/>
      <c r="L28" s="89"/>
      <c r="M28" s="90"/>
      <c r="N28" s="93"/>
      <c r="O28" s="95"/>
      <c r="P28" s="89"/>
      <c r="Q28" s="89"/>
      <c r="R28" s="89"/>
      <c r="S28" s="91"/>
      <c r="T28" s="91"/>
      <c r="U28" s="92"/>
      <c r="V28" s="90"/>
    </row>
    <row r="29" spans="2:22" ht="13.5" customHeight="1">
      <c r="B29" s="75"/>
      <c r="C29" s="74">
        <v>19</v>
      </c>
      <c r="D29" s="155" t="s">
        <v>5677</v>
      </c>
      <c r="E29" s="87" t="s">
        <v>5655</v>
      </c>
      <c r="F29" s="87" t="s">
        <v>5678</v>
      </c>
      <c r="G29" s="87" t="s">
        <v>23</v>
      </c>
      <c r="H29" s="150">
        <v>37.6</v>
      </c>
      <c r="I29" s="89"/>
      <c r="J29" s="89"/>
      <c r="K29" s="89"/>
      <c r="L29" s="89"/>
      <c r="M29" s="90"/>
      <c r="N29" s="93"/>
      <c r="O29" s="95"/>
      <c r="P29" s="89"/>
      <c r="Q29" s="89"/>
      <c r="R29" s="89"/>
      <c r="S29" s="91"/>
      <c r="T29" s="91"/>
      <c r="U29" s="92"/>
      <c r="V29" s="90"/>
    </row>
    <row r="30" spans="2:22" ht="13.5" customHeight="1">
      <c r="B30" s="75"/>
      <c r="C30" s="74">
        <v>20</v>
      </c>
      <c r="D30" s="155" t="s">
        <v>5679</v>
      </c>
      <c r="E30" s="87" t="s">
        <v>5651</v>
      </c>
      <c r="F30" s="87" t="s">
        <v>5680</v>
      </c>
      <c r="G30" s="87" t="s">
        <v>23</v>
      </c>
      <c r="H30" s="150">
        <v>41</v>
      </c>
      <c r="I30" s="89"/>
      <c r="J30" s="89"/>
      <c r="K30" s="89"/>
      <c r="L30" s="89"/>
      <c r="M30" s="90"/>
      <c r="N30" s="93"/>
      <c r="O30" s="95"/>
      <c r="P30" s="89"/>
      <c r="Q30" s="89"/>
      <c r="R30" s="89"/>
      <c r="S30" s="91"/>
      <c r="T30" s="91"/>
      <c r="U30" s="92"/>
      <c r="V30" s="90"/>
    </row>
    <row r="31" spans="2:22" ht="13.5" customHeight="1">
      <c r="B31" s="75"/>
      <c r="C31" s="74">
        <v>21</v>
      </c>
      <c r="D31" s="155" t="s">
        <v>5681</v>
      </c>
      <c r="E31" s="87" t="s">
        <v>5682</v>
      </c>
      <c r="F31" s="87" t="s">
        <v>5683</v>
      </c>
      <c r="G31" s="87" t="s">
        <v>23</v>
      </c>
      <c r="H31" s="150">
        <v>42.2</v>
      </c>
      <c r="I31" s="89"/>
      <c r="J31" s="89"/>
      <c r="K31" s="89"/>
      <c r="L31" s="89"/>
      <c r="M31" s="90"/>
      <c r="N31" s="93"/>
      <c r="O31" s="95"/>
      <c r="P31" s="89"/>
      <c r="Q31" s="89"/>
      <c r="R31" s="89"/>
      <c r="S31" s="91"/>
      <c r="T31" s="91"/>
      <c r="U31" s="92"/>
      <c r="V31" s="90"/>
    </row>
    <row r="32" spans="2:22" ht="13.5" customHeight="1">
      <c r="B32" s="75"/>
      <c r="C32" s="74">
        <v>22</v>
      </c>
      <c r="D32" s="155" t="s">
        <v>5684</v>
      </c>
      <c r="E32" s="87" t="s">
        <v>5655</v>
      </c>
      <c r="F32" s="87" t="s">
        <v>5685</v>
      </c>
      <c r="G32" s="87" t="s">
        <v>23</v>
      </c>
      <c r="H32" s="150">
        <v>24.6</v>
      </c>
      <c r="I32" s="89"/>
      <c r="J32" s="89"/>
      <c r="K32" s="89"/>
      <c r="L32" s="89"/>
      <c r="M32" s="90"/>
      <c r="N32" s="93"/>
      <c r="O32" s="95"/>
      <c r="P32" s="89"/>
      <c r="Q32" s="89"/>
      <c r="R32" s="89"/>
      <c r="S32" s="91"/>
      <c r="T32" s="91"/>
      <c r="U32" s="92"/>
      <c r="V32" s="90"/>
    </row>
    <row r="33" spans="2:22" ht="13.5" customHeight="1">
      <c r="B33" s="75"/>
      <c r="C33" s="74">
        <v>23</v>
      </c>
      <c r="D33" s="155" t="s">
        <v>5686</v>
      </c>
      <c r="E33" s="87" t="s">
        <v>5687</v>
      </c>
      <c r="F33" s="87" t="s">
        <v>5688</v>
      </c>
      <c r="G33" s="87" t="s">
        <v>23</v>
      </c>
      <c r="H33" s="150">
        <v>13</v>
      </c>
      <c r="I33" s="89"/>
      <c r="J33" s="89"/>
      <c r="K33" s="89"/>
      <c r="L33" s="89"/>
      <c r="M33" s="90"/>
      <c r="N33" s="93"/>
      <c r="O33" s="95"/>
      <c r="P33" s="89"/>
      <c r="Q33" s="89"/>
      <c r="R33" s="89"/>
      <c r="S33" s="91"/>
      <c r="T33" s="91"/>
      <c r="U33" s="92"/>
      <c r="V33" s="90"/>
    </row>
    <row r="34" spans="2:22" ht="13.5" customHeight="1">
      <c r="B34" s="75"/>
      <c r="C34" s="74">
        <v>24</v>
      </c>
      <c r="D34" s="155" t="s">
        <v>5689</v>
      </c>
      <c r="E34" s="87" t="s">
        <v>5682</v>
      </c>
      <c r="F34" s="87" t="s">
        <v>5690</v>
      </c>
      <c r="G34" s="87" t="s">
        <v>23</v>
      </c>
      <c r="H34" s="150">
        <v>21.2</v>
      </c>
      <c r="I34" s="89"/>
      <c r="J34" s="89"/>
      <c r="K34" s="89"/>
      <c r="L34" s="89"/>
      <c r="M34" s="90"/>
      <c r="N34" s="93"/>
      <c r="O34" s="95"/>
      <c r="P34" s="89"/>
      <c r="Q34" s="89"/>
      <c r="R34" s="89"/>
      <c r="S34" s="91"/>
      <c r="T34" s="91"/>
      <c r="U34" s="92"/>
      <c r="V34" s="90"/>
    </row>
    <row r="35" spans="2:22" ht="13.5" customHeight="1">
      <c r="B35" s="75"/>
      <c r="C35" s="74">
        <v>25</v>
      </c>
      <c r="D35" s="155" t="s">
        <v>5691</v>
      </c>
      <c r="E35" s="87" t="s">
        <v>5692</v>
      </c>
      <c r="F35" s="87" t="s">
        <v>5693</v>
      </c>
      <c r="G35" s="87" t="s">
        <v>23</v>
      </c>
      <c r="H35" s="150">
        <v>14.3</v>
      </c>
      <c r="I35" s="89"/>
      <c r="J35" s="89"/>
      <c r="K35" s="89"/>
      <c r="L35" s="89"/>
      <c r="M35" s="90"/>
      <c r="N35" s="93"/>
      <c r="O35" s="95"/>
      <c r="P35" s="89"/>
      <c r="Q35" s="89"/>
      <c r="R35" s="89"/>
      <c r="S35" s="91"/>
      <c r="T35" s="91"/>
      <c r="U35" s="92"/>
      <c r="V35" s="90"/>
    </row>
    <row r="36" spans="2:22" ht="13.5" customHeight="1">
      <c r="B36" s="75"/>
      <c r="C36" s="74">
        <v>26</v>
      </c>
      <c r="D36" s="155" t="s">
        <v>5694</v>
      </c>
      <c r="E36" s="87" t="s">
        <v>5682</v>
      </c>
      <c r="F36" s="87" t="s">
        <v>5695</v>
      </c>
      <c r="G36" s="87" t="s">
        <v>23</v>
      </c>
      <c r="H36" s="150">
        <v>29.5</v>
      </c>
      <c r="I36" s="89"/>
      <c r="J36" s="89"/>
      <c r="K36" s="89"/>
      <c r="L36" s="89"/>
      <c r="M36" s="90"/>
      <c r="N36" s="93"/>
      <c r="O36" s="95"/>
      <c r="P36" s="89"/>
      <c r="Q36" s="89"/>
      <c r="R36" s="89"/>
      <c r="S36" s="91"/>
      <c r="T36" s="91"/>
      <c r="U36" s="92"/>
      <c r="V36" s="90"/>
    </row>
    <row r="37" spans="2:22" ht="13.5" customHeight="1">
      <c r="B37" s="75"/>
      <c r="C37" s="74">
        <v>27</v>
      </c>
      <c r="D37" s="155" t="s">
        <v>5696</v>
      </c>
      <c r="E37" s="87" t="s">
        <v>5692</v>
      </c>
      <c r="F37" s="87" t="s">
        <v>5697</v>
      </c>
      <c r="G37" s="87" t="s">
        <v>23</v>
      </c>
      <c r="H37" s="150">
        <v>12.4</v>
      </c>
      <c r="I37" s="89"/>
      <c r="J37" s="89"/>
      <c r="K37" s="89"/>
      <c r="L37" s="89"/>
      <c r="M37" s="90"/>
      <c r="N37" s="93"/>
      <c r="O37" s="95"/>
      <c r="P37" s="89"/>
      <c r="Q37" s="89"/>
      <c r="R37" s="89"/>
      <c r="S37" s="91"/>
      <c r="T37" s="91"/>
      <c r="U37" s="92"/>
      <c r="V37" s="90"/>
    </row>
    <row r="38" spans="2:22" ht="13.5" customHeight="1">
      <c r="B38" s="75"/>
      <c r="C38" s="74">
        <v>28</v>
      </c>
      <c r="D38" s="155">
        <v>50707</v>
      </c>
      <c r="E38" s="87" t="s">
        <v>5526</v>
      </c>
      <c r="F38" s="87" t="s">
        <v>4387</v>
      </c>
      <c r="G38" s="87" t="s">
        <v>23</v>
      </c>
      <c r="H38" s="150">
        <v>13</v>
      </c>
      <c r="I38" s="89"/>
      <c r="J38" s="89"/>
      <c r="K38" s="89"/>
      <c r="L38" s="89"/>
      <c r="M38" s="90"/>
      <c r="N38" s="93"/>
      <c r="O38" s="95"/>
      <c r="P38" s="89"/>
      <c r="Q38" s="89"/>
      <c r="R38" s="89"/>
      <c r="S38" s="91"/>
      <c r="T38" s="91"/>
      <c r="U38" s="92"/>
      <c r="V38" s="90"/>
    </row>
    <row r="39" spans="2:22" ht="13.5" customHeight="1">
      <c r="B39" s="75"/>
      <c r="C39" s="74">
        <v>29</v>
      </c>
      <c r="D39" s="155" t="s">
        <v>5698</v>
      </c>
      <c r="E39" s="87" t="s">
        <v>5692</v>
      </c>
      <c r="F39" s="87" t="s">
        <v>1364</v>
      </c>
      <c r="G39" s="87" t="s">
        <v>23</v>
      </c>
      <c r="H39" s="150">
        <v>21.3</v>
      </c>
      <c r="I39" s="89"/>
      <c r="J39" s="89"/>
      <c r="K39" s="89"/>
      <c r="L39" s="89"/>
      <c r="M39" s="90"/>
      <c r="N39" s="93"/>
      <c r="O39" s="95"/>
      <c r="P39" s="89"/>
      <c r="Q39" s="89"/>
      <c r="R39" s="89"/>
      <c r="S39" s="91"/>
      <c r="T39" s="91"/>
      <c r="U39" s="92"/>
      <c r="V39" s="90"/>
    </row>
    <row r="40" spans="2:22" ht="13.5" customHeight="1">
      <c r="B40" s="75"/>
      <c r="C40" s="74">
        <v>30</v>
      </c>
      <c r="D40" s="155" t="s">
        <v>5699</v>
      </c>
      <c r="E40" s="87" t="s">
        <v>5687</v>
      </c>
      <c r="F40" s="87" t="s">
        <v>5700</v>
      </c>
      <c r="G40" s="87" t="s">
        <v>23</v>
      </c>
      <c r="H40" s="150">
        <v>4</v>
      </c>
      <c r="I40" s="89"/>
      <c r="J40" s="89"/>
      <c r="K40" s="89"/>
      <c r="L40" s="89"/>
      <c r="M40" s="90"/>
      <c r="N40" s="93"/>
      <c r="O40" s="95"/>
      <c r="P40" s="89"/>
      <c r="Q40" s="89"/>
      <c r="R40" s="89"/>
      <c r="S40" s="91"/>
      <c r="T40" s="91"/>
      <c r="U40" s="92"/>
      <c r="V40" s="90"/>
    </row>
    <row r="41" spans="2:22" ht="13.5" customHeight="1">
      <c r="B41" s="75"/>
      <c r="C41" s="74">
        <v>31</v>
      </c>
      <c r="D41" s="155" t="s">
        <v>5701</v>
      </c>
      <c r="E41" s="87" t="s">
        <v>5692</v>
      </c>
      <c r="F41" s="87" t="s">
        <v>5702</v>
      </c>
      <c r="G41" s="87" t="s">
        <v>23</v>
      </c>
      <c r="H41" s="150">
        <v>20.100000000000001</v>
      </c>
      <c r="I41" s="89"/>
      <c r="J41" s="89"/>
      <c r="K41" s="89"/>
      <c r="L41" s="89"/>
      <c r="M41" s="90"/>
      <c r="N41" s="93"/>
      <c r="O41" s="95"/>
      <c r="P41" s="89"/>
      <c r="Q41" s="89"/>
      <c r="R41" s="89"/>
      <c r="S41" s="91"/>
      <c r="T41" s="91"/>
      <c r="U41" s="92"/>
      <c r="V41" s="90"/>
    </row>
    <row r="42" spans="2:22" ht="13.5" customHeight="1">
      <c r="B42" s="75"/>
      <c r="C42" s="74">
        <v>32</v>
      </c>
      <c r="D42" s="155" t="s">
        <v>808</v>
      </c>
      <c r="E42" s="87" t="s">
        <v>5703</v>
      </c>
      <c r="F42" s="87" t="s">
        <v>809</v>
      </c>
      <c r="G42" s="87" t="s">
        <v>23</v>
      </c>
      <c r="H42" s="150">
        <v>11</v>
      </c>
      <c r="I42" s="89"/>
      <c r="J42" s="89"/>
      <c r="K42" s="89"/>
      <c r="L42" s="89"/>
      <c r="M42" s="90"/>
      <c r="N42" s="93"/>
      <c r="O42" s="95"/>
      <c r="P42" s="89"/>
      <c r="Q42" s="89"/>
      <c r="R42" s="89"/>
      <c r="S42" s="91"/>
      <c r="T42" s="91"/>
      <c r="U42" s="92"/>
      <c r="V42" s="90"/>
    </row>
    <row r="43" spans="2:22" ht="13.5" customHeight="1">
      <c r="B43" s="75"/>
      <c r="C43" s="74">
        <v>33</v>
      </c>
      <c r="D43" s="155" t="s">
        <v>5704</v>
      </c>
      <c r="E43" s="87" t="s">
        <v>5692</v>
      </c>
      <c r="F43" s="87" t="s">
        <v>5705</v>
      </c>
      <c r="G43" s="87" t="s">
        <v>23</v>
      </c>
      <c r="H43" s="150">
        <v>15.7</v>
      </c>
      <c r="I43" s="89"/>
      <c r="J43" s="89"/>
      <c r="K43" s="89"/>
      <c r="L43" s="89"/>
      <c r="M43" s="90"/>
      <c r="N43" s="93"/>
      <c r="O43" s="95"/>
      <c r="P43" s="89"/>
      <c r="Q43" s="89"/>
      <c r="R43" s="89"/>
      <c r="S43" s="91"/>
      <c r="T43" s="91"/>
      <c r="U43" s="92"/>
      <c r="V43" s="90"/>
    </row>
    <row r="44" spans="2:22" ht="13.5" customHeight="1">
      <c r="B44" s="75"/>
      <c r="C44" s="74">
        <v>34</v>
      </c>
      <c r="D44" s="155">
        <v>55080</v>
      </c>
      <c r="E44" s="87" t="s">
        <v>5526</v>
      </c>
      <c r="F44" s="87" t="s">
        <v>5706</v>
      </c>
      <c r="G44" s="87" t="s">
        <v>23</v>
      </c>
      <c r="H44" s="150">
        <v>13.1</v>
      </c>
      <c r="I44" s="89"/>
      <c r="J44" s="89"/>
      <c r="K44" s="89"/>
      <c r="L44" s="89"/>
      <c r="M44" s="90"/>
      <c r="N44" s="93"/>
      <c r="O44" s="95"/>
      <c r="P44" s="89"/>
      <c r="Q44" s="89"/>
      <c r="R44" s="89"/>
      <c r="S44" s="91"/>
      <c r="T44" s="91"/>
      <c r="U44" s="92"/>
      <c r="V44" s="90"/>
    </row>
    <row r="45" spans="2:22" ht="13.5" customHeight="1">
      <c r="B45" s="75"/>
      <c r="C45" s="74">
        <v>35</v>
      </c>
      <c r="D45" s="155">
        <v>50708</v>
      </c>
      <c r="E45" s="87" t="s">
        <v>5526</v>
      </c>
      <c r="F45" s="87" t="s">
        <v>4389</v>
      </c>
      <c r="G45" s="87" t="s">
        <v>23</v>
      </c>
      <c r="H45" s="150">
        <v>10.199999999999999</v>
      </c>
      <c r="I45" s="89"/>
      <c r="J45" s="89"/>
      <c r="K45" s="89"/>
      <c r="L45" s="89"/>
      <c r="M45" s="90"/>
      <c r="N45" s="93"/>
      <c r="O45" s="95"/>
      <c r="P45" s="89"/>
      <c r="Q45" s="89"/>
      <c r="R45" s="89"/>
      <c r="S45" s="91"/>
      <c r="T45" s="91"/>
      <c r="U45" s="92"/>
      <c r="V45" s="90"/>
    </row>
    <row r="46" spans="2:22" ht="13.5" customHeight="1">
      <c r="B46" s="75"/>
      <c r="C46" s="74">
        <v>36</v>
      </c>
      <c r="D46" s="155" t="s">
        <v>1587</v>
      </c>
      <c r="E46" s="87" t="s">
        <v>5707</v>
      </c>
      <c r="F46" s="87" t="s">
        <v>1329</v>
      </c>
      <c r="G46" s="87" t="s">
        <v>23</v>
      </c>
      <c r="H46" s="150">
        <v>22.5</v>
      </c>
      <c r="I46" s="89"/>
      <c r="J46" s="89"/>
      <c r="K46" s="89"/>
      <c r="L46" s="89"/>
      <c r="M46" s="90"/>
      <c r="N46" s="93"/>
      <c r="O46" s="95"/>
      <c r="P46" s="89"/>
      <c r="Q46" s="89"/>
      <c r="R46" s="89"/>
      <c r="S46" s="91"/>
      <c r="T46" s="91"/>
      <c r="U46" s="92"/>
      <c r="V46" s="90"/>
    </row>
    <row r="47" spans="2:22" ht="13.5" customHeight="1">
      <c r="B47" s="75"/>
      <c r="C47" s="74">
        <v>37</v>
      </c>
      <c r="D47" s="155" t="s">
        <v>5708</v>
      </c>
      <c r="E47" s="87" t="s">
        <v>5687</v>
      </c>
      <c r="F47" s="87" t="s">
        <v>5709</v>
      </c>
      <c r="G47" s="87" t="s">
        <v>23</v>
      </c>
      <c r="H47" s="150">
        <v>4.8999999999999986</v>
      </c>
      <c r="I47" s="89"/>
      <c r="J47" s="89"/>
      <c r="K47" s="89"/>
      <c r="L47" s="89"/>
      <c r="M47" s="90"/>
      <c r="N47" s="93"/>
      <c r="O47" s="95"/>
      <c r="P47" s="89"/>
      <c r="Q47" s="89"/>
      <c r="R47" s="89"/>
      <c r="S47" s="91"/>
      <c r="T47" s="91"/>
      <c r="U47" s="92"/>
      <c r="V47" s="90"/>
    </row>
    <row r="48" spans="2:22" ht="13.5" customHeight="1">
      <c r="B48" s="75"/>
      <c r="C48" s="74">
        <v>38</v>
      </c>
      <c r="D48" s="155" t="s">
        <v>5710</v>
      </c>
      <c r="E48" s="87" t="s">
        <v>5692</v>
      </c>
      <c r="F48" s="87" t="s">
        <v>1704</v>
      </c>
      <c r="G48" s="87" t="s">
        <v>23</v>
      </c>
      <c r="H48" s="150">
        <v>15.6</v>
      </c>
      <c r="I48" s="89"/>
      <c r="J48" s="89"/>
      <c r="K48" s="89"/>
      <c r="L48" s="89"/>
      <c r="M48" s="90"/>
      <c r="N48" s="93"/>
      <c r="O48" s="95"/>
      <c r="P48" s="89"/>
      <c r="Q48" s="89"/>
      <c r="R48" s="89"/>
      <c r="S48" s="91"/>
      <c r="T48" s="91"/>
      <c r="U48" s="92"/>
      <c r="V48" s="90"/>
    </row>
    <row r="49" spans="2:22" ht="13.5" customHeight="1">
      <c r="B49" s="75"/>
      <c r="C49" s="74">
        <v>39</v>
      </c>
      <c r="D49" s="155">
        <v>302</v>
      </c>
      <c r="E49" s="87" t="s">
        <v>5711</v>
      </c>
      <c r="F49" s="87" t="s">
        <v>4379</v>
      </c>
      <c r="G49" s="87" t="s">
        <v>23</v>
      </c>
      <c r="H49" s="150">
        <v>17.300000000000004</v>
      </c>
      <c r="I49" s="89"/>
      <c r="J49" s="89"/>
      <c r="K49" s="89"/>
      <c r="L49" s="89"/>
      <c r="M49" s="90"/>
      <c r="N49" s="93"/>
      <c r="O49" s="95"/>
      <c r="P49" s="89"/>
      <c r="Q49" s="89"/>
      <c r="R49" s="89"/>
      <c r="S49" s="91"/>
      <c r="T49" s="91"/>
      <c r="U49" s="92"/>
      <c r="V49" s="90"/>
    </row>
    <row r="50" spans="2:22" ht="13.5" customHeight="1">
      <c r="B50" s="75"/>
      <c r="C50" s="74">
        <v>40</v>
      </c>
      <c r="D50" s="155" t="s">
        <v>5712</v>
      </c>
      <c r="E50" s="87" t="s">
        <v>5692</v>
      </c>
      <c r="F50" s="87" t="s">
        <v>2603</v>
      </c>
      <c r="G50" s="87" t="s">
        <v>23</v>
      </c>
      <c r="H50" s="150">
        <v>14</v>
      </c>
      <c r="I50" s="89"/>
      <c r="J50" s="89"/>
      <c r="K50" s="89"/>
      <c r="L50" s="89"/>
      <c r="M50" s="90"/>
      <c r="N50" s="93"/>
      <c r="O50" s="95"/>
      <c r="P50" s="89"/>
      <c r="Q50" s="89"/>
      <c r="R50" s="89"/>
      <c r="S50" s="91"/>
      <c r="T50" s="91"/>
      <c r="U50" s="92"/>
      <c r="V50" s="90"/>
    </row>
    <row r="51" spans="2:22" ht="13.5" customHeight="1">
      <c r="B51" s="75"/>
      <c r="C51" s="74">
        <v>41</v>
      </c>
      <c r="D51" s="155" t="s">
        <v>5713</v>
      </c>
      <c r="E51" s="87" t="s">
        <v>5682</v>
      </c>
      <c r="F51" s="87" t="s">
        <v>5714</v>
      </c>
      <c r="G51" s="87" t="s">
        <v>23</v>
      </c>
      <c r="H51" s="150">
        <v>10.899999999999999</v>
      </c>
      <c r="I51" s="89"/>
      <c r="J51" s="89"/>
      <c r="K51" s="89"/>
      <c r="L51" s="89"/>
      <c r="M51" s="90"/>
      <c r="N51" s="93"/>
      <c r="O51" s="95"/>
      <c r="P51" s="89"/>
      <c r="Q51" s="89"/>
      <c r="R51" s="89"/>
      <c r="S51" s="91"/>
      <c r="T51" s="91"/>
      <c r="U51" s="92"/>
      <c r="V51" s="90"/>
    </row>
    <row r="52" spans="2:22" ht="13.5" customHeight="1">
      <c r="B52" s="75"/>
      <c r="C52" s="74">
        <v>42</v>
      </c>
      <c r="D52" s="155">
        <v>765875</v>
      </c>
      <c r="E52" s="87" t="s">
        <v>5715</v>
      </c>
      <c r="F52" s="87" t="s">
        <v>5716</v>
      </c>
      <c r="G52" s="87" t="s">
        <v>23</v>
      </c>
      <c r="H52" s="150">
        <v>88</v>
      </c>
      <c r="I52" s="89"/>
      <c r="J52" s="89"/>
      <c r="K52" s="89"/>
      <c r="L52" s="89"/>
      <c r="M52" s="90"/>
      <c r="N52" s="93"/>
      <c r="O52" s="95"/>
      <c r="P52" s="89"/>
      <c r="Q52" s="89"/>
      <c r="R52" s="89"/>
      <c r="S52" s="91"/>
      <c r="T52" s="91"/>
      <c r="U52" s="92"/>
      <c r="V52" s="90"/>
    </row>
    <row r="53" spans="2:22" ht="13.5" customHeight="1">
      <c r="B53" s="75"/>
      <c r="C53" s="74">
        <v>43</v>
      </c>
      <c r="D53" s="155">
        <v>19181605</v>
      </c>
      <c r="E53" s="87" t="s">
        <v>5655</v>
      </c>
      <c r="F53" s="87" t="s">
        <v>5717</v>
      </c>
      <c r="G53" s="87" t="s">
        <v>23</v>
      </c>
      <c r="H53" s="150">
        <v>10.199999999999999</v>
      </c>
      <c r="I53" s="89"/>
      <c r="J53" s="89"/>
      <c r="K53" s="89"/>
      <c r="L53" s="89"/>
      <c r="M53" s="90"/>
      <c r="N53" s="93"/>
      <c r="O53" s="95"/>
      <c r="P53" s="89"/>
      <c r="Q53" s="89"/>
      <c r="R53" s="89"/>
      <c r="S53" s="91"/>
      <c r="T53" s="91"/>
      <c r="U53" s="92"/>
      <c r="V53" s="90"/>
    </row>
    <row r="54" spans="2:22" ht="13.5" customHeight="1">
      <c r="B54" s="75"/>
      <c r="C54" s="74">
        <v>44</v>
      </c>
      <c r="D54" s="155" t="s">
        <v>5718</v>
      </c>
      <c r="E54" s="87" t="s">
        <v>5682</v>
      </c>
      <c r="F54" s="87" t="s">
        <v>5719</v>
      </c>
      <c r="G54" s="87" t="s">
        <v>23</v>
      </c>
      <c r="H54" s="150">
        <v>8.1</v>
      </c>
      <c r="I54" s="89"/>
      <c r="J54" s="89"/>
      <c r="K54" s="89"/>
      <c r="L54" s="89"/>
      <c r="M54" s="90"/>
      <c r="N54" s="93"/>
      <c r="O54" s="95"/>
      <c r="P54" s="89"/>
      <c r="Q54" s="89"/>
      <c r="R54" s="89"/>
      <c r="S54" s="91"/>
      <c r="T54" s="91"/>
      <c r="U54" s="92"/>
      <c r="V54" s="90"/>
    </row>
    <row r="55" spans="2:22" ht="13.5" customHeight="1">
      <c r="B55" s="75"/>
      <c r="C55" s="74">
        <v>45</v>
      </c>
      <c r="D55" s="155" t="s">
        <v>5720</v>
      </c>
      <c r="E55" s="87" t="s">
        <v>5692</v>
      </c>
      <c r="F55" s="87" t="s">
        <v>1138</v>
      </c>
      <c r="G55" s="87" t="s">
        <v>23</v>
      </c>
      <c r="H55" s="150">
        <v>15</v>
      </c>
      <c r="I55" s="89"/>
      <c r="J55" s="89"/>
      <c r="K55" s="89"/>
      <c r="L55" s="89"/>
      <c r="M55" s="90"/>
      <c r="N55" s="93"/>
      <c r="O55" s="95"/>
      <c r="P55" s="89"/>
      <c r="Q55" s="89"/>
      <c r="R55" s="89"/>
      <c r="S55" s="91"/>
      <c r="T55" s="91"/>
      <c r="U55" s="92"/>
      <c r="V55" s="90"/>
    </row>
    <row r="56" spans="2:22" ht="13.5" customHeight="1">
      <c r="B56" s="75"/>
      <c r="C56" s="74">
        <v>46</v>
      </c>
      <c r="D56" s="155">
        <v>19181604</v>
      </c>
      <c r="E56" s="87" t="s">
        <v>5655</v>
      </c>
      <c r="F56" s="87" t="s">
        <v>5721</v>
      </c>
      <c r="G56" s="87" t="s">
        <v>23</v>
      </c>
      <c r="H56" s="150">
        <v>7</v>
      </c>
      <c r="I56" s="89"/>
      <c r="J56" s="89"/>
      <c r="K56" s="89"/>
      <c r="L56" s="89"/>
      <c r="M56" s="90"/>
      <c r="N56" s="93"/>
      <c r="O56" s="95"/>
      <c r="P56" s="89"/>
      <c r="Q56" s="89"/>
      <c r="R56" s="89"/>
      <c r="S56" s="91"/>
      <c r="T56" s="91"/>
      <c r="U56" s="92"/>
      <c r="V56" s="90"/>
    </row>
    <row r="57" spans="2:22" ht="13.5" customHeight="1">
      <c r="B57" s="75"/>
      <c r="C57" s="74">
        <v>47</v>
      </c>
      <c r="D57" s="155">
        <v>19181603</v>
      </c>
      <c r="E57" s="87" t="s">
        <v>5655</v>
      </c>
      <c r="F57" s="87" t="s">
        <v>5722</v>
      </c>
      <c r="G57" s="87" t="s">
        <v>23</v>
      </c>
      <c r="H57" s="150">
        <v>9</v>
      </c>
      <c r="I57" s="89"/>
      <c r="J57" s="89"/>
      <c r="K57" s="89"/>
      <c r="L57" s="89"/>
      <c r="M57" s="90"/>
      <c r="N57" s="93"/>
      <c r="O57" s="95"/>
      <c r="P57" s="89"/>
      <c r="Q57" s="89"/>
      <c r="R57" s="89"/>
      <c r="S57" s="91"/>
      <c r="T57" s="91"/>
      <c r="U57" s="92"/>
      <c r="V57" s="90"/>
    </row>
    <row r="58" spans="2:22" ht="13.5" customHeight="1">
      <c r="B58" s="75"/>
      <c r="C58" s="74">
        <v>48</v>
      </c>
      <c r="D58" s="155">
        <v>43444</v>
      </c>
      <c r="E58" s="87" t="s">
        <v>5526</v>
      </c>
      <c r="F58" s="87" t="s">
        <v>4417</v>
      </c>
      <c r="G58" s="87" t="s">
        <v>23</v>
      </c>
      <c r="H58" s="150">
        <v>6.6000000000000005</v>
      </c>
      <c r="I58" s="89"/>
      <c r="J58" s="89"/>
      <c r="K58" s="89"/>
      <c r="L58" s="89"/>
      <c r="M58" s="90"/>
      <c r="N58" s="93"/>
      <c r="O58" s="95"/>
      <c r="P58" s="89"/>
      <c r="Q58" s="89"/>
      <c r="R58" s="89"/>
      <c r="S58" s="91"/>
      <c r="T58" s="91"/>
      <c r="U58" s="92"/>
      <c r="V58" s="90"/>
    </row>
    <row r="59" spans="2:22" ht="13.5" customHeight="1">
      <c r="B59" s="75"/>
      <c r="C59" s="74">
        <v>49</v>
      </c>
      <c r="D59" s="155" t="s">
        <v>1328</v>
      </c>
      <c r="E59" s="87" t="s">
        <v>5723</v>
      </c>
      <c r="F59" s="87" t="s">
        <v>1329</v>
      </c>
      <c r="G59" s="87" t="s">
        <v>23</v>
      </c>
      <c r="H59" s="150">
        <v>15</v>
      </c>
      <c r="I59" s="89"/>
      <c r="J59" s="89"/>
      <c r="K59" s="89"/>
      <c r="L59" s="89"/>
      <c r="M59" s="90"/>
      <c r="N59" s="93"/>
      <c r="O59" s="95"/>
      <c r="P59" s="89"/>
      <c r="Q59" s="89"/>
      <c r="R59" s="89"/>
      <c r="S59" s="91"/>
      <c r="T59" s="91"/>
      <c r="U59" s="92"/>
      <c r="V59" s="90"/>
    </row>
    <row r="60" spans="2:22" ht="13.5" customHeight="1">
      <c r="B60" s="75"/>
      <c r="C60" s="74">
        <v>50</v>
      </c>
      <c r="D60" s="155" t="s">
        <v>5724</v>
      </c>
      <c r="E60" s="87" t="s">
        <v>5692</v>
      </c>
      <c r="F60" s="87" t="s">
        <v>5725</v>
      </c>
      <c r="G60" s="87" t="s">
        <v>23</v>
      </c>
      <c r="H60" s="150">
        <v>14.2</v>
      </c>
      <c r="I60" s="89"/>
      <c r="J60" s="89"/>
      <c r="K60" s="89"/>
      <c r="L60" s="89"/>
      <c r="M60" s="90"/>
      <c r="N60" s="93"/>
      <c r="O60" s="95"/>
      <c r="P60" s="89"/>
      <c r="Q60" s="89"/>
      <c r="R60" s="89"/>
      <c r="S60" s="91"/>
      <c r="T60" s="91"/>
      <c r="U60" s="92"/>
      <c r="V60" s="90"/>
    </row>
    <row r="61" spans="2:22" ht="13.5" customHeight="1">
      <c r="B61" s="75"/>
      <c r="C61" s="74">
        <v>51</v>
      </c>
      <c r="D61" s="155" t="s">
        <v>5726</v>
      </c>
      <c r="E61" s="87" t="s">
        <v>5727</v>
      </c>
      <c r="F61" s="87" t="s">
        <v>1059</v>
      </c>
      <c r="G61" s="87" t="s">
        <v>23</v>
      </c>
      <c r="H61" s="150">
        <v>17</v>
      </c>
      <c r="I61" s="89"/>
      <c r="J61" s="89"/>
      <c r="K61" s="89"/>
      <c r="L61" s="89"/>
      <c r="M61" s="90"/>
      <c r="N61" s="93"/>
      <c r="O61" s="95"/>
      <c r="P61" s="89"/>
      <c r="Q61" s="89"/>
      <c r="R61" s="89"/>
      <c r="S61" s="91"/>
      <c r="T61" s="91"/>
      <c r="U61" s="92"/>
      <c r="V61" s="90"/>
    </row>
    <row r="62" spans="2:22" ht="13.5" customHeight="1">
      <c r="B62" s="75"/>
      <c r="C62" s="74">
        <v>52</v>
      </c>
      <c r="D62" s="155" t="s">
        <v>5728</v>
      </c>
      <c r="E62" s="87" t="s">
        <v>5692</v>
      </c>
      <c r="F62" s="87" t="s">
        <v>1845</v>
      </c>
      <c r="G62" s="87" t="s">
        <v>23</v>
      </c>
      <c r="H62" s="150">
        <v>14.1</v>
      </c>
      <c r="I62" s="89"/>
      <c r="J62" s="89"/>
      <c r="K62" s="89"/>
      <c r="L62" s="89"/>
      <c r="M62" s="90"/>
      <c r="N62" s="93"/>
      <c r="O62" s="95"/>
      <c r="P62" s="89"/>
      <c r="Q62" s="89"/>
      <c r="R62" s="89"/>
      <c r="S62" s="91"/>
      <c r="T62" s="91"/>
      <c r="U62" s="92"/>
      <c r="V62" s="90"/>
    </row>
    <row r="63" spans="2:22" ht="13.5" customHeight="1">
      <c r="B63" s="75"/>
      <c r="C63" s="74">
        <v>53</v>
      </c>
      <c r="D63" s="155" t="s">
        <v>5729</v>
      </c>
      <c r="E63" s="87" t="s">
        <v>5682</v>
      </c>
      <c r="F63" s="87" t="s">
        <v>5730</v>
      </c>
      <c r="G63" s="87" t="s">
        <v>23</v>
      </c>
      <c r="H63" s="150">
        <v>14</v>
      </c>
      <c r="I63" s="89"/>
      <c r="J63" s="89"/>
      <c r="K63" s="89"/>
      <c r="L63" s="89"/>
      <c r="M63" s="90"/>
      <c r="N63" s="93"/>
      <c r="O63" s="95"/>
      <c r="P63" s="89"/>
      <c r="Q63" s="89"/>
      <c r="R63" s="89"/>
      <c r="S63" s="91"/>
      <c r="T63" s="91"/>
      <c r="U63" s="92"/>
      <c r="V63" s="90"/>
    </row>
    <row r="64" spans="2:22" ht="13.5" customHeight="1">
      <c r="B64" s="75"/>
      <c r="C64" s="74">
        <v>54</v>
      </c>
      <c r="D64" s="155">
        <v>10319110</v>
      </c>
      <c r="E64" s="87" t="s">
        <v>5703</v>
      </c>
      <c r="F64" s="87" t="s">
        <v>5731</v>
      </c>
      <c r="G64" s="87" t="s">
        <v>23</v>
      </c>
      <c r="H64" s="150">
        <v>10</v>
      </c>
      <c r="I64" s="89"/>
      <c r="J64" s="89"/>
      <c r="K64" s="89"/>
      <c r="L64" s="89"/>
      <c r="M64" s="90"/>
      <c r="N64" s="93"/>
      <c r="O64" s="95"/>
      <c r="P64" s="89"/>
      <c r="Q64" s="89"/>
      <c r="R64" s="89"/>
      <c r="S64" s="91"/>
      <c r="T64" s="91"/>
      <c r="U64" s="92"/>
      <c r="V64" s="90"/>
    </row>
    <row r="65" spans="2:22" ht="13.5" customHeight="1">
      <c r="B65" s="75"/>
      <c r="C65" s="74">
        <v>55</v>
      </c>
      <c r="D65" s="155" t="s">
        <v>5732</v>
      </c>
      <c r="E65" s="87" t="s">
        <v>5692</v>
      </c>
      <c r="F65" s="87" t="s">
        <v>2107</v>
      </c>
      <c r="G65" s="87" t="s">
        <v>23</v>
      </c>
      <c r="H65" s="150">
        <v>12</v>
      </c>
      <c r="I65" s="89"/>
      <c r="J65" s="89"/>
      <c r="K65" s="89"/>
      <c r="L65" s="89"/>
      <c r="M65" s="90"/>
      <c r="N65" s="93"/>
      <c r="O65" s="95"/>
      <c r="P65" s="89"/>
      <c r="Q65" s="89"/>
      <c r="R65" s="89"/>
      <c r="S65" s="91"/>
      <c r="T65" s="91"/>
      <c r="U65" s="92"/>
      <c r="V65" s="90"/>
    </row>
    <row r="66" spans="2:22" ht="13.5" customHeight="1">
      <c r="B66" s="75"/>
      <c r="C66" s="74">
        <v>56</v>
      </c>
      <c r="D66" s="155" t="s">
        <v>5733</v>
      </c>
      <c r="E66" s="87" t="s">
        <v>5692</v>
      </c>
      <c r="F66" s="87" t="s">
        <v>5734</v>
      </c>
      <c r="G66" s="87" t="s">
        <v>23</v>
      </c>
      <c r="H66" s="150">
        <v>3</v>
      </c>
      <c r="I66" s="89"/>
      <c r="J66" s="89"/>
      <c r="K66" s="89"/>
      <c r="L66" s="89"/>
      <c r="M66" s="90"/>
      <c r="N66" s="93"/>
      <c r="O66" s="95"/>
      <c r="P66" s="89"/>
      <c r="Q66" s="89"/>
      <c r="R66" s="89"/>
      <c r="S66" s="91"/>
      <c r="T66" s="91"/>
      <c r="U66" s="92"/>
      <c r="V66" s="90"/>
    </row>
    <row r="67" spans="2:22" ht="13.5" customHeight="1">
      <c r="B67" s="75"/>
      <c r="C67" s="74">
        <v>57</v>
      </c>
      <c r="D67" s="155" t="s">
        <v>5735</v>
      </c>
      <c r="E67" s="87" t="s">
        <v>5736</v>
      </c>
      <c r="F67" s="87" t="s">
        <v>1377</v>
      </c>
      <c r="G67" s="87" t="s">
        <v>23</v>
      </c>
      <c r="H67" s="150">
        <v>24</v>
      </c>
      <c r="I67" s="89"/>
      <c r="J67" s="89"/>
      <c r="K67" s="89"/>
      <c r="L67" s="89"/>
      <c r="M67" s="90"/>
      <c r="N67" s="93"/>
      <c r="O67" s="95"/>
      <c r="P67" s="89"/>
      <c r="Q67" s="89"/>
      <c r="R67" s="89"/>
      <c r="S67" s="91"/>
      <c r="T67" s="91"/>
      <c r="U67" s="92"/>
      <c r="V67" s="90"/>
    </row>
    <row r="68" spans="2:22" ht="13.5" customHeight="1">
      <c r="B68" s="75"/>
      <c r="C68" s="74">
        <v>58</v>
      </c>
      <c r="D68" s="155">
        <v>921611</v>
      </c>
      <c r="E68" s="87" t="s">
        <v>5715</v>
      </c>
      <c r="F68" s="87" t="s">
        <v>5737</v>
      </c>
      <c r="G68" s="87" t="s">
        <v>23</v>
      </c>
      <c r="H68" s="150">
        <v>146</v>
      </c>
      <c r="I68" s="89"/>
      <c r="J68" s="89"/>
      <c r="K68" s="89"/>
      <c r="L68" s="89"/>
      <c r="M68" s="90"/>
      <c r="N68" s="93"/>
      <c r="O68" s="95"/>
      <c r="P68" s="89"/>
      <c r="Q68" s="89"/>
      <c r="R68" s="89"/>
      <c r="S68" s="91"/>
      <c r="T68" s="91"/>
      <c r="U68" s="92"/>
      <c r="V68" s="90"/>
    </row>
    <row r="69" spans="2:22" ht="13.5" customHeight="1">
      <c r="B69" s="75"/>
      <c r="C69" s="74">
        <v>59</v>
      </c>
      <c r="D69" s="155">
        <v>301</v>
      </c>
      <c r="E69" s="87" t="s">
        <v>5711</v>
      </c>
      <c r="F69" s="87" t="s">
        <v>4376</v>
      </c>
      <c r="G69" s="87" t="s">
        <v>23</v>
      </c>
      <c r="H69" s="150">
        <v>11.3</v>
      </c>
      <c r="I69" s="89"/>
      <c r="J69" s="89"/>
      <c r="K69" s="89"/>
      <c r="L69" s="89"/>
      <c r="M69" s="90"/>
      <c r="N69" s="93"/>
      <c r="O69" s="95"/>
      <c r="P69" s="89"/>
      <c r="Q69" s="89"/>
      <c r="R69" s="89"/>
      <c r="S69" s="91"/>
      <c r="T69" s="91"/>
      <c r="U69" s="92"/>
      <c r="V69" s="90"/>
    </row>
    <row r="70" spans="2:22" ht="13.5" customHeight="1">
      <c r="B70" s="75"/>
      <c r="C70" s="74">
        <v>60</v>
      </c>
      <c r="D70" s="155" t="s">
        <v>5738</v>
      </c>
      <c r="E70" s="87" t="s">
        <v>5692</v>
      </c>
      <c r="F70" s="87" t="s">
        <v>2605</v>
      </c>
      <c r="G70" s="87" t="s">
        <v>23</v>
      </c>
      <c r="H70" s="150">
        <v>9</v>
      </c>
      <c r="I70" s="89"/>
      <c r="J70" s="89"/>
      <c r="K70" s="89"/>
      <c r="L70" s="89"/>
      <c r="M70" s="90"/>
      <c r="N70" s="93"/>
      <c r="O70" s="95"/>
      <c r="P70" s="89"/>
      <c r="Q70" s="89"/>
      <c r="R70" s="89"/>
      <c r="S70" s="91"/>
      <c r="T70" s="91"/>
      <c r="U70" s="92"/>
      <c r="V70" s="90"/>
    </row>
    <row r="71" spans="2:22" ht="13.5" customHeight="1">
      <c r="B71" s="75"/>
      <c r="C71" s="74">
        <v>61</v>
      </c>
      <c r="D71" s="155" t="s">
        <v>5739</v>
      </c>
      <c r="E71" s="87" t="s">
        <v>5692</v>
      </c>
      <c r="F71" s="87" t="s">
        <v>2593</v>
      </c>
      <c r="G71" s="87" t="s">
        <v>23</v>
      </c>
      <c r="H71" s="150">
        <v>9</v>
      </c>
      <c r="I71" s="89"/>
      <c r="J71" s="89"/>
      <c r="K71" s="89"/>
      <c r="L71" s="89"/>
      <c r="M71" s="90"/>
      <c r="N71" s="93"/>
      <c r="O71" s="95"/>
      <c r="P71" s="89"/>
      <c r="Q71" s="89"/>
      <c r="R71" s="89"/>
      <c r="S71" s="91"/>
      <c r="T71" s="91"/>
      <c r="U71" s="92"/>
      <c r="V71" s="90"/>
    </row>
    <row r="72" spans="2:22" ht="13.5" customHeight="1">
      <c r="B72" s="75"/>
      <c r="C72" s="74">
        <v>62</v>
      </c>
      <c r="D72" s="155">
        <v>50501</v>
      </c>
      <c r="E72" s="87" t="s">
        <v>5526</v>
      </c>
      <c r="F72" s="87" t="s">
        <v>2470</v>
      </c>
      <c r="G72" s="87" t="s">
        <v>23</v>
      </c>
      <c r="H72" s="150">
        <v>9</v>
      </c>
      <c r="I72" s="89"/>
      <c r="J72" s="89"/>
      <c r="K72" s="89"/>
      <c r="L72" s="89"/>
      <c r="M72" s="90"/>
      <c r="N72" s="93"/>
      <c r="O72" s="95"/>
      <c r="P72" s="89"/>
      <c r="Q72" s="89"/>
      <c r="R72" s="89"/>
      <c r="S72" s="91"/>
      <c r="T72" s="91"/>
      <c r="U72" s="92"/>
      <c r="V72" s="90"/>
    </row>
    <row r="73" spans="2:22" ht="13.5" customHeight="1">
      <c r="B73" s="75"/>
      <c r="C73" s="74">
        <v>63</v>
      </c>
      <c r="D73" s="155" t="s">
        <v>5740</v>
      </c>
      <c r="E73" s="87" t="s">
        <v>5692</v>
      </c>
      <c r="F73" s="87" t="s">
        <v>5741</v>
      </c>
      <c r="G73" s="87" t="s">
        <v>23</v>
      </c>
      <c r="H73" s="150">
        <v>6.75</v>
      </c>
      <c r="I73" s="89"/>
      <c r="J73" s="89"/>
      <c r="K73" s="89"/>
      <c r="L73" s="89"/>
      <c r="M73" s="90"/>
      <c r="N73" s="93"/>
      <c r="O73" s="95"/>
      <c r="P73" s="89"/>
      <c r="Q73" s="89"/>
      <c r="R73" s="89"/>
      <c r="S73" s="91"/>
      <c r="T73" s="91"/>
      <c r="U73" s="92"/>
      <c r="V73" s="90"/>
    </row>
    <row r="74" spans="2:22" ht="13.5" customHeight="1">
      <c r="B74" s="75"/>
      <c r="C74" s="74">
        <v>64</v>
      </c>
      <c r="D74" s="155" t="s">
        <v>5742</v>
      </c>
      <c r="E74" s="87" t="s">
        <v>5743</v>
      </c>
      <c r="F74" s="87" t="s">
        <v>5744</v>
      </c>
      <c r="G74" s="87" t="s">
        <v>23</v>
      </c>
      <c r="H74" s="150">
        <v>14.5</v>
      </c>
      <c r="I74" s="89"/>
      <c r="J74" s="89"/>
      <c r="K74" s="89"/>
      <c r="L74" s="89"/>
      <c r="M74" s="90"/>
      <c r="N74" s="93"/>
      <c r="O74" s="95"/>
      <c r="P74" s="89"/>
      <c r="Q74" s="89"/>
      <c r="R74" s="89"/>
      <c r="S74" s="91"/>
      <c r="T74" s="91"/>
      <c r="U74" s="92"/>
      <c r="V74" s="90"/>
    </row>
    <row r="75" spans="2:22" ht="13.5" customHeight="1">
      <c r="B75" s="75"/>
      <c r="C75" s="74">
        <v>65</v>
      </c>
      <c r="D75" s="155" t="s">
        <v>5745</v>
      </c>
      <c r="E75" s="87" t="s">
        <v>5746</v>
      </c>
      <c r="F75" s="87" t="s">
        <v>5747</v>
      </c>
      <c r="G75" s="87" t="s">
        <v>23</v>
      </c>
      <c r="H75" s="150">
        <v>5</v>
      </c>
      <c r="I75" s="89"/>
      <c r="J75" s="89"/>
      <c r="K75" s="89"/>
      <c r="L75" s="89"/>
      <c r="M75" s="90"/>
      <c r="N75" s="93"/>
      <c r="O75" s="95"/>
      <c r="P75" s="89"/>
      <c r="Q75" s="89"/>
      <c r="R75" s="89"/>
      <c r="S75" s="91"/>
      <c r="T75" s="91"/>
      <c r="U75" s="92"/>
      <c r="V75" s="90"/>
    </row>
    <row r="76" spans="2:22" ht="13.5" customHeight="1">
      <c r="B76" s="75"/>
      <c r="C76" s="74">
        <v>66</v>
      </c>
      <c r="D76" s="155" t="s">
        <v>1900</v>
      </c>
      <c r="E76" s="87" t="s">
        <v>5707</v>
      </c>
      <c r="F76" s="87" t="s">
        <v>1901</v>
      </c>
      <c r="G76" s="87" t="s">
        <v>23</v>
      </c>
      <c r="H76" s="150">
        <v>21.05</v>
      </c>
      <c r="I76" s="89"/>
      <c r="J76" s="89"/>
      <c r="K76" s="89"/>
      <c r="L76" s="89"/>
      <c r="M76" s="90"/>
      <c r="N76" s="93"/>
      <c r="O76" s="95"/>
      <c r="P76" s="89"/>
      <c r="Q76" s="89"/>
      <c r="R76" s="89"/>
      <c r="S76" s="91"/>
      <c r="T76" s="91"/>
      <c r="U76" s="92"/>
      <c r="V76" s="90"/>
    </row>
    <row r="77" spans="2:22" ht="13.5" customHeight="1">
      <c r="B77" s="75"/>
      <c r="C77" s="74">
        <v>67</v>
      </c>
      <c r="D77" s="155" t="s">
        <v>5748</v>
      </c>
      <c r="E77" s="87" t="s">
        <v>5655</v>
      </c>
      <c r="F77" s="87" t="s">
        <v>5749</v>
      </c>
      <c r="G77" s="87" t="s">
        <v>23</v>
      </c>
      <c r="H77" s="150">
        <v>8.4</v>
      </c>
      <c r="I77" s="89"/>
      <c r="J77" s="89"/>
      <c r="K77" s="89"/>
      <c r="L77" s="89"/>
      <c r="M77" s="90"/>
      <c r="N77" s="93"/>
      <c r="O77" s="95"/>
      <c r="P77" s="89"/>
      <c r="Q77" s="89"/>
      <c r="R77" s="89"/>
      <c r="S77" s="91"/>
      <c r="T77" s="91"/>
      <c r="U77" s="92"/>
      <c r="V77" s="90"/>
    </row>
    <row r="78" spans="2:22" ht="13.5" customHeight="1">
      <c r="B78" s="75"/>
      <c r="C78" s="74">
        <v>68</v>
      </c>
      <c r="D78" s="155">
        <v>50706</v>
      </c>
      <c r="E78" s="87" t="s">
        <v>5526</v>
      </c>
      <c r="F78" s="87" t="s">
        <v>4385</v>
      </c>
      <c r="G78" s="87" t="s">
        <v>23</v>
      </c>
      <c r="H78" s="150">
        <v>7.0000000000000009</v>
      </c>
      <c r="I78" s="89"/>
      <c r="J78" s="89"/>
      <c r="K78" s="89"/>
      <c r="L78" s="89"/>
      <c r="M78" s="90"/>
      <c r="N78" s="93"/>
      <c r="O78" s="95"/>
      <c r="P78" s="89"/>
      <c r="Q78" s="89"/>
      <c r="R78" s="89"/>
      <c r="S78" s="91"/>
      <c r="T78" s="91"/>
      <c r="U78" s="92"/>
      <c r="V78" s="90"/>
    </row>
    <row r="79" spans="2:22" ht="13.5" customHeight="1">
      <c r="B79" s="75"/>
      <c r="C79" s="74">
        <v>69</v>
      </c>
      <c r="D79" s="155" t="s">
        <v>5750</v>
      </c>
      <c r="E79" s="87" t="s">
        <v>5655</v>
      </c>
      <c r="F79" s="87" t="s">
        <v>5670</v>
      </c>
      <c r="G79" s="87" t="s">
        <v>23</v>
      </c>
      <c r="H79" s="150">
        <v>9.2000000000000028</v>
      </c>
      <c r="I79" s="89"/>
      <c r="J79" s="89"/>
      <c r="K79" s="89"/>
      <c r="L79" s="89"/>
      <c r="M79" s="90"/>
      <c r="N79" s="93"/>
      <c r="O79" s="95"/>
      <c r="P79" s="89"/>
      <c r="Q79" s="89"/>
      <c r="R79" s="89"/>
      <c r="S79" s="91"/>
      <c r="T79" s="91"/>
      <c r="U79" s="92"/>
      <c r="V79" s="90"/>
    </row>
    <row r="80" spans="2:22" ht="13.5" customHeight="1">
      <c r="B80" s="75"/>
      <c r="C80" s="74">
        <v>70</v>
      </c>
      <c r="D80" s="155">
        <v>50502</v>
      </c>
      <c r="E80" s="87" t="s">
        <v>5526</v>
      </c>
      <c r="F80" s="87" t="s">
        <v>5751</v>
      </c>
      <c r="G80" s="87" t="s">
        <v>23</v>
      </c>
      <c r="H80" s="150">
        <v>8</v>
      </c>
      <c r="I80" s="89"/>
      <c r="J80" s="89"/>
      <c r="K80" s="89"/>
      <c r="L80" s="89"/>
      <c r="M80" s="90"/>
      <c r="N80" s="93"/>
      <c r="O80" s="95"/>
      <c r="P80" s="89"/>
      <c r="Q80" s="89"/>
      <c r="R80" s="89"/>
      <c r="S80" s="91"/>
      <c r="T80" s="91"/>
      <c r="U80" s="92"/>
      <c r="V80" s="90"/>
    </row>
    <row r="81" spans="2:22" ht="13.5" customHeight="1">
      <c r="B81" s="75"/>
      <c r="C81" s="74">
        <v>71</v>
      </c>
      <c r="D81" s="155" t="s">
        <v>5752</v>
      </c>
      <c r="E81" s="87" t="s">
        <v>5655</v>
      </c>
      <c r="F81" s="87" t="s">
        <v>5753</v>
      </c>
      <c r="G81" s="87" t="s">
        <v>23</v>
      </c>
      <c r="H81" s="150">
        <v>17.600000000000001</v>
      </c>
      <c r="I81" s="89"/>
      <c r="J81" s="89"/>
      <c r="K81" s="89"/>
      <c r="L81" s="89"/>
      <c r="M81" s="90"/>
      <c r="N81" s="93"/>
      <c r="O81" s="95"/>
      <c r="P81" s="89"/>
      <c r="Q81" s="89"/>
      <c r="R81" s="89"/>
      <c r="S81" s="91"/>
      <c r="T81" s="91"/>
      <c r="U81" s="92"/>
      <c r="V81" s="90"/>
    </row>
    <row r="82" spans="2:22" ht="13.5" customHeight="1">
      <c r="B82" s="75"/>
      <c r="C82" s="74">
        <v>72</v>
      </c>
      <c r="D82" s="155" t="s">
        <v>1753</v>
      </c>
      <c r="E82" s="87" t="s">
        <v>5723</v>
      </c>
      <c r="F82" s="87" t="s">
        <v>1754</v>
      </c>
      <c r="G82" s="87" t="s">
        <v>23</v>
      </c>
      <c r="H82" s="150">
        <v>12</v>
      </c>
      <c r="I82" s="89"/>
      <c r="J82" s="89"/>
      <c r="K82" s="89"/>
      <c r="L82" s="89"/>
      <c r="M82" s="90"/>
      <c r="N82" s="93"/>
      <c r="O82" s="95"/>
      <c r="P82" s="89"/>
      <c r="Q82" s="89"/>
      <c r="R82" s="89"/>
      <c r="S82" s="91"/>
      <c r="T82" s="91"/>
      <c r="U82" s="92"/>
      <c r="V82" s="90"/>
    </row>
    <row r="83" spans="2:22" ht="13.5" customHeight="1">
      <c r="B83" s="75"/>
      <c r="C83" s="74">
        <v>73</v>
      </c>
      <c r="D83" s="155">
        <v>10321110</v>
      </c>
      <c r="E83" s="87" t="s">
        <v>5703</v>
      </c>
      <c r="F83" s="87" t="s">
        <v>2830</v>
      </c>
      <c r="G83" s="87" t="s">
        <v>23</v>
      </c>
      <c r="H83" s="150">
        <v>7</v>
      </c>
      <c r="I83" s="89"/>
      <c r="J83" s="89"/>
      <c r="K83" s="89"/>
      <c r="L83" s="89"/>
      <c r="M83" s="90"/>
      <c r="N83" s="93"/>
      <c r="O83" s="95"/>
      <c r="P83" s="89"/>
      <c r="Q83" s="89"/>
      <c r="R83" s="89"/>
      <c r="S83" s="91"/>
      <c r="T83" s="91"/>
      <c r="U83" s="92"/>
      <c r="V83" s="90"/>
    </row>
    <row r="84" spans="2:22" ht="13.5" customHeight="1">
      <c r="B84" s="75"/>
      <c r="C84" s="74">
        <v>74</v>
      </c>
      <c r="D84" s="155" t="s">
        <v>5754</v>
      </c>
      <c r="E84" s="87" t="s">
        <v>5682</v>
      </c>
      <c r="F84" s="87" t="s">
        <v>5755</v>
      </c>
      <c r="G84" s="87" t="s">
        <v>23</v>
      </c>
      <c r="H84" s="150">
        <v>5</v>
      </c>
      <c r="I84" s="89"/>
      <c r="J84" s="89"/>
      <c r="K84" s="89"/>
      <c r="L84" s="89"/>
      <c r="M84" s="90"/>
      <c r="N84" s="93"/>
      <c r="O84" s="95"/>
      <c r="P84" s="89"/>
      <c r="Q84" s="89"/>
      <c r="R84" s="89"/>
      <c r="S84" s="91"/>
      <c r="T84" s="91"/>
      <c r="U84" s="92"/>
      <c r="V84" s="90"/>
    </row>
    <row r="85" spans="2:22" ht="13.5" customHeight="1">
      <c r="B85" s="75"/>
      <c r="C85" s="74">
        <v>75</v>
      </c>
      <c r="D85" s="155" t="s">
        <v>5756</v>
      </c>
      <c r="E85" s="87" t="s">
        <v>5692</v>
      </c>
      <c r="F85" s="87" t="s">
        <v>5757</v>
      </c>
      <c r="G85" s="87" t="s">
        <v>23</v>
      </c>
      <c r="H85" s="150">
        <v>54</v>
      </c>
      <c r="I85" s="89"/>
      <c r="J85" s="89"/>
      <c r="K85" s="89"/>
      <c r="L85" s="89"/>
      <c r="M85" s="90"/>
      <c r="N85" s="93"/>
      <c r="O85" s="95"/>
      <c r="P85" s="89"/>
      <c r="Q85" s="89"/>
      <c r="R85" s="89"/>
      <c r="S85" s="91"/>
      <c r="T85" s="91"/>
      <c r="U85" s="92"/>
      <c r="V85" s="90"/>
    </row>
    <row r="86" spans="2:22" ht="13.5" customHeight="1">
      <c r="B86" s="75"/>
      <c r="C86" s="74">
        <v>76</v>
      </c>
      <c r="D86" s="155">
        <v>1044723</v>
      </c>
      <c r="E86" s="87" t="s">
        <v>5715</v>
      </c>
      <c r="F86" s="87" t="s">
        <v>5758</v>
      </c>
      <c r="G86" s="87" t="s">
        <v>23</v>
      </c>
      <c r="H86" s="150">
        <v>44</v>
      </c>
      <c r="I86" s="89"/>
      <c r="J86" s="89"/>
      <c r="K86" s="89"/>
      <c r="L86" s="89"/>
      <c r="M86" s="90"/>
      <c r="N86" s="93"/>
      <c r="O86" s="95"/>
      <c r="P86" s="89"/>
      <c r="Q86" s="89"/>
      <c r="R86" s="89"/>
      <c r="S86" s="91"/>
      <c r="T86" s="91"/>
      <c r="U86" s="92"/>
      <c r="V86" s="90"/>
    </row>
    <row r="87" spans="2:22" ht="13.5" customHeight="1">
      <c r="B87" s="75"/>
      <c r="C87" s="74">
        <v>77</v>
      </c>
      <c r="D87" s="155">
        <v>921610</v>
      </c>
      <c r="E87" s="87" t="s">
        <v>5715</v>
      </c>
      <c r="F87" s="87" t="s">
        <v>5759</v>
      </c>
      <c r="G87" s="87" t="s">
        <v>23</v>
      </c>
      <c r="H87" s="150">
        <v>105</v>
      </c>
      <c r="I87" s="89"/>
      <c r="J87" s="89"/>
      <c r="K87" s="89"/>
      <c r="L87" s="89"/>
      <c r="M87" s="90"/>
      <c r="N87" s="93"/>
      <c r="O87" s="95"/>
      <c r="P87" s="89"/>
      <c r="Q87" s="89"/>
      <c r="R87" s="89"/>
      <c r="S87" s="91"/>
      <c r="T87" s="91"/>
      <c r="U87" s="92"/>
      <c r="V87" s="90"/>
    </row>
    <row r="88" spans="2:22" ht="13.5" customHeight="1">
      <c r="B88" s="75"/>
      <c r="C88" s="74">
        <v>78</v>
      </c>
      <c r="D88" s="155" t="s">
        <v>5760</v>
      </c>
      <c r="E88" s="87" t="s">
        <v>5682</v>
      </c>
      <c r="F88" s="87" t="s">
        <v>5761</v>
      </c>
      <c r="G88" s="87" t="s">
        <v>23</v>
      </c>
      <c r="H88" s="150">
        <v>10.199999999999999</v>
      </c>
      <c r="I88" s="89"/>
      <c r="J88" s="89"/>
      <c r="K88" s="89"/>
      <c r="L88" s="89"/>
      <c r="M88" s="90"/>
      <c r="N88" s="93"/>
      <c r="O88" s="95"/>
      <c r="P88" s="89"/>
      <c r="Q88" s="89"/>
      <c r="R88" s="89"/>
      <c r="S88" s="91"/>
      <c r="T88" s="91"/>
      <c r="U88" s="92"/>
      <c r="V88" s="90"/>
    </row>
    <row r="89" spans="2:22" ht="13.5" customHeight="1">
      <c r="B89" s="75"/>
      <c r="C89" s="74">
        <v>79</v>
      </c>
      <c r="D89" s="155" t="s">
        <v>5762</v>
      </c>
      <c r="E89" s="87" t="s">
        <v>5727</v>
      </c>
      <c r="F89" s="87" t="s">
        <v>1383</v>
      </c>
      <c r="G89" s="87" t="s">
        <v>23</v>
      </c>
      <c r="H89" s="150">
        <v>13</v>
      </c>
      <c r="I89" s="89"/>
      <c r="J89" s="89"/>
      <c r="K89" s="89"/>
      <c r="L89" s="89"/>
      <c r="M89" s="90"/>
      <c r="N89" s="93"/>
      <c r="O89" s="95"/>
      <c r="P89" s="89"/>
      <c r="Q89" s="89"/>
      <c r="R89" s="89"/>
      <c r="S89" s="91"/>
      <c r="T89" s="91"/>
      <c r="U89" s="92"/>
      <c r="V89" s="90"/>
    </row>
    <row r="90" spans="2:22" ht="13.5" customHeight="1">
      <c r="B90" s="75"/>
      <c r="C90" s="74">
        <v>80</v>
      </c>
      <c r="D90" s="155" t="s">
        <v>5763</v>
      </c>
      <c r="E90" s="87" t="s">
        <v>5692</v>
      </c>
      <c r="F90" s="87" t="s">
        <v>5764</v>
      </c>
      <c r="G90" s="87" t="s">
        <v>23</v>
      </c>
      <c r="H90" s="150">
        <v>5</v>
      </c>
      <c r="I90" s="89"/>
      <c r="J90" s="89"/>
      <c r="K90" s="89"/>
      <c r="L90" s="89"/>
      <c r="M90" s="90"/>
      <c r="N90" s="93"/>
      <c r="O90" s="95"/>
      <c r="P90" s="89"/>
      <c r="Q90" s="89"/>
      <c r="R90" s="89"/>
      <c r="S90" s="91"/>
      <c r="T90" s="91"/>
      <c r="U90" s="92"/>
      <c r="V90" s="90"/>
    </row>
    <row r="91" spans="2:22" ht="13.5" customHeight="1">
      <c r="B91" s="75"/>
      <c r="C91" s="74">
        <v>81</v>
      </c>
      <c r="D91" s="155" t="s">
        <v>5765</v>
      </c>
      <c r="E91" s="87" t="s">
        <v>5692</v>
      </c>
      <c r="F91" s="87" t="s">
        <v>5766</v>
      </c>
      <c r="G91" s="87" t="s">
        <v>23</v>
      </c>
      <c r="H91" s="150">
        <v>7</v>
      </c>
      <c r="I91" s="89"/>
      <c r="J91" s="89"/>
      <c r="K91" s="89"/>
      <c r="L91" s="89"/>
      <c r="M91" s="90"/>
      <c r="N91" s="93"/>
      <c r="O91" s="95"/>
      <c r="P91" s="89"/>
      <c r="Q91" s="89"/>
      <c r="R91" s="89"/>
      <c r="S91" s="91"/>
      <c r="T91" s="91"/>
      <c r="U91" s="92"/>
      <c r="V91" s="90"/>
    </row>
    <row r="92" spans="2:22" ht="13.5" customHeight="1">
      <c r="B92" s="75"/>
      <c r="C92" s="74">
        <v>82</v>
      </c>
      <c r="D92" s="155" t="s">
        <v>5767</v>
      </c>
      <c r="E92" s="87" t="s">
        <v>5692</v>
      </c>
      <c r="F92" s="87" t="s">
        <v>1352</v>
      </c>
      <c r="G92" s="87" t="s">
        <v>23</v>
      </c>
      <c r="H92" s="150">
        <v>6</v>
      </c>
      <c r="I92" s="89"/>
      <c r="J92" s="89"/>
      <c r="K92" s="89"/>
      <c r="L92" s="89"/>
      <c r="M92" s="90"/>
      <c r="N92" s="93"/>
      <c r="O92" s="95"/>
      <c r="P92" s="89"/>
      <c r="Q92" s="89"/>
      <c r="R92" s="89"/>
      <c r="S92" s="91"/>
      <c r="T92" s="91"/>
      <c r="U92" s="92"/>
      <c r="V92" s="90"/>
    </row>
    <row r="93" spans="2:22" ht="13.5" customHeight="1">
      <c r="B93" s="75"/>
      <c r="C93" s="74">
        <v>83</v>
      </c>
      <c r="D93" s="155" t="s">
        <v>5768</v>
      </c>
      <c r="E93" s="87" t="s">
        <v>5655</v>
      </c>
      <c r="F93" s="87" t="s">
        <v>5769</v>
      </c>
      <c r="G93" s="87" t="s">
        <v>23</v>
      </c>
      <c r="H93" s="150">
        <v>3.6</v>
      </c>
      <c r="I93" s="89"/>
      <c r="J93" s="89"/>
      <c r="K93" s="89"/>
      <c r="L93" s="89"/>
      <c r="M93" s="90"/>
      <c r="N93" s="93"/>
      <c r="O93" s="95"/>
      <c r="P93" s="89"/>
      <c r="Q93" s="89"/>
      <c r="R93" s="89"/>
      <c r="S93" s="91"/>
      <c r="T93" s="91"/>
      <c r="U93" s="92"/>
      <c r="V93" s="90"/>
    </row>
    <row r="94" spans="2:22" ht="13.5" customHeight="1">
      <c r="B94" s="75"/>
      <c r="C94" s="74">
        <v>84</v>
      </c>
      <c r="D94" s="155" t="s">
        <v>5770</v>
      </c>
      <c r="E94" s="87" t="s">
        <v>5692</v>
      </c>
      <c r="F94" s="87" t="s">
        <v>5771</v>
      </c>
      <c r="G94" s="87" t="s">
        <v>23</v>
      </c>
      <c r="H94" s="150">
        <v>5.9</v>
      </c>
      <c r="I94" s="89"/>
      <c r="J94" s="89"/>
      <c r="K94" s="89"/>
      <c r="L94" s="89"/>
      <c r="M94" s="90"/>
      <c r="N94" s="93"/>
      <c r="O94" s="95"/>
      <c r="P94" s="89"/>
      <c r="Q94" s="89"/>
      <c r="R94" s="89"/>
      <c r="S94" s="91"/>
      <c r="T94" s="91"/>
      <c r="U94" s="92"/>
      <c r="V94" s="90"/>
    </row>
    <row r="95" spans="2:22" ht="13.5" customHeight="1">
      <c r="B95" s="75"/>
      <c r="C95" s="74">
        <v>85</v>
      </c>
      <c r="D95" s="155" t="s">
        <v>5772</v>
      </c>
      <c r="E95" s="87" t="s">
        <v>5692</v>
      </c>
      <c r="F95" s="87" t="s">
        <v>5773</v>
      </c>
      <c r="G95" s="87" t="s">
        <v>23</v>
      </c>
      <c r="H95" s="150">
        <v>18.2</v>
      </c>
      <c r="I95" s="89"/>
      <c r="J95" s="89"/>
      <c r="K95" s="89"/>
      <c r="L95" s="89"/>
      <c r="M95" s="90"/>
      <c r="N95" s="93"/>
      <c r="O95" s="95"/>
      <c r="P95" s="89"/>
      <c r="Q95" s="89"/>
      <c r="R95" s="89"/>
      <c r="S95" s="91"/>
      <c r="T95" s="91"/>
      <c r="U95" s="92"/>
      <c r="V95" s="90"/>
    </row>
    <row r="96" spans="2:22" ht="13.5" customHeight="1">
      <c r="B96" s="75"/>
      <c r="C96" s="74">
        <v>86</v>
      </c>
      <c r="D96" s="155" t="s">
        <v>5774</v>
      </c>
      <c r="E96" s="87" t="s">
        <v>5746</v>
      </c>
      <c r="F96" s="87" t="s">
        <v>5775</v>
      </c>
      <c r="G96" s="87" t="s">
        <v>23</v>
      </c>
      <c r="H96" s="150">
        <v>4</v>
      </c>
      <c r="I96" s="89"/>
      <c r="J96" s="89"/>
      <c r="K96" s="89"/>
      <c r="L96" s="89"/>
      <c r="M96" s="90"/>
      <c r="N96" s="93"/>
      <c r="O96" s="95"/>
      <c r="P96" s="89"/>
      <c r="Q96" s="89"/>
      <c r="R96" s="89"/>
      <c r="S96" s="91"/>
      <c r="T96" s="91"/>
      <c r="U96" s="92"/>
      <c r="V96" s="90"/>
    </row>
    <row r="97" spans="2:22" ht="13.5" customHeight="1">
      <c r="B97" s="75"/>
      <c r="C97" s="74">
        <v>87</v>
      </c>
      <c r="D97" s="155">
        <v>50601</v>
      </c>
      <c r="E97" s="87" t="s">
        <v>5526</v>
      </c>
      <c r="F97" s="87" t="s">
        <v>5776</v>
      </c>
      <c r="G97" s="87" t="s">
        <v>23</v>
      </c>
      <c r="H97" s="150">
        <v>5.0999999999999996</v>
      </c>
      <c r="I97" s="89"/>
      <c r="J97" s="89"/>
      <c r="K97" s="89"/>
      <c r="L97" s="89"/>
      <c r="M97" s="90"/>
      <c r="N97" s="93"/>
      <c r="O97" s="95"/>
      <c r="P97" s="89"/>
      <c r="Q97" s="89"/>
      <c r="R97" s="89"/>
      <c r="S97" s="91"/>
      <c r="T97" s="91"/>
      <c r="U97" s="92"/>
      <c r="V97" s="90"/>
    </row>
    <row r="98" spans="2:22" ht="13.5" customHeight="1">
      <c r="B98" s="75"/>
      <c r="C98" s="74">
        <v>88</v>
      </c>
      <c r="D98" s="155">
        <v>62821</v>
      </c>
      <c r="E98" s="87" t="s">
        <v>5526</v>
      </c>
      <c r="F98" s="87" t="s">
        <v>5777</v>
      </c>
      <c r="G98" s="87" t="s">
        <v>23</v>
      </c>
      <c r="H98" s="150">
        <v>20</v>
      </c>
      <c r="I98" s="89"/>
      <c r="J98" s="89"/>
      <c r="K98" s="89"/>
      <c r="L98" s="89"/>
      <c r="M98" s="90"/>
      <c r="N98" s="93"/>
      <c r="O98" s="95"/>
      <c r="P98" s="89"/>
      <c r="Q98" s="89"/>
      <c r="R98" s="89"/>
      <c r="S98" s="91"/>
      <c r="T98" s="91"/>
      <c r="U98" s="92"/>
      <c r="V98" s="90"/>
    </row>
    <row r="99" spans="2:22" ht="13.5" customHeight="1">
      <c r="B99" s="75"/>
      <c r="C99" s="74">
        <v>89</v>
      </c>
      <c r="D99" s="155" t="s">
        <v>5778</v>
      </c>
      <c r="E99" s="87" t="s">
        <v>5692</v>
      </c>
      <c r="F99" s="87" t="s">
        <v>5779</v>
      </c>
      <c r="G99" s="87" t="s">
        <v>23</v>
      </c>
      <c r="H99" s="150">
        <v>8.4</v>
      </c>
      <c r="I99" s="89"/>
      <c r="J99" s="89"/>
      <c r="K99" s="89"/>
      <c r="L99" s="89"/>
      <c r="M99" s="90"/>
      <c r="N99" s="93"/>
      <c r="O99" s="95"/>
      <c r="P99" s="89"/>
      <c r="Q99" s="89"/>
      <c r="R99" s="89"/>
      <c r="S99" s="91"/>
      <c r="T99" s="91"/>
      <c r="U99" s="92"/>
      <c r="V99" s="90"/>
    </row>
    <row r="100" spans="2:22" ht="13.5" customHeight="1">
      <c r="B100" s="75"/>
      <c r="C100" s="74">
        <v>90</v>
      </c>
      <c r="D100" s="155" t="s">
        <v>5780</v>
      </c>
      <c r="E100" s="87" t="s">
        <v>5682</v>
      </c>
      <c r="F100" s="87" t="s">
        <v>5781</v>
      </c>
      <c r="G100" s="87" t="s">
        <v>23</v>
      </c>
      <c r="H100" s="150">
        <v>4.0999999999999996</v>
      </c>
      <c r="I100" s="89"/>
      <c r="J100" s="89"/>
      <c r="K100" s="89"/>
      <c r="L100" s="89"/>
      <c r="M100" s="90"/>
      <c r="N100" s="93"/>
      <c r="O100" s="95"/>
      <c r="P100" s="89"/>
      <c r="Q100" s="89"/>
      <c r="R100" s="89"/>
      <c r="S100" s="91"/>
      <c r="T100" s="91"/>
      <c r="U100" s="92"/>
      <c r="V100" s="90"/>
    </row>
    <row r="101" spans="2:22" ht="13.5" customHeight="1">
      <c r="B101" s="75"/>
      <c r="C101" s="74">
        <v>91</v>
      </c>
      <c r="D101" s="155" t="s">
        <v>5782</v>
      </c>
      <c r="E101" s="87" t="s">
        <v>5783</v>
      </c>
      <c r="F101" s="87" t="s">
        <v>5784</v>
      </c>
      <c r="G101" s="87" t="s">
        <v>23</v>
      </c>
      <c r="H101" s="150">
        <v>24</v>
      </c>
      <c r="I101" s="89"/>
      <c r="J101" s="89"/>
      <c r="K101" s="89"/>
      <c r="L101" s="89"/>
      <c r="M101" s="90"/>
      <c r="N101" s="93"/>
      <c r="O101" s="95"/>
      <c r="P101" s="89"/>
      <c r="Q101" s="89"/>
      <c r="R101" s="89"/>
      <c r="S101" s="91"/>
      <c r="T101" s="91"/>
      <c r="U101" s="92"/>
      <c r="V101" s="90"/>
    </row>
    <row r="102" spans="2:22" ht="13.5" customHeight="1">
      <c r="B102" s="75"/>
      <c r="C102" s="74">
        <v>92</v>
      </c>
      <c r="D102" s="155" t="s">
        <v>5785</v>
      </c>
      <c r="E102" s="87" t="s">
        <v>5692</v>
      </c>
      <c r="F102" s="87" t="s">
        <v>5786</v>
      </c>
      <c r="G102" s="87" t="s">
        <v>23</v>
      </c>
      <c r="H102" s="150">
        <v>4.5</v>
      </c>
      <c r="I102" s="89"/>
      <c r="J102" s="89"/>
      <c r="K102" s="89"/>
      <c r="L102" s="89"/>
      <c r="M102" s="90"/>
      <c r="N102" s="93"/>
      <c r="O102" s="95"/>
      <c r="P102" s="89"/>
      <c r="Q102" s="89"/>
      <c r="R102" s="89"/>
      <c r="S102" s="91"/>
      <c r="T102" s="91"/>
      <c r="U102" s="92"/>
      <c r="V102" s="90"/>
    </row>
    <row r="103" spans="2:22" ht="13.5" customHeight="1">
      <c r="B103" s="75"/>
      <c r="C103" s="74">
        <v>93</v>
      </c>
      <c r="D103" s="155" t="s">
        <v>5787</v>
      </c>
      <c r="E103" s="87" t="s">
        <v>5788</v>
      </c>
      <c r="F103" s="87" t="s">
        <v>5789</v>
      </c>
      <c r="G103" s="87" t="s">
        <v>23</v>
      </c>
      <c r="H103" s="150">
        <v>8</v>
      </c>
      <c r="I103" s="89"/>
      <c r="J103" s="89"/>
      <c r="K103" s="89"/>
      <c r="L103" s="89"/>
      <c r="M103" s="90"/>
      <c r="N103" s="93"/>
      <c r="O103" s="95"/>
      <c r="P103" s="89"/>
      <c r="Q103" s="89"/>
      <c r="R103" s="89"/>
      <c r="S103" s="91"/>
      <c r="T103" s="91"/>
      <c r="U103" s="92"/>
      <c r="V103" s="90"/>
    </row>
    <row r="104" spans="2:22" ht="13.5" customHeight="1">
      <c r="B104" s="75"/>
      <c r="C104" s="74">
        <v>94</v>
      </c>
      <c r="D104" s="155" t="s">
        <v>5790</v>
      </c>
      <c r="E104" s="87" t="s">
        <v>5692</v>
      </c>
      <c r="F104" s="87" t="s">
        <v>2508</v>
      </c>
      <c r="G104" s="87" t="s">
        <v>23</v>
      </c>
      <c r="H104" s="150">
        <v>7.2</v>
      </c>
      <c r="I104" s="89"/>
      <c r="J104" s="89"/>
      <c r="K104" s="89"/>
      <c r="L104" s="89"/>
      <c r="M104" s="90"/>
      <c r="N104" s="93"/>
      <c r="O104" s="95"/>
      <c r="P104" s="89"/>
      <c r="Q104" s="89"/>
      <c r="R104" s="89"/>
      <c r="S104" s="91"/>
      <c r="T104" s="91"/>
      <c r="U104" s="92"/>
      <c r="V104" s="90"/>
    </row>
    <row r="105" spans="2:22" ht="13.5" customHeight="1">
      <c r="B105" s="75"/>
      <c r="C105" s="74">
        <v>95</v>
      </c>
      <c r="D105" s="155" t="s">
        <v>5791</v>
      </c>
      <c r="E105" s="87" t="s">
        <v>5682</v>
      </c>
      <c r="F105" s="87" t="s">
        <v>5792</v>
      </c>
      <c r="G105" s="87" t="s">
        <v>23</v>
      </c>
      <c r="H105" s="150">
        <v>4.2</v>
      </c>
      <c r="I105" s="89"/>
      <c r="J105" s="89"/>
      <c r="K105" s="89"/>
      <c r="L105" s="89"/>
      <c r="M105" s="90"/>
      <c r="N105" s="93"/>
      <c r="O105" s="95"/>
      <c r="P105" s="89"/>
      <c r="Q105" s="89"/>
      <c r="R105" s="89"/>
      <c r="S105" s="91"/>
      <c r="T105" s="91"/>
      <c r="U105" s="92"/>
      <c r="V105" s="90"/>
    </row>
    <row r="106" spans="2:22" ht="13.5" customHeight="1">
      <c r="B106" s="75"/>
      <c r="C106" s="74">
        <v>96</v>
      </c>
      <c r="D106" s="155">
        <v>50503</v>
      </c>
      <c r="E106" s="87" t="s">
        <v>5526</v>
      </c>
      <c r="F106" s="87" t="s">
        <v>5793</v>
      </c>
      <c r="G106" s="87" t="s">
        <v>23</v>
      </c>
      <c r="H106" s="150">
        <v>4</v>
      </c>
      <c r="I106" s="89"/>
      <c r="J106" s="89"/>
      <c r="K106" s="89"/>
      <c r="L106" s="89"/>
      <c r="M106" s="90"/>
      <c r="N106" s="93"/>
      <c r="O106" s="95"/>
      <c r="P106" s="89"/>
      <c r="Q106" s="89"/>
      <c r="R106" s="89"/>
      <c r="S106" s="91"/>
      <c r="T106" s="91"/>
      <c r="U106" s="92"/>
      <c r="V106" s="90"/>
    </row>
    <row r="107" spans="2:22" ht="13.5" customHeight="1">
      <c r="B107" s="75"/>
      <c r="C107" s="74">
        <v>97</v>
      </c>
      <c r="D107" s="155" t="s">
        <v>5794</v>
      </c>
      <c r="E107" s="87" t="s">
        <v>5692</v>
      </c>
      <c r="F107" s="87" t="s">
        <v>2117</v>
      </c>
      <c r="G107" s="87" t="s">
        <v>23</v>
      </c>
      <c r="H107" s="150">
        <v>5</v>
      </c>
      <c r="I107" s="89"/>
      <c r="J107" s="89"/>
      <c r="K107" s="89"/>
      <c r="L107" s="89"/>
      <c r="M107" s="90"/>
      <c r="N107" s="93"/>
      <c r="O107" s="95"/>
      <c r="P107" s="89"/>
      <c r="Q107" s="89"/>
      <c r="R107" s="89"/>
      <c r="S107" s="91"/>
      <c r="T107" s="91"/>
      <c r="U107" s="92"/>
      <c r="V107" s="90"/>
    </row>
    <row r="108" spans="2:22" ht="13.5" customHeight="1">
      <c r="B108" s="75"/>
      <c r="C108" s="74">
        <v>98</v>
      </c>
      <c r="D108" s="155" t="s">
        <v>5795</v>
      </c>
      <c r="E108" s="87" t="s">
        <v>5796</v>
      </c>
      <c r="F108" s="87" t="s">
        <v>5797</v>
      </c>
      <c r="G108" s="87" t="s">
        <v>23</v>
      </c>
      <c r="H108" s="150">
        <v>6</v>
      </c>
      <c r="I108" s="89"/>
      <c r="J108" s="89"/>
      <c r="K108" s="89"/>
      <c r="L108" s="89"/>
      <c r="M108" s="90"/>
      <c r="N108" s="93"/>
      <c r="O108" s="95"/>
      <c r="P108" s="89"/>
      <c r="Q108" s="89"/>
      <c r="R108" s="89"/>
      <c r="S108" s="91"/>
      <c r="T108" s="91"/>
      <c r="U108" s="92"/>
      <c r="V108" s="90"/>
    </row>
    <row r="109" spans="2:22" ht="13.5" customHeight="1">
      <c r="B109" s="75"/>
      <c r="C109" s="74">
        <v>99</v>
      </c>
      <c r="D109" s="155" t="s">
        <v>5798</v>
      </c>
      <c r="E109" s="87" t="s">
        <v>5692</v>
      </c>
      <c r="F109" s="87" t="s">
        <v>5799</v>
      </c>
      <c r="G109" s="87" t="s">
        <v>23</v>
      </c>
      <c r="H109" s="150">
        <v>5.2</v>
      </c>
      <c r="I109" s="89"/>
      <c r="J109" s="89"/>
      <c r="K109" s="89"/>
      <c r="L109" s="89"/>
      <c r="M109" s="90"/>
      <c r="N109" s="93"/>
      <c r="O109" s="95"/>
      <c r="P109" s="89"/>
      <c r="Q109" s="89"/>
      <c r="R109" s="89"/>
      <c r="S109" s="91"/>
      <c r="T109" s="91"/>
      <c r="U109" s="92"/>
      <c r="V109" s="90"/>
    </row>
    <row r="110" spans="2:22" ht="13.5" customHeight="1">
      <c r="B110" s="75"/>
      <c r="C110" s="74">
        <v>100</v>
      </c>
      <c r="D110" s="155" t="s">
        <v>5800</v>
      </c>
      <c r="E110" s="87" t="s">
        <v>5727</v>
      </c>
      <c r="F110" s="87" t="s">
        <v>2449</v>
      </c>
      <c r="G110" s="87" t="s">
        <v>23</v>
      </c>
      <c r="H110" s="150">
        <v>9</v>
      </c>
      <c r="I110" s="89"/>
      <c r="J110" s="89"/>
      <c r="K110" s="89"/>
      <c r="L110" s="89"/>
      <c r="M110" s="90"/>
      <c r="N110" s="93"/>
      <c r="O110" s="95"/>
      <c r="P110" s="89"/>
      <c r="Q110" s="89"/>
      <c r="R110" s="89"/>
      <c r="S110" s="91"/>
      <c r="T110" s="91"/>
      <c r="U110" s="92"/>
      <c r="V110" s="90"/>
    </row>
    <row r="111" spans="2:22" ht="13.5" customHeight="1">
      <c r="B111" s="75"/>
      <c r="C111" s="74">
        <v>101</v>
      </c>
      <c r="D111" s="155" t="s">
        <v>5801</v>
      </c>
      <c r="E111" s="87" t="s">
        <v>5692</v>
      </c>
      <c r="F111" s="87" t="s">
        <v>5802</v>
      </c>
      <c r="G111" s="87" t="s">
        <v>23</v>
      </c>
      <c r="H111" s="150">
        <v>5.2</v>
      </c>
      <c r="I111" s="89"/>
      <c r="J111" s="89"/>
      <c r="K111" s="89"/>
      <c r="L111" s="89"/>
      <c r="M111" s="90"/>
      <c r="N111" s="93"/>
      <c r="O111" s="95"/>
      <c r="P111" s="89"/>
      <c r="Q111" s="89"/>
      <c r="R111" s="89"/>
      <c r="S111" s="91"/>
      <c r="T111" s="91"/>
      <c r="U111" s="92"/>
      <c r="V111" s="90"/>
    </row>
    <row r="112" spans="2:22" ht="13.5" customHeight="1">
      <c r="B112" s="75"/>
      <c r="C112" s="74">
        <v>102</v>
      </c>
      <c r="D112" s="155" t="s">
        <v>5803</v>
      </c>
      <c r="E112" s="87" t="s">
        <v>5692</v>
      </c>
      <c r="F112" s="87" t="s">
        <v>5804</v>
      </c>
      <c r="G112" s="87" t="s">
        <v>23</v>
      </c>
      <c r="H112" s="150">
        <v>4.4000000000000004</v>
      </c>
      <c r="I112" s="89"/>
      <c r="J112" s="89"/>
      <c r="K112" s="89"/>
      <c r="L112" s="89"/>
      <c r="M112" s="90"/>
      <c r="N112" s="93"/>
      <c r="O112" s="95"/>
      <c r="P112" s="89"/>
      <c r="Q112" s="89"/>
      <c r="R112" s="89"/>
      <c r="S112" s="91"/>
      <c r="T112" s="91"/>
      <c r="U112" s="92"/>
      <c r="V112" s="90"/>
    </row>
    <row r="113" spans="1:22" ht="13.5" customHeight="1">
      <c r="B113" s="75"/>
      <c r="C113" s="74">
        <v>103</v>
      </c>
      <c r="D113" s="155" t="s">
        <v>5805</v>
      </c>
      <c r="E113" s="87" t="s">
        <v>5788</v>
      </c>
      <c r="F113" s="87" t="s">
        <v>5806</v>
      </c>
      <c r="G113" s="87" t="s">
        <v>23</v>
      </c>
      <c r="H113" s="150">
        <v>1.6</v>
      </c>
      <c r="I113" s="89"/>
      <c r="J113" s="89"/>
      <c r="K113" s="89"/>
      <c r="L113" s="89"/>
      <c r="M113" s="90"/>
      <c r="N113" s="93"/>
      <c r="O113" s="95"/>
      <c r="P113" s="89"/>
      <c r="Q113" s="89"/>
      <c r="R113" s="89"/>
      <c r="S113" s="91"/>
      <c r="T113" s="91"/>
      <c r="U113" s="92"/>
      <c r="V113" s="90"/>
    </row>
    <row r="114" spans="1:22" ht="13.5" customHeight="1">
      <c r="B114" s="75"/>
      <c r="C114" s="74">
        <v>104</v>
      </c>
      <c r="D114" s="155" t="s">
        <v>5807</v>
      </c>
      <c r="E114" s="87" t="s">
        <v>5651</v>
      </c>
      <c r="F114" s="87" t="s">
        <v>5808</v>
      </c>
      <c r="G114" s="87" t="s">
        <v>23</v>
      </c>
      <c r="H114" s="150">
        <v>6.9000000000000012</v>
      </c>
      <c r="I114" s="89"/>
      <c r="J114" s="89"/>
      <c r="K114" s="89"/>
      <c r="L114" s="89"/>
      <c r="M114" s="90"/>
      <c r="N114" s="93"/>
      <c r="O114" s="95"/>
      <c r="P114" s="89"/>
      <c r="Q114" s="89"/>
      <c r="R114" s="89"/>
      <c r="S114" s="91"/>
      <c r="T114" s="91"/>
      <c r="U114" s="92"/>
      <c r="V114" s="90"/>
    </row>
    <row r="115" spans="1:22" ht="13.5" customHeight="1">
      <c r="B115" s="75"/>
      <c r="C115" s="74">
        <v>105</v>
      </c>
      <c r="D115" s="155" t="s">
        <v>5809</v>
      </c>
      <c r="E115" s="87" t="s">
        <v>5692</v>
      </c>
      <c r="F115" s="87" t="s">
        <v>5810</v>
      </c>
      <c r="G115" s="87" t="s">
        <v>23</v>
      </c>
      <c r="H115" s="150">
        <v>4.0999999999999996</v>
      </c>
      <c r="I115" s="89"/>
      <c r="J115" s="89"/>
      <c r="K115" s="89"/>
      <c r="L115" s="89"/>
      <c r="M115" s="90"/>
      <c r="N115" s="93"/>
      <c r="O115" s="95"/>
      <c r="P115" s="89"/>
      <c r="Q115" s="89"/>
      <c r="R115" s="89"/>
      <c r="S115" s="91"/>
      <c r="T115" s="91"/>
      <c r="U115" s="92"/>
      <c r="V115" s="90"/>
    </row>
    <row r="116" spans="1:22" ht="13.5" customHeight="1">
      <c r="B116" s="75"/>
      <c r="C116" s="74">
        <v>106</v>
      </c>
      <c r="D116" s="155" t="s">
        <v>5811</v>
      </c>
      <c r="E116" s="87" t="s">
        <v>5743</v>
      </c>
      <c r="F116" s="87" t="s">
        <v>5812</v>
      </c>
      <c r="G116" s="87" t="s">
        <v>23</v>
      </c>
      <c r="H116" s="150">
        <v>7</v>
      </c>
      <c r="I116" s="89"/>
      <c r="J116" s="89"/>
      <c r="K116" s="89"/>
      <c r="L116" s="89"/>
      <c r="M116" s="90"/>
      <c r="N116" s="93"/>
      <c r="O116" s="95"/>
      <c r="P116" s="89"/>
      <c r="Q116" s="89"/>
      <c r="R116" s="89"/>
      <c r="S116" s="91"/>
      <c r="T116" s="91"/>
      <c r="U116" s="92"/>
      <c r="V116" s="90"/>
    </row>
    <row r="117" spans="1:22" ht="13.5" customHeight="1">
      <c r="A117"/>
      <c r="B117"/>
      <c r="C117"/>
      <c r="D117" s="156"/>
      <c r="E117"/>
      <c r="F117"/>
      <c r="G117"/>
      <c r="H117"/>
      <c r="I117"/>
    </row>
    <row r="118" spans="1:22" ht="13.5" customHeight="1">
      <c r="A118"/>
      <c r="B118"/>
      <c r="C118"/>
      <c r="D118" s="156"/>
      <c r="E118"/>
      <c r="F118"/>
      <c r="G118"/>
      <c r="H118"/>
      <c r="I118"/>
    </row>
    <row r="119" spans="1:22" ht="13.5" customHeight="1">
      <c r="A119"/>
      <c r="B119"/>
      <c r="C119"/>
      <c r="D119" s="156"/>
      <c r="E119"/>
      <c r="F119"/>
      <c r="G119"/>
      <c r="H119"/>
      <c r="I119"/>
    </row>
    <row r="120" spans="1:22" ht="13.5" customHeight="1">
      <c r="A120"/>
      <c r="B120"/>
      <c r="C120"/>
      <c r="D120" s="156"/>
      <c r="E120"/>
      <c r="F120"/>
      <c r="G120"/>
      <c r="H120"/>
      <c r="I120"/>
    </row>
    <row r="121" spans="1:22" ht="13.5" customHeight="1">
      <c r="A121"/>
      <c r="B121"/>
      <c r="C121"/>
      <c r="D121" s="156"/>
      <c r="E121"/>
      <c r="F121"/>
      <c r="G121"/>
      <c r="H121"/>
      <c r="I121"/>
    </row>
    <row r="122" spans="1:22" ht="13.5" customHeight="1">
      <c r="A122"/>
      <c r="B122"/>
      <c r="C122"/>
      <c r="D122" s="156"/>
      <c r="E122"/>
      <c r="F122"/>
      <c r="G122"/>
      <c r="H122"/>
      <c r="I122"/>
    </row>
  </sheetData>
  <autoFilter ref="B10:V116" xr:uid="{00000000-0009-0000-0000-000000000000}"/>
  <mergeCells count="5">
    <mergeCell ref="C5:J5"/>
    <mergeCell ref="C7:J7"/>
    <mergeCell ref="I9:N9"/>
    <mergeCell ref="O9:V9"/>
    <mergeCell ref="C6:J6"/>
  </mergeCells>
  <pageMargins left="0.25" right="0.25" top="0.75" bottom="0.75" header="0.3" footer="0.3"/>
  <pageSetup scale="55" fitToHeight="6" orientation="landscape" r:id="rId1"/>
  <headerFooter>
    <oddHeader>&amp;RUniversity of Kansas
ORP Preferred Supplier RFP - Pricing Workbook
A - Core List Items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4"/>
  <sheetViews>
    <sheetView showGridLines="0" zoomScale="90" zoomScaleNormal="90" workbookViewId="0">
      <selection activeCell="C9" sqref="C9"/>
    </sheetView>
  </sheetViews>
  <sheetFormatPr defaultColWidth="9.1796875" defaultRowHeight="12.5"/>
  <cols>
    <col min="1" max="1" width="3.81640625" style="1" customWidth="1"/>
    <col min="2" max="2" width="3.7265625" style="1" customWidth="1"/>
    <col min="3" max="4" width="22.1796875" style="1" customWidth="1"/>
    <col min="5" max="6" width="27" style="1" customWidth="1"/>
    <col min="7" max="7" width="27.54296875" style="1" customWidth="1"/>
    <col min="8" max="8" width="32.1796875" style="1" customWidth="1"/>
    <col min="9" max="9" width="5.453125" style="1" customWidth="1"/>
    <col min="10" max="10" width="4.54296875" style="1" customWidth="1"/>
    <col min="11" max="16384" width="9.1796875" style="1"/>
  </cols>
  <sheetData>
    <row r="1" spans="1:23" s="78" customFormat="1" ht="68.25" customHeight="1">
      <c r="A1" s="56"/>
      <c r="C1" s="79"/>
      <c r="D1" s="61"/>
      <c r="E1" s="61"/>
      <c r="F1" s="61"/>
      <c r="G1" s="61"/>
      <c r="H1" s="61"/>
      <c r="I1" s="61"/>
      <c r="J1" s="61"/>
      <c r="K1" s="61"/>
    </row>
    <row r="2" spans="1:23" s="78" customFormat="1" ht="21">
      <c r="A2" s="80" t="s">
        <v>5215</v>
      </c>
      <c r="D2" s="61"/>
      <c r="E2" s="61"/>
      <c r="F2" s="61"/>
      <c r="G2" s="61"/>
      <c r="H2" s="61"/>
      <c r="I2" s="61"/>
      <c r="J2" s="61"/>
      <c r="K2" s="61"/>
    </row>
    <row r="3" spans="1:23" s="61" customFormat="1" ht="15" customHeight="1">
      <c r="A3" s="63" t="s">
        <v>5813</v>
      </c>
      <c r="B3" s="57"/>
      <c r="C3" s="64"/>
      <c r="D3" s="58"/>
      <c r="E3" s="59"/>
      <c r="F3" s="58"/>
      <c r="G3" s="58"/>
      <c r="H3" s="59"/>
      <c r="I3" s="60"/>
      <c r="N3" s="62"/>
      <c r="O3" s="62"/>
      <c r="V3" s="62"/>
      <c r="W3" s="62"/>
    </row>
    <row r="4" spans="1:23" s="61" customFormat="1" ht="15" customHeight="1">
      <c r="A4" s="63"/>
      <c r="B4" s="57"/>
      <c r="C4" s="64"/>
      <c r="D4" s="58"/>
      <c r="E4" s="59"/>
      <c r="F4" s="58"/>
      <c r="G4" s="58"/>
      <c r="H4" s="59"/>
      <c r="I4" s="60"/>
      <c r="N4" s="62"/>
      <c r="O4" s="62"/>
      <c r="V4" s="62"/>
      <c r="W4" s="62"/>
    </row>
    <row r="5" spans="1:23" s="78" customFormat="1" ht="30" customHeight="1">
      <c r="B5" s="157" t="s">
        <v>5217</v>
      </c>
      <c r="C5" s="166" t="s">
        <v>5814</v>
      </c>
      <c r="D5" s="166"/>
      <c r="E5" s="166"/>
      <c r="F5" s="166"/>
      <c r="G5" s="166"/>
      <c r="H5" s="166"/>
      <c r="I5" s="166"/>
      <c r="J5" s="167"/>
    </row>
    <row r="6" spans="1:23" s="78" customFormat="1" ht="34.5" customHeight="1">
      <c r="B6" s="159" t="s">
        <v>5217</v>
      </c>
      <c r="C6" s="168" t="s">
        <v>5815</v>
      </c>
      <c r="D6" s="168"/>
      <c r="E6" s="168"/>
      <c r="F6" s="168"/>
      <c r="G6" s="168"/>
      <c r="H6" s="168"/>
      <c r="I6" s="168"/>
      <c r="J6" s="169"/>
    </row>
    <row r="7" spans="1:23" s="78" customFormat="1" ht="15.5">
      <c r="B7" s="97"/>
      <c r="C7" s="98"/>
      <c r="D7" s="98"/>
      <c r="E7" s="98"/>
      <c r="F7" s="98"/>
      <c r="G7" s="99"/>
      <c r="H7" s="100"/>
      <c r="I7" s="99"/>
    </row>
    <row r="8" spans="1:23" s="78" customFormat="1" ht="46.5">
      <c r="C8" s="85" t="s">
        <v>5816</v>
      </c>
      <c r="D8" s="85" t="s">
        <v>5817</v>
      </c>
      <c r="E8" s="85" t="s">
        <v>5818</v>
      </c>
      <c r="F8" s="85" t="s">
        <v>5819</v>
      </c>
      <c r="G8" s="85" t="s">
        <v>5820</v>
      </c>
      <c r="I8" s="101"/>
    </row>
    <row r="9" spans="1:23" s="78" customFormat="1" ht="15.5">
      <c r="A9" s="102"/>
      <c r="C9" s="103"/>
      <c r="D9" s="103"/>
      <c r="E9" s="103"/>
      <c r="F9" s="103"/>
      <c r="G9" s="104"/>
      <c r="H9" s="58"/>
      <c r="I9" s="58"/>
      <c r="J9" s="61"/>
      <c r="K9" s="61"/>
    </row>
    <row r="10" spans="1:23" s="78" customFormat="1" ht="15.5">
      <c r="A10" s="102"/>
      <c r="C10" s="103"/>
      <c r="D10" s="103"/>
      <c r="E10" s="103"/>
      <c r="F10" s="103"/>
      <c r="G10" s="104"/>
      <c r="H10" s="58"/>
      <c r="I10" s="58"/>
      <c r="J10" s="61"/>
      <c r="K10" s="61"/>
    </row>
    <row r="11" spans="1:23" s="78" customFormat="1" ht="15.5">
      <c r="C11" s="103"/>
      <c r="D11" s="103"/>
      <c r="E11" s="103"/>
      <c r="F11" s="103"/>
      <c r="G11" s="104"/>
      <c r="H11" s="58"/>
      <c r="I11" s="58"/>
      <c r="J11" s="61"/>
      <c r="K11" s="61"/>
    </row>
    <row r="12" spans="1:23" s="78" customFormat="1" ht="15.5">
      <c r="C12" s="103"/>
      <c r="D12" s="103"/>
      <c r="E12" s="103"/>
      <c r="F12" s="103"/>
      <c r="G12" s="104"/>
      <c r="H12" s="58"/>
      <c r="I12" s="58"/>
      <c r="J12" s="61"/>
      <c r="K12" s="61"/>
    </row>
    <row r="13" spans="1:23" s="78" customFormat="1" ht="15.5">
      <c r="C13" s="103"/>
      <c r="D13" s="103"/>
      <c r="E13" s="103"/>
      <c r="F13" s="103"/>
      <c r="G13" s="104"/>
      <c r="H13" s="58"/>
      <c r="I13" s="58"/>
      <c r="J13" s="61"/>
      <c r="K13" s="61"/>
    </row>
    <row r="14" spans="1:23" s="78" customFormat="1" ht="15.5">
      <c r="C14" s="103"/>
      <c r="D14" s="103"/>
      <c r="E14" s="103"/>
      <c r="F14" s="103"/>
      <c r="G14" s="104"/>
      <c r="H14" s="58"/>
      <c r="I14" s="58"/>
      <c r="J14" s="61"/>
      <c r="K14" s="61"/>
    </row>
    <row r="15" spans="1:23" s="78" customFormat="1" ht="15.5">
      <c r="B15" s="61"/>
      <c r="C15" s="103"/>
      <c r="D15" s="103"/>
      <c r="E15" s="103"/>
      <c r="F15" s="103"/>
      <c r="G15" s="104"/>
      <c r="H15" s="61"/>
      <c r="I15" s="61"/>
      <c r="J15" s="61"/>
      <c r="K15" s="61"/>
    </row>
    <row r="16" spans="1:23" s="78" customFormat="1" ht="15.5">
      <c r="C16" s="103"/>
      <c r="D16" s="103"/>
      <c r="E16" s="103"/>
      <c r="F16" s="103"/>
      <c r="G16" s="104"/>
    </row>
    <row r="17" spans="3:7" s="78" customFormat="1" ht="15.5">
      <c r="C17" s="103"/>
      <c r="D17" s="103"/>
      <c r="E17" s="103"/>
      <c r="F17" s="103"/>
      <c r="G17" s="104"/>
    </row>
    <row r="18" spans="3:7" s="78" customFormat="1" ht="15.5">
      <c r="C18" s="103"/>
      <c r="D18" s="103"/>
      <c r="E18" s="103"/>
      <c r="F18" s="103"/>
      <c r="G18" s="104"/>
    </row>
    <row r="19" spans="3:7" s="78" customFormat="1" ht="15.5">
      <c r="C19" s="103"/>
      <c r="D19" s="103"/>
      <c r="E19" s="103"/>
      <c r="F19" s="103"/>
      <c r="G19" s="104"/>
    </row>
    <row r="20" spans="3:7" s="78" customFormat="1" ht="15.5">
      <c r="C20" s="103"/>
      <c r="D20" s="103"/>
      <c r="E20" s="103"/>
      <c r="F20" s="103"/>
      <c r="G20" s="104"/>
    </row>
    <row r="21" spans="3:7" s="78" customFormat="1" ht="15.5">
      <c r="C21" s="103"/>
      <c r="D21" s="103"/>
      <c r="E21" s="103"/>
      <c r="F21" s="103"/>
      <c r="G21" s="104"/>
    </row>
    <row r="22" spans="3:7" s="78" customFormat="1" ht="15.5">
      <c r="C22" s="103"/>
      <c r="D22" s="103"/>
      <c r="E22" s="103"/>
      <c r="F22" s="103"/>
      <c r="G22" s="104"/>
    </row>
    <row r="23" spans="3:7" s="78" customFormat="1" ht="15.5">
      <c r="C23" s="103"/>
      <c r="D23" s="103"/>
      <c r="E23" s="103"/>
      <c r="F23" s="103"/>
      <c r="G23" s="104"/>
    </row>
    <row r="24" spans="3:7" s="78" customFormat="1" ht="15.5">
      <c r="C24" s="103"/>
      <c r="D24" s="103"/>
      <c r="E24" s="103"/>
      <c r="F24" s="103"/>
      <c r="G24" s="104"/>
    </row>
    <row r="25" spans="3:7" s="78" customFormat="1" ht="15.5">
      <c r="C25" s="103"/>
      <c r="D25" s="103"/>
      <c r="E25" s="103"/>
      <c r="F25" s="103"/>
      <c r="G25" s="104"/>
    </row>
    <row r="26" spans="3:7" s="78" customFormat="1" ht="15.5">
      <c r="C26" s="103"/>
      <c r="D26" s="103"/>
      <c r="E26" s="103"/>
      <c r="F26" s="103"/>
      <c r="G26" s="104"/>
    </row>
    <row r="27" spans="3:7" s="78" customFormat="1" ht="15.5">
      <c r="C27" s="103"/>
      <c r="D27" s="103"/>
      <c r="E27" s="103"/>
      <c r="F27" s="103"/>
      <c r="G27" s="104"/>
    </row>
    <row r="28" spans="3:7" s="78" customFormat="1" ht="15.5">
      <c r="C28" s="103"/>
      <c r="D28" s="103"/>
      <c r="E28" s="103"/>
      <c r="F28" s="103"/>
      <c r="G28" s="104"/>
    </row>
    <row r="29" spans="3:7" s="78" customFormat="1" ht="15.5">
      <c r="C29" s="103"/>
      <c r="D29" s="103"/>
      <c r="E29" s="103"/>
      <c r="F29" s="103"/>
      <c r="G29" s="104"/>
    </row>
    <row r="30" spans="3:7" s="78" customFormat="1" ht="15.5">
      <c r="C30" s="103"/>
      <c r="D30" s="103"/>
      <c r="E30" s="103"/>
      <c r="F30" s="103"/>
      <c r="G30" s="104"/>
    </row>
    <row r="31" spans="3:7" s="78" customFormat="1" ht="15.5">
      <c r="C31" s="103"/>
      <c r="D31" s="103"/>
      <c r="E31" s="103"/>
      <c r="F31" s="103"/>
      <c r="G31" s="104"/>
    </row>
    <row r="32" spans="3:7" s="78" customFormat="1" ht="15.5">
      <c r="C32" s="103"/>
      <c r="D32" s="103"/>
      <c r="E32" s="103"/>
      <c r="F32" s="103"/>
      <c r="G32" s="104"/>
    </row>
    <row r="33" spans="3:7" s="78" customFormat="1" ht="15.5">
      <c r="C33" s="103"/>
      <c r="D33" s="103"/>
      <c r="E33" s="103"/>
      <c r="F33" s="103"/>
      <c r="G33" s="104"/>
    </row>
    <row r="34" spans="3:7" s="78" customFormat="1" ht="15.5">
      <c r="C34" s="103"/>
      <c r="D34" s="103"/>
      <c r="E34" s="103"/>
      <c r="F34" s="103"/>
      <c r="G34" s="104"/>
    </row>
    <row r="35" spans="3:7" s="78" customFormat="1" ht="15.5">
      <c r="C35" s="103"/>
      <c r="D35" s="103"/>
      <c r="E35" s="103"/>
      <c r="F35" s="103"/>
      <c r="G35" s="104"/>
    </row>
    <row r="36" spans="3:7" s="78" customFormat="1" ht="15.5">
      <c r="C36" s="103"/>
      <c r="D36" s="103"/>
      <c r="E36" s="103"/>
      <c r="F36" s="103"/>
      <c r="G36" s="104"/>
    </row>
    <row r="37" spans="3:7" s="78" customFormat="1" ht="15.5">
      <c r="C37" s="103"/>
      <c r="D37" s="103"/>
      <c r="E37" s="103"/>
      <c r="F37" s="103"/>
      <c r="G37" s="104"/>
    </row>
    <row r="38" spans="3:7" s="78" customFormat="1" ht="15.5">
      <c r="C38" s="103"/>
      <c r="D38" s="103"/>
      <c r="E38" s="103"/>
      <c r="F38" s="103"/>
      <c r="G38" s="104"/>
    </row>
    <row r="39" spans="3:7" s="78" customFormat="1" ht="15.5">
      <c r="C39" s="103"/>
      <c r="D39" s="103"/>
      <c r="E39" s="103"/>
      <c r="F39" s="103"/>
      <c r="G39" s="104"/>
    </row>
    <row r="40" spans="3:7" s="78" customFormat="1" ht="15.5">
      <c r="C40" s="103"/>
      <c r="D40" s="103"/>
      <c r="E40" s="103"/>
      <c r="F40" s="103"/>
      <c r="G40" s="104"/>
    </row>
    <row r="41" spans="3:7" s="78" customFormat="1" ht="15.5">
      <c r="C41" s="103"/>
      <c r="D41" s="103"/>
      <c r="E41" s="103"/>
      <c r="F41" s="103"/>
      <c r="G41" s="104"/>
    </row>
    <row r="42" spans="3:7" s="78" customFormat="1" ht="15.5">
      <c r="C42" s="103"/>
      <c r="D42" s="103"/>
      <c r="E42" s="103"/>
      <c r="F42" s="103"/>
      <c r="G42" s="104"/>
    </row>
    <row r="43" spans="3:7" s="78" customFormat="1" ht="15.5">
      <c r="C43" s="103"/>
      <c r="D43" s="103"/>
      <c r="E43" s="103"/>
      <c r="F43" s="103"/>
      <c r="G43" s="104"/>
    </row>
    <row r="44" spans="3:7" s="78" customFormat="1" ht="15.5">
      <c r="C44" s="103"/>
      <c r="D44" s="103"/>
      <c r="E44" s="103"/>
      <c r="F44" s="103"/>
      <c r="G44" s="104"/>
    </row>
    <row r="45" spans="3:7" s="78" customFormat="1" ht="15.5">
      <c r="C45" s="103"/>
      <c r="D45" s="103"/>
      <c r="E45" s="103"/>
      <c r="F45" s="103"/>
      <c r="G45" s="104"/>
    </row>
    <row r="46" spans="3:7" s="78" customFormat="1" ht="15.5">
      <c r="C46" s="103"/>
      <c r="D46" s="103"/>
      <c r="E46" s="103"/>
      <c r="F46" s="103"/>
      <c r="G46" s="104"/>
    </row>
    <row r="47" spans="3:7" s="78" customFormat="1" ht="15.5">
      <c r="C47" s="103"/>
      <c r="D47" s="103"/>
      <c r="E47" s="103"/>
      <c r="F47" s="103"/>
      <c r="G47" s="104"/>
    </row>
    <row r="48" spans="3:7" s="78" customFormat="1" ht="15.5"/>
    <row r="49" s="78" customFormat="1" ht="15.5"/>
    <row r="50" s="78" customFormat="1" ht="15.5"/>
    <row r="51" s="78" customFormat="1" ht="15.5"/>
    <row r="52" s="78" customFormat="1" ht="15.5"/>
    <row r="53" s="78" customFormat="1" ht="15.5"/>
    <row r="54" s="78" customFormat="1" ht="15.5"/>
  </sheetData>
  <mergeCells count="2">
    <mergeCell ref="C5:J5"/>
    <mergeCell ref="C6:J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9AC62-A6C8-4350-8D3C-DA5FCF3EC8A5}">
  <dimension ref="A1:R21"/>
  <sheetViews>
    <sheetView showGridLines="0" zoomScale="90" zoomScaleNormal="90" workbookViewId="0">
      <selection activeCell="D1" sqref="D1"/>
    </sheetView>
  </sheetViews>
  <sheetFormatPr defaultColWidth="9.1796875" defaultRowHeight="12.5"/>
  <cols>
    <col min="1" max="1" width="3.81640625" style="1" customWidth="1"/>
    <col min="2" max="2" width="3.7265625" style="1" customWidth="1"/>
    <col min="3" max="3" width="31" style="1" customWidth="1"/>
    <col min="4" max="4" width="69" style="1" customWidth="1"/>
    <col min="5" max="5" width="74.453125" style="1" customWidth="1"/>
    <col min="6" max="16384" width="9.1796875" style="1"/>
  </cols>
  <sheetData>
    <row r="1" spans="1:18" s="78" customFormat="1" ht="68.25" customHeight="1">
      <c r="A1" s="56"/>
      <c r="C1" s="79"/>
      <c r="D1" s="61"/>
      <c r="E1" s="61"/>
      <c r="F1" s="61"/>
    </row>
    <row r="2" spans="1:18" s="78" customFormat="1" ht="21">
      <c r="A2" s="80" t="s">
        <v>5215</v>
      </c>
      <c r="D2" s="61"/>
      <c r="E2" s="61"/>
      <c r="F2" s="61"/>
      <c r="G2" s="61"/>
      <c r="H2" s="61"/>
      <c r="I2" s="61"/>
      <c r="J2" s="61"/>
      <c r="K2" s="61"/>
    </row>
    <row r="3" spans="1:18" s="61" customFormat="1" ht="15" customHeight="1">
      <c r="A3" s="63" t="s">
        <v>5821</v>
      </c>
      <c r="B3" s="57"/>
      <c r="C3" s="64"/>
      <c r="D3" s="58"/>
      <c r="E3" s="59"/>
      <c r="I3" s="62"/>
      <c r="J3" s="62"/>
      <c r="Q3" s="62"/>
      <c r="R3" s="62"/>
    </row>
    <row r="4" spans="1:18" s="61" customFormat="1" ht="15" customHeight="1">
      <c r="A4" s="63"/>
      <c r="B4" s="57"/>
      <c r="C4" s="64"/>
      <c r="D4" s="58"/>
      <c r="E4" s="59"/>
      <c r="I4" s="62"/>
      <c r="J4" s="62"/>
      <c r="Q4" s="62"/>
      <c r="R4" s="62"/>
    </row>
    <row r="5" spans="1:18" s="78" customFormat="1" ht="30" customHeight="1">
      <c r="B5" s="160" t="s">
        <v>5217</v>
      </c>
      <c r="C5" s="174" t="s">
        <v>5822</v>
      </c>
      <c r="D5" s="174"/>
      <c r="E5" s="175"/>
    </row>
    <row r="6" spans="1:18" s="78" customFormat="1" ht="15.5">
      <c r="B6" s="97"/>
      <c r="C6" s="98"/>
      <c r="D6" s="98"/>
      <c r="E6" s="98"/>
    </row>
    <row r="7" spans="1:18" s="78" customFormat="1" ht="15.5">
      <c r="C7" s="82" t="s">
        <v>5823</v>
      </c>
      <c r="D7" s="82" t="s">
        <v>5824</v>
      </c>
      <c r="E7" s="85" t="s">
        <v>5825</v>
      </c>
    </row>
    <row r="8" spans="1:18" s="78" customFormat="1" ht="62">
      <c r="A8" s="102"/>
      <c r="C8" s="139" t="s">
        <v>5826</v>
      </c>
      <c r="D8" s="137" t="s">
        <v>5827</v>
      </c>
      <c r="E8" s="103"/>
      <c r="F8" s="61"/>
    </row>
    <row r="9" spans="1:18" s="78" customFormat="1" ht="31">
      <c r="A9" s="102"/>
      <c r="C9" s="139" t="s">
        <v>5828</v>
      </c>
      <c r="D9" s="137" t="s">
        <v>5829</v>
      </c>
      <c r="E9" s="103"/>
      <c r="F9" s="61"/>
    </row>
    <row r="10" spans="1:18" s="78" customFormat="1" ht="31">
      <c r="C10" s="139" t="s">
        <v>5830</v>
      </c>
      <c r="D10" s="140" t="s">
        <v>5831</v>
      </c>
      <c r="E10" s="103"/>
      <c r="F10" s="61"/>
    </row>
    <row r="11" spans="1:18" s="78" customFormat="1" ht="62">
      <c r="C11" s="139" t="s">
        <v>5832</v>
      </c>
      <c r="D11" s="138" t="s">
        <v>5833</v>
      </c>
      <c r="E11" s="103"/>
      <c r="F11" s="61"/>
    </row>
    <row r="12" spans="1:18" s="78" customFormat="1" ht="77.5">
      <c r="C12" s="139" t="s">
        <v>5834</v>
      </c>
      <c r="D12" s="137" t="s">
        <v>5835</v>
      </c>
      <c r="E12" s="103"/>
      <c r="F12" s="61"/>
    </row>
    <row r="13" spans="1:18" s="78" customFormat="1" ht="46.5">
      <c r="C13" s="139" t="s">
        <v>5836</v>
      </c>
      <c r="D13" s="137" t="s">
        <v>5837</v>
      </c>
      <c r="E13" s="103"/>
      <c r="F13" s="61"/>
    </row>
    <row r="14" spans="1:18" s="78" customFormat="1" ht="31">
      <c r="B14" s="61"/>
      <c r="C14" s="139" t="s">
        <v>5838</v>
      </c>
      <c r="D14" s="137" t="s">
        <v>5839</v>
      </c>
      <c r="E14" s="103"/>
      <c r="F14" s="61"/>
    </row>
    <row r="15" spans="1:18" s="78" customFormat="1" ht="15.5"/>
    <row r="16" spans="1:18" s="78" customFormat="1" ht="15.5"/>
    <row r="17" s="78" customFormat="1" ht="15.5"/>
    <row r="18" s="78" customFormat="1" ht="15.5"/>
    <row r="19" s="78" customFormat="1" ht="15.5"/>
    <row r="20" s="78" customFormat="1" ht="15.5"/>
    <row r="21" s="78" customFormat="1" ht="15.5"/>
  </sheetData>
  <mergeCells count="1">
    <mergeCell ref="C5:E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712"/>
  <sheetViews>
    <sheetView showGridLines="0" topLeftCell="B7" zoomScaleNormal="100" workbookViewId="0">
      <selection activeCell="E23" sqref="E23"/>
    </sheetView>
  </sheetViews>
  <sheetFormatPr defaultColWidth="9.1796875" defaultRowHeight="15.5"/>
  <cols>
    <col min="1" max="1" width="3.81640625" style="78" customWidth="1"/>
    <col min="2" max="2" width="8" style="78" customWidth="1"/>
    <col min="3" max="3" width="19" style="110" bestFit="1" customWidth="1"/>
    <col min="4" max="4" width="22.1796875" style="110" bestFit="1" customWidth="1"/>
    <col min="5" max="5" width="45.1796875" style="110" bestFit="1" customWidth="1"/>
    <col min="6" max="6" width="51.453125" style="78" bestFit="1" customWidth="1"/>
    <col min="7" max="7" width="9.81640625" style="78" bestFit="1" customWidth="1"/>
    <col min="8" max="8" width="19.1796875" style="110" customWidth="1"/>
    <col min="9" max="9" width="17.453125" style="110" bestFit="1" customWidth="1"/>
    <col min="10" max="10" width="28" style="78" bestFit="1" customWidth="1"/>
    <col min="11" max="11" width="15.1796875" style="105" customWidth="1"/>
    <col min="12" max="12" width="15.453125" style="105" bestFit="1" customWidth="1"/>
    <col min="13" max="13" width="12.81640625" style="119" customWidth="1"/>
    <col min="14" max="16384" width="9.1796875" style="78"/>
  </cols>
  <sheetData>
    <row r="1" spans="1:23" ht="68.25" customHeight="1">
      <c r="A1" s="56"/>
      <c r="C1" s="79"/>
      <c r="D1" s="61"/>
      <c r="E1" s="61"/>
      <c r="F1" s="61"/>
      <c r="G1" s="61"/>
      <c r="H1" s="61"/>
      <c r="I1" s="61"/>
      <c r="J1" s="61"/>
      <c r="K1" s="61"/>
      <c r="L1" s="78"/>
      <c r="M1" s="78"/>
    </row>
    <row r="2" spans="1:23" ht="21">
      <c r="A2" s="80" t="s">
        <v>5840</v>
      </c>
      <c r="C2" s="78"/>
      <c r="D2" s="61"/>
      <c r="E2" s="61"/>
      <c r="F2" s="61"/>
      <c r="G2" s="61"/>
      <c r="H2" s="61"/>
      <c r="I2" s="61"/>
      <c r="J2" s="61"/>
      <c r="K2" s="61"/>
      <c r="L2" s="78"/>
      <c r="M2" s="78"/>
    </row>
    <row r="3" spans="1:23" s="61" customFormat="1" ht="15" customHeight="1">
      <c r="A3" s="63" t="s">
        <v>5841</v>
      </c>
      <c r="B3" s="57"/>
      <c r="C3" s="64"/>
      <c r="D3" s="58"/>
      <c r="E3" s="59"/>
      <c r="F3" s="58"/>
      <c r="G3" s="58"/>
      <c r="H3" s="59"/>
      <c r="I3" s="60"/>
      <c r="N3" s="62"/>
      <c r="O3" s="62"/>
      <c r="V3" s="62"/>
      <c r="W3" s="62"/>
    </row>
    <row r="4" spans="1:23">
      <c r="A4" s="63"/>
      <c r="B4" s="106"/>
      <c r="C4" s="107"/>
      <c r="D4" s="107"/>
      <c r="E4" s="107"/>
      <c r="H4" s="78"/>
      <c r="I4" s="78"/>
      <c r="M4" s="78"/>
    </row>
    <row r="5" spans="1:23" ht="16.5" customHeight="1">
      <c r="B5" s="65" t="s">
        <v>5217</v>
      </c>
      <c r="C5" s="176" t="s">
        <v>5842</v>
      </c>
      <c r="D5" s="176"/>
      <c r="E5" s="176"/>
      <c r="F5" s="176"/>
      <c r="G5" s="176"/>
      <c r="H5" s="176"/>
      <c r="I5" s="176"/>
      <c r="J5" s="177"/>
      <c r="M5" s="108"/>
    </row>
    <row r="6" spans="1:23" ht="27" customHeight="1">
      <c r="B6" s="109" t="s">
        <v>5217</v>
      </c>
      <c r="C6" s="178" t="s">
        <v>5843</v>
      </c>
      <c r="D6" s="178"/>
      <c r="E6" s="178"/>
      <c r="F6" s="178"/>
      <c r="G6" s="178"/>
      <c r="H6" s="178"/>
      <c r="I6" s="178"/>
      <c r="J6" s="179"/>
      <c r="M6" s="108"/>
    </row>
    <row r="7" spans="1:23" ht="35.25" customHeight="1">
      <c r="A7" s="102"/>
      <c r="B7" s="66" t="s">
        <v>5217</v>
      </c>
      <c r="C7" s="180" t="s">
        <v>5844</v>
      </c>
      <c r="D7" s="180"/>
      <c r="E7" s="180"/>
      <c r="F7" s="180"/>
      <c r="G7" s="180"/>
      <c r="H7" s="180"/>
      <c r="I7" s="180"/>
      <c r="J7" s="181"/>
      <c r="M7" s="108"/>
    </row>
    <row r="8" spans="1:23">
      <c r="A8" s="102"/>
      <c r="H8" s="78"/>
      <c r="M8" s="108"/>
    </row>
    <row r="9" spans="1:23" ht="46.5">
      <c r="B9" s="82" t="s">
        <v>5845</v>
      </c>
      <c r="C9" s="82" t="s">
        <v>5846</v>
      </c>
      <c r="D9" s="82" t="s">
        <v>5223</v>
      </c>
      <c r="E9" s="82" t="s">
        <v>5225</v>
      </c>
      <c r="F9" s="82" t="s">
        <v>5226</v>
      </c>
      <c r="G9" s="82" t="s">
        <v>5227</v>
      </c>
      <c r="H9" s="121" t="s">
        <v>5847</v>
      </c>
      <c r="I9" s="121" t="s">
        <v>5230</v>
      </c>
      <c r="J9" s="121" t="s">
        <v>5848</v>
      </c>
      <c r="K9" s="122" t="s">
        <v>5849</v>
      </c>
      <c r="L9" s="122" t="s">
        <v>5850</v>
      </c>
      <c r="M9" s="78"/>
    </row>
    <row r="10" spans="1:23">
      <c r="B10" s="111">
        <v>1</v>
      </c>
      <c r="C10" s="112" t="s">
        <v>5851</v>
      </c>
      <c r="D10" s="112" t="s">
        <v>5852</v>
      </c>
      <c r="E10" s="112" t="s">
        <v>5853</v>
      </c>
      <c r="F10" s="112" t="s">
        <v>5854</v>
      </c>
      <c r="G10" s="113" t="s">
        <v>22</v>
      </c>
      <c r="H10" s="123"/>
      <c r="I10" s="123"/>
      <c r="J10" s="124"/>
      <c r="K10" s="125"/>
      <c r="L10" s="125"/>
      <c r="M10" s="114"/>
    </row>
    <row r="11" spans="1:23">
      <c r="B11" s="111">
        <v>2</v>
      </c>
      <c r="C11" s="112" t="s">
        <v>5855</v>
      </c>
      <c r="D11" s="112" t="s">
        <v>5852</v>
      </c>
      <c r="E11" s="112" t="s">
        <v>5856</v>
      </c>
      <c r="F11" s="112" t="s">
        <v>5857</v>
      </c>
      <c r="G11" s="111" t="s">
        <v>72</v>
      </c>
      <c r="H11" s="123"/>
      <c r="I11" s="123"/>
      <c r="J11" s="124"/>
      <c r="K11" s="125"/>
      <c r="L11" s="125"/>
      <c r="M11" s="114"/>
    </row>
    <row r="12" spans="1:23">
      <c r="B12" s="111">
        <v>3</v>
      </c>
      <c r="C12" s="112" t="s">
        <v>5858</v>
      </c>
      <c r="D12" s="112" t="s">
        <v>5852</v>
      </c>
      <c r="E12" s="112" t="s">
        <v>5856</v>
      </c>
      <c r="F12" s="112" t="s">
        <v>5859</v>
      </c>
      <c r="G12" s="111" t="s">
        <v>72</v>
      </c>
      <c r="H12" s="123"/>
      <c r="I12" s="123"/>
      <c r="J12" s="124"/>
      <c r="K12" s="125"/>
      <c r="L12" s="125"/>
      <c r="M12" s="114"/>
    </row>
    <row r="13" spans="1:23">
      <c r="B13" s="111">
        <v>4</v>
      </c>
      <c r="C13" s="112" t="s">
        <v>5860</v>
      </c>
      <c r="D13" s="112" t="s">
        <v>5852</v>
      </c>
      <c r="E13" s="112" t="s">
        <v>5853</v>
      </c>
      <c r="F13" s="112" t="s">
        <v>5861</v>
      </c>
      <c r="G13" s="111" t="s">
        <v>22</v>
      </c>
      <c r="H13" s="123"/>
      <c r="I13" s="123"/>
      <c r="J13" s="124"/>
      <c r="K13" s="125"/>
      <c r="L13" s="125"/>
      <c r="M13" s="114"/>
    </row>
    <row r="14" spans="1:23">
      <c r="B14" s="111">
        <v>5</v>
      </c>
      <c r="C14" s="112" t="s">
        <v>5862</v>
      </c>
      <c r="D14" s="112" t="s">
        <v>5852</v>
      </c>
      <c r="E14" s="112" t="s">
        <v>5863</v>
      </c>
      <c r="F14" s="112" t="s">
        <v>5864</v>
      </c>
      <c r="G14" s="111" t="s">
        <v>72</v>
      </c>
      <c r="H14" s="123"/>
      <c r="I14" s="123"/>
      <c r="J14" s="124"/>
      <c r="K14" s="125"/>
      <c r="L14" s="125"/>
      <c r="M14" s="114"/>
    </row>
    <row r="15" spans="1:23">
      <c r="B15" s="111">
        <v>6</v>
      </c>
      <c r="C15" s="112" t="s">
        <v>5865</v>
      </c>
      <c r="D15" s="112" t="s">
        <v>5852</v>
      </c>
      <c r="E15" s="112" t="s">
        <v>5856</v>
      </c>
      <c r="F15" s="112" t="s">
        <v>5866</v>
      </c>
      <c r="G15" s="111" t="s">
        <v>72</v>
      </c>
      <c r="H15" s="123"/>
      <c r="I15" s="123"/>
      <c r="J15" s="124"/>
      <c r="K15" s="125"/>
      <c r="L15" s="125"/>
      <c r="M15" s="114"/>
    </row>
    <row r="16" spans="1:23">
      <c r="B16" s="111">
        <v>7</v>
      </c>
      <c r="C16" s="115">
        <v>220116</v>
      </c>
      <c r="D16" s="112" t="s">
        <v>5852</v>
      </c>
      <c r="E16" s="112" t="s">
        <v>5867</v>
      </c>
      <c r="F16" s="112" t="s">
        <v>5868</v>
      </c>
      <c r="G16" s="113" t="s">
        <v>22</v>
      </c>
      <c r="H16" s="123"/>
      <c r="I16" s="123"/>
      <c r="J16" s="124"/>
      <c r="K16" s="125"/>
      <c r="L16" s="125"/>
      <c r="M16" s="114"/>
    </row>
    <row r="17" spans="2:13">
      <c r="B17" s="111">
        <v>8</v>
      </c>
      <c r="C17" s="115">
        <v>88666</v>
      </c>
      <c r="D17" s="112" t="s">
        <v>5852</v>
      </c>
      <c r="E17" s="112" t="s">
        <v>5869</v>
      </c>
      <c r="F17" s="112" t="s">
        <v>5870</v>
      </c>
      <c r="G17" s="113" t="s">
        <v>72</v>
      </c>
      <c r="H17" s="123"/>
      <c r="I17" s="123"/>
      <c r="J17" s="124"/>
      <c r="K17" s="125"/>
      <c r="L17" s="125"/>
      <c r="M17" s="114"/>
    </row>
    <row r="18" spans="2:13">
      <c r="B18" s="111">
        <v>9</v>
      </c>
      <c r="C18" s="112" t="s">
        <v>5871</v>
      </c>
      <c r="D18" s="116" t="s">
        <v>5872</v>
      </c>
      <c r="E18" s="116" t="s">
        <v>5873</v>
      </c>
      <c r="F18" s="116" t="s">
        <v>5874</v>
      </c>
      <c r="G18" s="117" t="s">
        <v>72</v>
      </c>
      <c r="H18" s="126"/>
      <c r="I18" s="127"/>
      <c r="J18" s="127"/>
      <c r="K18" s="128"/>
      <c r="L18" s="129"/>
      <c r="M18" s="114"/>
    </row>
    <row r="19" spans="2:13">
      <c r="B19" s="111">
        <v>10</v>
      </c>
      <c r="C19" s="118" t="s">
        <v>5875</v>
      </c>
      <c r="D19" s="116" t="s">
        <v>5872</v>
      </c>
      <c r="E19" s="116" t="s">
        <v>5876</v>
      </c>
      <c r="F19" s="116" t="s">
        <v>5877</v>
      </c>
      <c r="G19" s="117" t="s">
        <v>72</v>
      </c>
      <c r="H19" s="126"/>
      <c r="I19" s="127"/>
      <c r="J19" s="127"/>
      <c r="K19" s="128"/>
      <c r="L19" s="129"/>
      <c r="M19" s="114"/>
    </row>
    <row r="20" spans="2:13">
      <c r="B20" s="111">
        <v>11</v>
      </c>
      <c r="C20" s="118" t="s">
        <v>5878</v>
      </c>
      <c r="D20" s="116" t="s">
        <v>5872</v>
      </c>
      <c r="E20" s="116" t="s">
        <v>5879</v>
      </c>
      <c r="F20" s="116" t="s">
        <v>5880</v>
      </c>
      <c r="G20" s="117" t="s">
        <v>22</v>
      </c>
      <c r="H20" s="126"/>
      <c r="I20" s="127"/>
      <c r="J20" s="127"/>
      <c r="K20" s="128"/>
      <c r="L20" s="129"/>
      <c r="M20" s="114"/>
    </row>
    <row r="21" spans="2:13">
      <c r="B21" s="111">
        <v>12</v>
      </c>
      <c r="C21" s="112" t="s">
        <v>5881</v>
      </c>
      <c r="D21" s="116" t="s">
        <v>5872</v>
      </c>
      <c r="E21" s="116" t="s">
        <v>5882</v>
      </c>
      <c r="F21" s="116" t="s">
        <v>5883</v>
      </c>
      <c r="G21" s="117" t="s">
        <v>72</v>
      </c>
      <c r="H21" s="126"/>
      <c r="I21" s="127"/>
      <c r="J21" s="127"/>
      <c r="K21" s="128"/>
      <c r="L21" s="129"/>
      <c r="M21" s="114"/>
    </row>
    <row r="22" spans="2:13">
      <c r="B22" s="111">
        <v>13</v>
      </c>
      <c r="C22" s="112" t="s">
        <v>5884</v>
      </c>
      <c r="D22" s="116" t="s">
        <v>5872</v>
      </c>
      <c r="E22" s="116" t="s">
        <v>5885</v>
      </c>
      <c r="F22" s="116" t="s">
        <v>5886</v>
      </c>
      <c r="G22" s="117" t="s">
        <v>72</v>
      </c>
      <c r="H22" s="126"/>
      <c r="I22" s="127"/>
      <c r="J22" s="127"/>
      <c r="K22" s="128"/>
      <c r="L22" s="129"/>
      <c r="M22" s="114"/>
    </row>
    <row r="23" spans="2:13">
      <c r="B23" s="111">
        <v>14</v>
      </c>
      <c r="C23" s="112" t="s">
        <v>5887</v>
      </c>
      <c r="D23" s="116" t="s">
        <v>5872</v>
      </c>
      <c r="E23" s="116" t="s">
        <v>5888</v>
      </c>
      <c r="F23" s="116" t="s">
        <v>5889</v>
      </c>
      <c r="G23" s="117" t="s">
        <v>72</v>
      </c>
      <c r="H23" s="126"/>
      <c r="I23" s="127"/>
      <c r="J23" s="127"/>
      <c r="K23" s="128"/>
      <c r="L23" s="129"/>
      <c r="M23" s="114"/>
    </row>
    <row r="24" spans="2:13">
      <c r="B24" s="111">
        <v>15</v>
      </c>
      <c r="C24" s="112" t="s">
        <v>5890</v>
      </c>
      <c r="D24" s="116" t="s">
        <v>5872</v>
      </c>
      <c r="E24" s="116" t="s">
        <v>5891</v>
      </c>
      <c r="F24" s="116" t="s">
        <v>5892</v>
      </c>
      <c r="G24" s="117" t="s">
        <v>22</v>
      </c>
      <c r="H24" s="126"/>
      <c r="I24" s="127"/>
      <c r="J24" s="127"/>
      <c r="K24" s="128"/>
      <c r="L24" s="129"/>
      <c r="M24" s="114"/>
    </row>
    <row r="25" spans="2:13">
      <c r="B25" s="111">
        <v>16</v>
      </c>
      <c r="C25" s="112" t="s">
        <v>5893</v>
      </c>
      <c r="D25" s="116" t="s">
        <v>5872</v>
      </c>
      <c r="E25" s="116" t="s">
        <v>5894</v>
      </c>
      <c r="F25" s="116" t="s">
        <v>5895</v>
      </c>
      <c r="G25" s="117" t="s">
        <v>72</v>
      </c>
      <c r="H25" s="126"/>
      <c r="I25" s="127"/>
      <c r="J25" s="127"/>
      <c r="K25" s="128"/>
      <c r="L25" s="129"/>
      <c r="M25" s="114"/>
    </row>
    <row r="26" spans="2:13">
      <c r="B26" s="111">
        <v>17</v>
      </c>
      <c r="C26" s="112" t="s">
        <v>5896</v>
      </c>
      <c r="D26" s="116" t="s">
        <v>5872</v>
      </c>
      <c r="E26" s="116" t="s">
        <v>5885</v>
      </c>
      <c r="F26" s="116" t="s">
        <v>5897</v>
      </c>
      <c r="G26" s="117" t="s">
        <v>72</v>
      </c>
      <c r="H26" s="126"/>
      <c r="I26" s="127"/>
      <c r="J26" s="127"/>
      <c r="K26" s="128"/>
      <c r="L26" s="129"/>
      <c r="M26" s="114"/>
    </row>
    <row r="27" spans="2:13">
      <c r="B27" s="111">
        <v>18</v>
      </c>
      <c r="C27" s="112" t="s">
        <v>5898</v>
      </c>
      <c r="D27" s="116" t="s">
        <v>5872</v>
      </c>
      <c r="E27" s="116" t="s">
        <v>5899</v>
      </c>
      <c r="F27" s="116" t="s">
        <v>5900</v>
      </c>
      <c r="G27" s="117" t="s">
        <v>72</v>
      </c>
      <c r="H27" s="126"/>
      <c r="I27" s="127"/>
      <c r="J27" s="127"/>
      <c r="K27" s="128"/>
      <c r="L27" s="129"/>
      <c r="M27" s="114"/>
    </row>
    <row r="28" spans="2:13">
      <c r="B28" s="111">
        <v>19</v>
      </c>
      <c r="C28" s="118" t="s">
        <v>5901</v>
      </c>
      <c r="D28" s="116" t="s">
        <v>5872</v>
      </c>
      <c r="E28" s="116" t="s">
        <v>5902</v>
      </c>
      <c r="F28" s="116" t="s">
        <v>3467</v>
      </c>
      <c r="G28" s="117" t="s">
        <v>22</v>
      </c>
      <c r="H28" s="126"/>
      <c r="I28" s="127"/>
      <c r="J28" s="127"/>
      <c r="K28" s="128"/>
      <c r="L28" s="129"/>
      <c r="M28" s="114"/>
    </row>
    <row r="29" spans="2:13">
      <c r="B29" s="111">
        <v>20</v>
      </c>
      <c r="C29" s="118" t="s">
        <v>5903</v>
      </c>
      <c r="D29" s="116" t="s">
        <v>5872</v>
      </c>
      <c r="E29" s="116" t="s">
        <v>5904</v>
      </c>
      <c r="F29" s="116" t="s">
        <v>5905</v>
      </c>
      <c r="G29" s="117" t="s">
        <v>22</v>
      </c>
      <c r="H29" s="126"/>
      <c r="I29" s="127"/>
      <c r="J29" s="127"/>
      <c r="K29" s="128"/>
      <c r="L29" s="129"/>
      <c r="M29" s="114"/>
    </row>
    <row r="30" spans="2:13">
      <c r="B30" s="111">
        <v>21</v>
      </c>
      <c r="C30" s="118" t="s">
        <v>5906</v>
      </c>
      <c r="D30" s="116" t="s">
        <v>5872</v>
      </c>
      <c r="E30" s="118" t="s">
        <v>5907</v>
      </c>
      <c r="F30" s="116" t="s">
        <v>5908</v>
      </c>
      <c r="G30" s="117" t="s">
        <v>72</v>
      </c>
      <c r="H30" s="126"/>
      <c r="I30" s="127"/>
      <c r="J30" s="127"/>
      <c r="K30" s="128"/>
      <c r="L30" s="129"/>
      <c r="M30" s="114"/>
    </row>
    <row r="31" spans="2:13">
      <c r="B31" s="111">
        <v>22</v>
      </c>
      <c r="C31" s="118" t="s">
        <v>5909</v>
      </c>
      <c r="D31" s="116" t="s">
        <v>5872</v>
      </c>
      <c r="E31" s="116" t="s">
        <v>5399</v>
      </c>
      <c r="F31" s="116" t="s">
        <v>5910</v>
      </c>
      <c r="G31" s="117" t="s">
        <v>72</v>
      </c>
      <c r="H31" s="126"/>
      <c r="I31" s="127"/>
      <c r="J31" s="127"/>
      <c r="K31" s="128"/>
      <c r="L31" s="129"/>
      <c r="M31" s="114"/>
    </row>
    <row r="32" spans="2:13">
      <c r="B32" s="111">
        <v>23</v>
      </c>
      <c r="C32" s="118" t="s">
        <v>5911</v>
      </c>
      <c r="D32" s="116" t="s">
        <v>5872</v>
      </c>
      <c r="E32" s="118" t="s">
        <v>5912</v>
      </c>
      <c r="F32" s="116" t="s">
        <v>1064</v>
      </c>
      <c r="G32" s="117" t="s">
        <v>72</v>
      </c>
      <c r="H32" s="126"/>
      <c r="I32" s="127"/>
      <c r="J32" s="127"/>
      <c r="K32" s="128"/>
      <c r="L32" s="129"/>
      <c r="M32" s="114"/>
    </row>
    <row r="33" spans="2:13">
      <c r="B33" s="111">
        <v>24</v>
      </c>
      <c r="C33" s="118" t="s">
        <v>5913</v>
      </c>
      <c r="D33" s="116" t="s">
        <v>5872</v>
      </c>
      <c r="E33" s="118" t="s">
        <v>5912</v>
      </c>
      <c r="F33" s="116" t="s">
        <v>2529</v>
      </c>
      <c r="G33" s="117" t="s">
        <v>72</v>
      </c>
      <c r="H33" s="126"/>
      <c r="I33" s="127"/>
      <c r="J33" s="127"/>
      <c r="K33" s="128"/>
      <c r="L33" s="129"/>
      <c r="M33" s="114"/>
    </row>
    <row r="34" spans="2:13">
      <c r="B34" s="111">
        <v>25</v>
      </c>
      <c r="C34" s="118" t="s">
        <v>5914</v>
      </c>
      <c r="D34" s="116" t="s">
        <v>5872</v>
      </c>
      <c r="E34" s="118" t="s">
        <v>5912</v>
      </c>
      <c r="F34" s="116" t="s">
        <v>852</v>
      </c>
      <c r="G34" s="117" t="s">
        <v>72</v>
      </c>
      <c r="H34" s="126"/>
      <c r="I34" s="127"/>
      <c r="J34" s="127"/>
      <c r="K34" s="128"/>
      <c r="L34" s="129"/>
      <c r="M34" s="114"/>
    </row>
    <row r="35" spans="2:13">
      <c r="B35" s="111">
        <v>26</v>
      </c>
      <c r="C35" s="116" t="s">
        <v>5915</v>
      </c>
      <c r="D35" s="116" t="s">
        <v>5872</v>
      </c>
      <c r="E35" s="116" t="s">
        <v>5916</v>
      </c>
      <c r="F35" s="116" t="s">
        <v>5917</v>
      </c>
      <c r="G35" s="117" t="s">
        <v>72</v>
      </c>
      <c r="H35" s="126"/>
      <c r="I35" s="127"/>
      <c r="J35" s="127"/>
      <c r="K35" s="128"/>
      <c r="L35" s="129"/>
      <c r="M35" s="114"/>
    </row>
    <row r="36" spans="2:13">
      <c r="B36" s="111">
        <v>27</v>
      </c>
      <c r="C36" s="118" t="s">
        <v>5918</v>
      </c>
      <c r="D36" s="116" t="s">
        <v>5872</v>
      </c>
      <c r="E36" s="116" t="s">
        <v>5902</v>
      </c>
      <c r="F36" s="116" t="s">
        <v>5919</v>
      </c>
      <c r="G36" s="117" t="s">
        <v>22</v>
      </c>
      <c r="H36" s="126"/>
      <c r="I36" s="127"/>
      <c r="J36" s="127"/>
      <c r="K36" s="128"/>
      <c r="L36" s="129"/>
      <c r="M36" s="114"/>
    </row>
    <row r="37" spans="2:13">
      <c r="B37" s="111">
        <v>28</v>
      </c>
      <c r="C37" s="118" t="s">
        <v>5920</v>
      </c>
      <c r="D37" s="116" t="s">
        <v>5872</v>
      </c>
      <c r="E37" s="118" t="s">
        <v>5921</v>
      </c>
      <c r="F37" s="116" t="s">
        <v>5922</v>
      </c>
      <c r="G37" s="117" t="s">
        <v>22</v>
      </c>
      <c r="H37" s="126"/>
      <c r="I37" s="127"/>
      <c r="J37" s="127"/>
      <c r="K37" s="128"/>
      <c r="L37" s="129"/>
      <c r="M37" s="114"/>
    </row>
    <row r="38" spans="2:13">
      <c r="B38" s="111">
        <v>29</v>
      </c>
      <c r="C38" s="118" t="s">
        <v>5923</v>
      </c>
      <c r="D38" s="116" t="s">
        <v>5872</v>
      </c>
      <c r="E38" s="118" t="s">
        <v>5924</v>
      </c>
      <c r="F38" s="116" t="s">
        <v>5925</v>
      </c>
      <c r="G38" s="117" t="s">
        <v>23</v>
      </c>
      <c r="H38" s="126"/>
      <c r="I38" s="127"/>
      <c r="J38" s="127"/>
      <c r="K38" s="128"/>
      <c r="L38" s="129"/>
      <c r="M38" s="114"/>
    </row>
    <row r="39" spans="2:13">
      <c r="B39" s="111">
        <v>30</v>
      </c>
      <c r="C39" s="118" t="s">
        <v>5926</v>
      </c>
      <c r="D39" s="116" t="s">
        <v>5872</v>
      </c>
      <c r="E39" s="118" t="s">
        <v>5921</v>
      </c>
      <c r="F39" s="116" t="s">
        <v>5927</v>
      </c>
      <c r="G39" s="117" t="s">
        <v>22</v>
      </c>
      <c r="H39" s="126"/>
      <c r="I39" s="127"/>
      <c r="J39" s="127"/>
      <c r="K39" s="128"/>
      <c r="L39" s="129"/>
      <c r="M39" s="114"/>
    </row>
    <row r="40" spans="2:13">
      <c r="B40" s="111">
        <v>31</v>
      </c>
      <c r="C40" s="112" t="s">
        <v>5928</v>
      </c>
      <c r="D40" s="116" t="s">
        <v>5872</v>
      </c>
      <c r="E40" s="118" t="s">
        <v>5929</v>
      </c>
      <c r="F40" s="116" t="s">
        <v>5930</v>
      </c>
      <c r="G40" s="117" t="s">
        <v>72</v>
      </c>
      <c r="H40" s="126"/>
      <c r="I40" s="127"/>
      <c r="J40" s="127"/>
      <c r="K40" s="128"/>
      <c r="L40" s="129"/>
      <c r="M40" s="114"/>
    </row>
    <row r="41" spans="2:13">
      <c r="B41" s="111">
        <v>32</v>
      </c>
      <c r="C41" s="112" t="s">
        <v>5931</v>
      </c>
      <c r="D41" s="112" t="s">
        <v>5872</v>
      </c>
      <c r="E41" s="112" t="s">
        <v>5932</v>
      </c>
      <c r="F41" s="112" t="s">
        <v>5933</v>
      </c>
      <c r="G41" s="113" t="s">
        <v>72</v>
      </c>
      <c r="H41" s="123"/>
      <c r="I41" s="123"/>
      <c r="J41" s="124"/>
      <c r="K41" s="125"/>
      <c r="L41" s="125"/>
      <c r="M41" s="114"/>
    </row>
    <row r="42" spans="2:13">
      <c r="B42" s="111">
        <v>33</v>
      </c>
      <c r="C42" s="112" t="s">
        <v>5934</v>
      </c>
      <c r="D42" s="112" t="s">
        <v>5872</v>
      </c>
      <c r="E42" s="112" t="s">
        <v>5935</v>
      </c>
      <c r="F42" s="112" t="s">
        <v>5936</v>
      </c>
      <c r="G42" s="113" t="s">
        <v>22</v>
      </c>
      <c r="H42" s="123"/>
      <c r="I42" s="123"/>
      <c r="J42" s="124"/>
      <c r="K42" s="125"/>
      <c r="L42" s="125"/>
      <c r="M42" s="114"/>
    </row>
    <row r="43" spans="2:13">
      <c r="B43" s="111">
        <v>34</v>
      </c>
      <c r="C43" s="112" t="s">
        <v>5937</v>
      </c>
      <c r="D43" s="112" t="s">
        <v>5872</v>
      </c>
      <c r="E43" s="112" t="s">
        <v>5396</v>
      </c>
      <c r="F43" s="112" t="s">
        <v>5938</v>
      </c>
      <c r="G43" s="113" t="s">
        <v>72</v>
      </c>
      <c r="H43" s="123"/>
      <c r="I43" s="123"/>
      <c r="J43" s="124"/>
      <c r="K43" s="125"/>
      <c r="L43" s="125"/>
      <c r="M43" s="114"/>
    </row>
    <row r="44" spans="2:13">
      <c r="B44" s="111">
        <v>35</v>
      </c>
      <c r="C44" s="112" t="s">
        <v>5939</v>
      </c>
      <c r="D44" s="112" t="s">
        <v>5872</v>
      </c>
      <c r="E44" s="112" t="s">
        <v>5940</v>
      </c>
      <c r="F44" s="112" t="s">
        <v>5941</v>
      </c>
      <c r="G44" s="113" t="s">
        <v>22</v>
      </c>
      <c r="H44" s="123"/>
      <c r="I44" s="123"/>
      <c r="J44" s="124"/>
      <c r="K44" s="125"/>
      <c r="L44" s="125"/>
      <c r="M44" s="114"/>
    </row>
    <row r="45" spans="2:13">
      <c r="B45" s="111">
        <v>36</v>
      </c>
      <c r="C45" s="112" t="s">
        <v>5942</v>
      </c>
      <c r="D45" s="112" t="s">
        <v>5872</v>
      </c>
      <c r="E45" s="112" t="s">
        <v>5916</v>
      </c>
      <c r="F45" s="112" t="s">
        <v>5943</v>
      </c>
      <c r="G45" s="113" t="s">
        <v>72</v>
      </c>
      <c r="H45" s="123"/>
      <c r="I45" s="123"/>
      <c r="J45" s="124"/>
      <c r="K45" s="125"/>
      <c r="L45" s="125"/>
      <c r="M45" s="114"/>
    </row>
    <row r="46" spans="2:13">
      <c r="B46" s="111">
        <v>37</v>
      </c>
      <c r="C46" s="112" t="s">
        <v>5944</v>
      </c>
      <c r="D46" s="112" t="s">
        <v>5872</v>
      </c>
      <c r="E46" s="112" t="s">
        <v>5945</v>
      </c>
      <c r="F46" s="112" t="s">
        <v>5946</v>
      </c>
      <c r="G46" s="113" t="s">
        <v>72</v>
      </c>
      <c r="H46" s="123"/>
      <c r="I46" s="123"/>
      <c r="J46" s="124"/>
      <c r="K46" s="125"/>
      <c r="L46" s="125"/>
      <c r="M46" s="114"/>
    </row>
    <row r="47" spans="2:13">
      <c r="B47" s="111">
        <v>38</v>
      </c>
      <c r="C47" s="118" t="s">
        <v>5947</v>
      </c>
      <c r="D47" s="116" t="s">
        <v>5948</v>
      </c>
      <c r="E47" s="116" t="s">
        <v>5949</v>
      </c>
      <c r="F47" s="116" t="s">
        <v>5950</v>
      </c>
      <c r="G47" s="117" t="s">
        <v>72</v>
      </c>
      <c r="H47" s="126"/>
      <c r="I47" s="127"/>
      <c r="J47" s="127"/>
      <c r="K47" s="128"/>
      <c r="L47" s="129"/>
      <c r="M47" s="114"/>
    </row>
    <row r="48" spans="2:13">
      <c r="B48" s="111">
        <v>39</v>
      </c>
      <c r="C48" s="112" t="s">
        <v>5951</v>
      </c>
      <c r="D48" s="116" t="s">
        <v>5948</v>
      </c>
      <c r="E48" s="116" t="s">
        <v>5899</v>
      </c>
      <c r="F48" s="116" t="s">
        <v>5952</v>
      </c>
      <c r="G48" s="117" t="s">
        <v>72</v>
      </c>
      <c r="H48" s="126"/>
      <c r="I48" s="127"/>
      <c r="J48" s="127"/>
      <c r="K48" s="128"/>
      <c r="L48" s="129"/>
      <c r="M48" s="114"/>
    </row>
    <row r="49" spans="2:13">
      <c r="B49" s="111">
        <v>40</v>
      </c>
      <c r="C49" s="112" t="s">
        <v>5953</v>
      </c>
      <c r="D49" s="116" t="s">
        <v>5948</v>
      </c>
      <c r="E49" s="116" t="s">
        <v>5322</v>
      </c>
      <c r="F49" s="116" t="s">
        <v>5954</v>
      </c>
      <c r="G49" s="117" t="s">
        <v>72</v>
      </c>
      <c r="H49" s="126"/>
      <c r="I49" s="127"/>
      <c r="J49" s="127"/>
      <c r="K49" s="128"/>
      <c r="L49" s="129"/>
      <c r="M49" s="114"/>
    </row>
    <row r="50" spans="2:13">
      <c r="B50" s="111">
        <v>41</v>
      </c>
      <c r="C50" s="118" t="s">
        <v>5955</v>
      </c>
      <c r="D50" s="116" t="s">
        <v>5948</v>
      </c>
      <c r="E50" s="116" t="s">
        <v>5956</v>
      </c>
      <c r="F50" s="116" t="s">
        <v>5957</v>
      </c>
      <c r="G50" s="117" t="s">
        <v>23</v>
      </c>
      <c r="H50" s="126"/>
      <c r="I50" s="127"/>
      <c r="J50" s="127"/>
      <c r="K50" s="128"/>
      <c r="L50" s="129"/>
      <c r="M50" s="114"/>
    </row>
    <row r="51" spans="2:13">
      <c r="B51" s="111">
        <v>42</v>
      </c>
      <c r="C51" s="118" t="s">
        <v>5958</v>
      </c>
      <c r="D51" s="116" t="s">
        <v>5948</v>
      </c>
      <c r="E51" s="116" t="s">
        <v>5959</v>
      </c>
      <c r="F51" s="116" t="s">
        <v>5960</v>
      </c>
      <c r="G51" s="117" t="s">
        <v>72</v>
      </c>
      <c r="H51" s="126"/>
      <c r="I51" s="127"/>
      <c r="J51" s="127"/>
      <c r="K51" s="128"/>
      <c r="L51" s="129"/>
      <c r="M51" s="114"/>
    </row>
    <row r="52" spans="2:13">
      <c r="B52" s="111">
        <v>43</v>
      </c>
      <c r="C52" s="112" t="s">
        <v>5961</v>
      </c>
      <c r="D52" s="116" t="s">
        <v>5948</v>
      </c>
      <c r="E52" s="116" t="s">
        <v>5413</v>
      </c>
      <c r="F52" s="116" t="s">
        <v>5962</v>
      </c>
      <c r="G52" s="117" t="s">
        <v>72</v>
      </c>
      <c r="H52" s="126"/>
      <c r="I52" s="127"/>
      <c r="J52" s="127"/>
      <c r="K52" s="128"/>
      <c r="L52" s="129"/>
      <c r="M52" s="114"/>
    </row>
    <row r="53" spans="2:13">
      <c r="B53" s="111">
        <v>44</v>
      </c>
      <c r="C53" s="118" t="s">
        <v>5963</v>
      </c>
      <c r="D53" s="116" t="s">
        <v>5948</v>
      </c>
      <c r="E53" s="116" t="s">
        <v>5322</v>
      </c>
      <c r="F53" s="116" t="s">
        <v>5964</v>
      </c>
      <c r="G53" s="117" t="s">
        <v>72</v>
      </c>
      <c r="H53" s="126"/>
      <c r="I53" s="127"/>
      <c r="J53" s="127"/>
      <c r="K53" s="128"/>
      <c r="L53" s="129"/>
      <c r="M53" s="114"/>
    </row>
    <row r="54" spans="2:13">
      <c r="B54" s="111">
        <v>45</v>
      </c>
      <c r="C54" s="118" t="s">
        <v>5965</v>
      </c>
      <c r="D54" s="116" t="s">
        <v>5948</v>
      </c>
      <c r="E54" s="116" t="s">
        <v>5899</v>
      </c>
      <c r="F54" s="116" t="s">
        <v>5966</v>
      </c>
      <c r="G54" s="117" t="s">
        <v>72</v>
      </c>
      <c r="H54" s="126"/>
      <c r="I54" s="127"/>
      <c r="J54" s="127"/>
      <c r="K54" s="128"/>
      <c r="L54" s="129"/>
      <c r="M54" s="114"/>
    </row>
    <row r="55" spans="2:13">
      <c r="B55" s="111">
        <v>46</v>
      </c>
      <c r="C55" s="118" t="s">
        <v>5967</v>
      </c>
      <c r="D55" s="116" t="s">
        <v>5948</v>
      </c>
      <c r="E55" s="116" t="s">
        <v>5899</v>
      </c>
      <c r="F55" s="116" t="s">
        <v>5968</v>
      </c>
      <c r="G55" s="117" t="s">
        <v>72</v>
      </c>
      <c r="H55" s="126"/>
      <c r="I55" s="127"/>
      <c r="J55" s="127"/>
      <c r="K55" s="128"/>
      <c r="L55" s="129"/>
      <c r="M55" s="114"/>
    </row>
    <row r="56" spans="2:13">
      <c r="B56" s="111">
        <v>47</v>
      </c>
      <c r="C56" s="112" t="s">
        <v>5969</v>
      </c>
      <c r="D56" s="116" t="s">
        <v>5948</v>
      </c>
      <c r="E56" s="116" t="s">
        <v>5970</v>
      </c>
      <c r="F56" s="116" t="s">
        <v>748</v>
      </c>
      <c r="G56" s="117" t="s">
        <v>22</v>
      </c>
      <c r="H56" s="126"/>
      <c r="I56" s="127"/>
      <c r="J56" s="127"/>
      <c r="K56" s="128"/>
      <c r="L56" s="129"/>
      <c r="M56" s="114"/>
    </row>
    <row r="57" spans="2:13">
      <c r="B57" s="111">
        <v>48</v>
      </c>
      <c r="C57" s="112" t="s">
        <v>5971</v>
      </c>
      <c r="D57" s="116" t="s">
        <v>5948</v>
      </c>
      <c r="E57" s="116" t="s">
        <v>5413</v>
      </c>
      <c r="F57" s="116" t="s">
        <v>5972</v>
      </c>
      <c r="G57" s="117" t="s">
        <v>22</v>
      </c>
      <c r="H57" s="126"/>
      <c r="I57" s="127"/>
      <c r="J57" s="127"/>
      <c r="K57" s="128"/>
      <c r="L57" s="129"/>
      <c r="M57" s="114"/>
    </row>
    <row r="58" spans="2:13">
      <c r="B58" s="111">
        <v>49</v>
      </c>
      <c r="C58" s="112" t="s">
        <v>5973</v>
      </c>
      <c r="D58" s="116" t="s">
        <v>5948</v>
      </c>
      <c r="E58" s="116" t="s">
        <v>5322</v>
      </c>
      <c r="F58" s="116" t="s">
        <v>5974</v>
      </c>
      <c r="G58" s="117" t="s">
        <v>72</v>
      </c>
      <c r="H58" s="126"/>
      <c r="I58" s="127"/>
      <c r="J58" s="127"/>
      <c r="K58" s="128"/>
      <c r="L58" s="129"/>
      <c r="M58" s="114"/>
    </row>
    <row r="59" spans="2:13">
      <c r="B59" s="111">
        <v>50</v>
      </c>
      <c r="C59" s="112" t="s">
        <v>5975</v>
      </c>
      <c r="D59" s="116" t="s">
        <v>5948</v>
      </c>
      <c r="E59" s="116" t="s">
        <v>5956</v>
      </c>
      <c r="F59" s="116" t="s">
        <v>4906</v>
      </c>
      <c r="G59" s="117" t="s">
        <v>23</v>
      </c>
      <c r="H59" s="126"/>
      <c r="I59" s="127"/>
      <c r="J59" s="127"/>
      <c r="K59" s="128"/>
      <c r="L59" s="129"/>
      <c r="M59" s="114"/>
    </row>
    <row r="60" spans="2:13">
      <c r="B60" s="111">
        <v>51</v>
      </c>
      <c r="C60" s="112" t="s">
        <v>5976</v>
      </c>
      <c r="D60" s="116" t="s">
        <v>5948</v>
      </c>
      <c r="E60" s="116" t="s">
        <v>5956</v>
      </c>
      <c r="F60" s="116" t="s">
        <v>5977</v>
      </c>
      <c r="G60" s="117" t="s">
        <v>23</v>
      </c>
      <c r="H60" s="126"/>
      <c r="I60" s="127"/>
      <c r="J60" s="127"/>
      <c r="K60" s="128"/>
      <c r="L60" s="129"/>
      <c r="M60" s="114"/>
    </row>
    <row r="61" spans="2:13">
      <c r="B61" s="111">
        <v>52</v>
      </c>
      <c r="C61" s="112" t="s">
        <v>5978</v>
      </c>
      <c r="D61" s="116" t="s">
        <v>5948</v>
      </c>
      <c r="E61" s="116" t="s">
        <v>5979</v>
      </c>
      <c r="F61" s="116" t="s">
        <v>5980</v>
      </c>
      <c r="G61" s="117" t="s">
        <v>22</v>
      </c>
      <c r="H61" s="126"/>
      <c r="I61" s="127"/>
      <c r="J61" s="127"/>
      <c r="K61" s="128"/>
      <c r="L61" s="129"/>
      <c r="M61" s="114"/>
    </row>
    <row r="62" spans="2:13">
      <c r="B62" s="111">
        <v>53</v>
      </c>
      <c r="C62" s="112" t="s">
        <v>5981</v>
      </c>
      <c r="D62" s="116" t="s">
        <v>5948</v>
      </c>
      <c r="E62" s="116" t="s">
        <v>5322</v>
      </c>
      <c r="F62" s="116" t="s">
        <v>5982</v>
      </c>
      <c r="G62" s="117" t="s">
        <v>72</v>
      </c>
      <c r="H62" s="126"/>
      <c r="I62" s="127"/>
      <c r="J62" s="127"/>
      <c r="K62" s="128"/>
      <c r="L62" s="129"/>
      <c r="M62" s="114"/>
    </row>
    <row r="63" spans="2:13">
      <c r="B63" s="111">
        <v>54</v>
      </c>
      <c r="C63" s="112" t="s">
        <v>5983</v>
      </c>
      <c r="D63" s="116" t="s">
        <v>5948</v>
      </c>
      <c r="E63" s="116" t="s">
        <v>5322</v>
      </c>
      <c r="F63" s="116" t="s">
        <v>5984</v>
      </c>
      <c r="G63" s="117" t="s">
        <v>72</v>
      </c>
      <c r="H63" s="126"/>
      <c r="I63" s="127"/>
      <c r="J63" s="127"/>
      <c r="K63" s="128"/>
      <c r="L63" s="129"/>
      <c r="M63" s="114"/>
    </row>
    <row r="64" spans="2:13">
      <c r="B64" s="111">
        <v>55</v>
      </c>
      <c r="C64" s="112" t="s">
        <v>5985</v>
      </c>
      <c r="D64" s="116" t="s">
        <v>5948</v>
      </c>
      <c r="E64" s="116" t="s">
        <v>5318</v>
      </c>
      <c r="F64" s="116" t="s">
        <v>5986</v>
      </c>
      <c r="G64" s="117" t="s">
        <v>22</v>
      </c>
      <c r="H64" s="126"/>
      <c r="I64" s="127"/>
      <c r="J64" s="127"/>
      <c r="K64" s="128"/>
      <c r="L64" s="129"/>
      <c r="M64" s="114"/>
    </row>
    <row r="65" spans="2:13">
      <c r="B65" s="111">
        <v>56</v>
      </c>
      <c r="C65" s="112" t="s">
        <v>5987</v>
      </c>
      <c r="D65" s="116" t="s">
        <v>5948</v>
      </c>
      <c r="E65" s="116" t="s">
        <v>5322</v>
      </c>
      <c r="F65" s="116" t="s">
        <v>5988</v>
      </c>
      <c r="G65" s="117" t="s">
        <v>72</v>
      </c>
      <c r="H65" s="126"/>
      <c r="I65" s="127"/>
      <c r="J65" s="127"/>
      <c r="K65" s="128"/>
      <c r="L65" s="129"/>
      <c r="M65" s="114"/>
    </row>
    <row r="66" spans="2:13">
      <c r="B66" s="111">
        <v>57</v>
      </c>
      <c r="C66" s="112" t="s">
        <v>5989</v>
      </c>
      <c r="D66" s="116" t="s">
        <v>5948</v>
      </c>
      <c r="E66" s="116" t="s">
        <v>5413</v>
      </c>
      <c r="F66" s="116" t="s">
        <v>5990</v>
      </c>
      <c r="G66" s="117" t="s">
        <v>22</v>
      </c>
      <c r="H66" s="126"/>
      <c r="I66" s="127"/>
      <c r="J66" s="127"/>
      <c r="K66" s="128"/>
      <c r="L66" s="129"/>
      <c r="M66" s="114"/>
    </row>
    <row r="67" spans="2:13">
      <c r="B67" s="111">
        <v>58</v>
      </c>
      <c r="C67" s="112" t="s">
        <v>5991</v>
      </c>
      <c r="D67" s="116" t="s">
        <v>5948</v>
      </c>
      <c r="E67" s="116" t="s">
        <v>5992</v>
      </c>
      <c r="F67" s="116" t="s">
        <v>4951</v>
      </c>
      <c r="G67" s="117" t="s">
        <v>72</v>
      </c>
      <c r="H67" s="126"/>
      <c r="I67" s="127"/>
      <c r="J67" s="127"/>
      <c r="K67" s="128"/>
      <c r="L67" s="129"/>
      <c r="M67" s="114"/>
    </row>
    <row r="68" spans="2:13">
      <c r="B68" s="111">
        <v>59</v>
      </c>
      <c r="C68" s="112" t="s">
        <v>5993</v>
      </c>
      <c r="D68" s="116" t="s">
        <v>5948</v>
      </c>
      <c r="E68" s="116" t="s">
        <v>5413</v>
      </c>
      <c r="F68" s="116" t="s">
        <v>1586</v>
      </c>
      <c r="G68" s="117" t="s">
        <v>72</v>
      </c>
      <c r="H68" s="126"/>
      <c r="I68" s="127"/>
      <c r="J68" s="127"/>
      <c r="K68" s="128"/>
      <c r="L68" s="129"/>
      <c r="M68" s="114"/>
    </row>
    <row r="69" spans="2:13">
      <c r="B69" s="111">
        <v>60</v>
      </c>
      <c r="C69" s="112" t="s">
        <v>5994</v>
      </c>
      <c r="D69" s="116" t="s">
        <v>5948</v>
      </c>
      <c r="E69" s="116" t="s">
        <v>5413</v>
      </c>
      <c r="F69" s="116" t="s">
        <v>5995</v>
      </c>
      <c r="G69" s="117" t="s">
        <v>72</v>
      </c>
      <c r="H69" s="126"/>
      <c r="I69" s="127"/>
      <c r="J69" s="127"/>
      <c r="K69" s="128"/>
      <c r="L69" s="129"/>
      <c r="M69" s="114"/>
    </row>
    <row r="70" spans="2:13">
      <c r="B70" s="111">
        <v>61</v>
      </c>
      <c r="C70" s="112" t="s">
        <v>5996</v>
      </c>
      <c r="D70" s="116" t="s">
        <v>5948</v>
      </c>
      <c r="E70" s="116" t="s">
        <v>5979</v>
      </c>
      <c r="F70" s="116" t="s">
        <v>5997</v>
      </c>
      <c r="G70" s="117" t="s">
        <v>22</v>
      </c>
      <c r="H70" s="126"/>
      <c r="I70" s="127"/>
      <c r="J70" s="127"/>
      <c r="K70" s="128"/>
      <c r="L70" s="129"/>
      <c r="M70" s="114"/>
    </row>
    <row r="71" spans="2:13">
      <c r="B71" s="111">
        <v>62</v>
      </c>
      <c r="C71" s="112" t="s">
        <v>5998</v>
      </c>
      <c r="D71" s="116" t="s">
        <v>5948</v>
      </c>
      <c r="E71" s="116" t="s">
        <v>5999</v>
      </c>
      <c r="F71" s="116" t="s">
        <v>6000</v>
      </c>
      <c r="G71" s="117" t="s">
        <v>72</v>
      </c>
      <c r="H71" s="126"/>
      <c r="I71" s="127"/>
      <c r="J71" s="127"/>
      <c r="K71" s="128"/>
      <c r="L71" s="129"/>
      <c r="M71" s="114"/>
    </row>
    <row r="72" spans="2:13">
      <c r="B72" s="111">
        <v>63</v>
      </c>
      <c r="C72" s="112" t="s">
        <v>4762</v>
      </c>
      <c r="D72" s="116" t="s">
        <v>5948</v>
      </c>
      <c r="E72" s="116" t="s">
        <v>5318</v>
      </c>
      <c r="F72" s="116" t="s">
        <v>4763</v>
      </c>
      <c r="G72" s="117" t="s">
        <v>72</v>
      </c>
      <c r="H72" s="126"/>
      <c r="I72" s="127"/>
      <c r="J72" s="127"/>
      <c r="K72" s="128"/>
      <c r="L72" s="129"/>
      <c r="M72" s="114"/>
    </row>
    <row r="73" spans="2:13">
      <c r="B73" s="111">
        <v>64</v>
      </c>
      <c r="C73" s="112" t="s">
        <v>6001</v>
      </c>
      <c r="D73" s="116" t="s">
        <v>5948</v>
      </c>
      <c r="E73" s="116" t="s">
        <v>5322</v>
      </c>
      <c r="F73" s="116" t="s">
        <v>6002</v>
      </c>
      <c r="G73" s="117" t="s">
        <v>72</v>
      </c>
      <c r="H73" s="126"/>
      <c r="I73" s="127"/>
      <c r="J73" s="127"/>
      <c r="K73" s="128"/>
      <c r="L73" s="129"/>
      <c r="M73" s="114"/>
    </row>
    <row r="74" spans="2:13">
      <c r="B74" s="111">
        <v>65</v>
      </c>
      <c r="C74" s="112" t="s">
        <v>6003</v>
      </c>
      <c r="D74" s="116" t="s">
        <v>5948</v>
      </c>
      <c r="E74" s="116" t="s">
        <v>6004</v>
      </c>
      <c r="F74" s="116" t="s">
        <v>3546</v>
      </c>
      <c r="G74" s="117" t="s">
        <v>72</v>
      </c>
      <c r="H74" s="126"/>
      <c r="I74" s="127"/>
      <c r="J74" s="127"/>
      <c r="K74" s="128"/>
      <c r="L74" s="129"/>
      <c r="M74" s="114"/>
    </row>
    <row r="75" spans="2:13">
      <c r="B75" s="111">
        <v>66</v>
      </c>
      <c r="C75" s="112" t="s">
        <v>6005</v>
      </c>
      <c r="D75" s="116" t="s">
        <v>5948</v>
      </c>
      <c r="E75" s="116" t="s">
        <v>5322</v>
      </c>
      <c r="F75" s="116" t="s">
        <v>6006</v>
      </c>
      <c r="G75" s="117" t="s">
        <v>72</v>
      </c>
      <c r="H75" s="126"/>
      <c r="I75" s="127"/>
      <c r="J75" s="127"/>
      <c r="K75" s="128"/>
      <c r="L75" s="129"/>
      <c r="M75" s="114"/>
    </row>
    <row r="76" spans="2:13">
      <c r="B76" s="111">
        <v>67</v>
      </c>
      <c r="C76" s="112" t="s">
        <v>6007</v>
      </c>
      <c r="D76" s="116" t="s">
        <v>5948</v>
      </c>
      <c r="E76" s="116" t="s">
        <v>6008</v>
      </c>
      <c r="F76" s="116" t="s">
        <v>6009</v>
      </c>
      <c r="G76" s="117" t="s">
        <v>72</v>
      </c>
      <c r="H76" s="126"/>
      <c r="I76" s="127"/>
      <c r="J76" s="127"/>
      <c r="K76" s="128"/>
      <c r="L76" s="129"/>
      <c r="M76" s="114"/>
    </row>
    <row r="77" spans="2:13">
      <c r="B77" s="111">
        <v>68</v>
      </c>
      <c r="C77" s="112" t="s">
        <v>6010</v>
      </c>
      <c r="D77" s="116" t="s">
        <v>5948</v>
      </c>
      <c r="E77" s="116" t="s">
        <v>5413</v>
      </c>
      <c r="F77" s="116" t="s">
        <v>6011</v>
      </c>
      <c r="G77" s="117" t="s">
        <v>72</v>
      </c>
      <c r="H77" s="126"/>
      <c r="I77" s="127"/>
      <c r="J77" s="127"/>
      <c r="K77" s="128"/>
      <c r="L77" s="129"/>
      <c r="M77" s="114"/>
    </row>
    <row r="78" spans="2:13">
      <c r="B78" s="111">
        <v>69</v>
      </c>
      <c r="C78" s="118" t="s">
        <v>6012</v>
      </c>
      <c r="D78" s="116" t="s">
        <v>5948</v>
      </c>
      <c r="E78" s="116" t="s">
        <v>5322</v>
      </c>
      <c r="F78" s="116" t="s">
        <v>6013</v>
      </c>
      <c r="G78" s="117" t="s">
        <v>23</v>
      </c>
      <c r="H78" s="126"/>
      <c r="I78" s="127"/>
      <c r="J78" s="127"/>
      <c r="K78" s="128"/>
      <c r="L78" s="129"/>
      <c r="M78" s="114"/>
    </row>
    <row r="79" spans="2:13">
      <c r="B79" s="111">
        <v>70</v>
      </c>
      <c r="C79" s="112" t="s">
        <v>6014</v>
      </c>
      <c r="D79" s="116" t="s">
        <v>5948</v>
      </c>
      <c r="E79" s="116" t="s">
        <v>5322</v>
      </c>
      <c r="F79" s="116" t="s">
        <v>6015</v>
      </c>
      <c r="G79" s="117" t="s">
        <v>23</v>
      </c>
      <c r="H79" s="126"/>
      <c r="I79" s="127"/>
      <c r="J79" s="127"/>
      <c r="K79" s="128"/>
      <c r="L79" s="129"/>
      <c r="M79" s="114"/>
    </row>
    <row r="80" spans="2:13">
      <c r="B80" s="111">
        <v>71</v>
      </c>
      <c r="C80" s="118" t="s">
        <v>6016</v>
      </c>
      <c r="D80" s="116" t="s">
        <v>5948</v>
      </c>
      <c r="E80" s="116" t="s">
        <v>5322</v>
      </c>
      <c r="F80" s="116" t="s">
        <v>6017</v>
      </c>
      <c r="G80" s="117" t="s">
        <v>72</v>
      </c>
      <c r="H80" s="126"/>
      <c r="I80" s="127"/>
      <c r="J80" s="127"/>
      <c r="K80" s="128"/>
      <c r="L80" s="129"/>
      <c r="M80" s="114"/>
    </row>
    <row r="81" spans="2:13">
      <c r="B81" s="111">
        <v>72</v>
      </c>
      <c r="C81" s="118" t="s">
        <v>6018</v>
      </c>
      <c r="D81" s="116" t="s">
        <v>5948</v>
      </c>
      <c r="E81" s="116" t="s">
        <v>5956</v>
      </c>
      <c r="F81" s="116" t="s">
        <v>4936</v>
      </c>
      <c r="G81" s="117" t="s">
        <v>23</v>
      </c>
      <c r="H81" s="126"/>
      <c r="I81" s="127"/>
      <c r="J81" s="127"/>
      <c r="K81" s="128"/>
      <c r="L81" s="129"/>
      <c r="M81" s="114"/>
    </row>
    <row r="82" spans="2:13">
      <c r="B82" s="111">
        <v>73</v>
      </c>
      <c r="C82" s="118" t="s">
        <v>6019</v>
      </c>
      <c r="D82" s="116" t="s">
        <v>5948</v>
      </c>
      <c r="E82" s="116" t="s">
        <v>5318</v>
      </c>
      <c r="F82" s="116" t="s">
        <v>6020</v>
      </c>
      <c r="G82" s="117" t="s">
        <v>72</v>
      </c>
      <c r="H82" s="126"/>
      <c r="I82" s="127"/>
      <c r="J82" s="127"/>
      <c r="K82" s="128"/>
      <c r="L82" s="129"/>
      <c r="M82" s="114"/>
    </row>
    <row r="83" spans="2:13">
      <c r="B83" s="111">
        <v>74</v>
      </c>
      <c r="C83" s="118" t="s">
        <v>6021</v>
      </c>
      <c r="D83" s="116" t="s">
        <v>5948</v>
      </c>
      <c r="E83" s="116" t="s">
        <v>5318</v>
      </c>
      <c r="F83" s="116" t="s">
        <v>6022</v>
      </c>
      <c r="G83" s="117" t="s">
        <v>72</v>
      </c>
      <c r="H83" s="126"/>
      <c r="I83" s="127"/>
      <c r="J83" s="127"/>
      <c r="K83" s="128"/>
      <c r="L83" s="129"/>
      <c r="M83" s="114"/>
    </row>
    <row r="84" spans="2:13">
      <c r="B84" s="111">
        <v>75</v>
      </c>
      <c r="C84" s="118" t="s">
        <v>6023</v>
      </c>
      <c r="D84" s="116" t="s">
        <v>5948</v>
      </c>
      <c r="E84" s="116" t="s">
        <v>5322</v>
      </c>
      <c r="F84" s="116" t="s">
        <v>6024</v>
      </c>
      <c r="G84" s="117" t="s">
        <v>72</v>
      </c>
      <c r="H84" s="126"/>
      <c r="I84" s="127"/>
      <c r="J84" s="127"/>
      <c r="K84" s="128"/>
      <c r="L84" s="129"/>
      <c r="M84" s="114"/>
    </row>
    <row r="85" spans="2:13">
      <c r="B85" s="111">
        <v>76</v>
      </c>
      <c r="C85" s="118" t="s">
        <v>6025</v>
      </c>
      <c r="D85" s="116" t="s">
        <v>5948</v>
      </c>
      <c r="E85" s="116" t="s">
        <v>5322</v>
      </c>
      <c r="F85" s="116" t="s">
        <v>6026</v>
      </c>
      <c r="G85" s="117" t="s">
        <v>72</v>
      </c>
      <c r="H85" s="126"/>
      <c r="I85" s="127"/>
      <c r="J85" s="127"/>
      <c r="K85" s="128"/>
      <c r="L85" s="129"/>
      <c r="M85" s="114"/>
    </row>
    <row r="86" spans="2:13">
      <c r="B86" s="111">
        <v>77</v>
      </c>
      <c r="C86" s="112" t="s">
        <v>6027</v>
      </c>
      <c r="D86" s="116" t="s">
        <v>5948</v>
      </c>
      <c r="E86" s="118" t="s">
        <v>6028</v>
      </c>
      <c r="F86" s="116" t="s">
        <v>6029</v>
      </c>
      <c r="G86" s="117" t="s">
        <v>72</v>
      </c>
      <c r="H86" s="126"/>
      <c r="I86" s="127"/>
      <c r="J86" s="127"/>
      <c r="K86" s="128"/>
      <c r="L86" s="129"/>
      <c r="M86" s="114"/>
    </row>
    <row r="87" spans="2:13">
      <c r="B87" s="111">
        <v>78</v>
      </c>
      <c r="C87" s="112" t="s">
        <v>6030</v>
      </c>
      <c r="D87" s="116" t="s">
        <v>5948</v>
      </c>
      <c r="E87" s="116" t="s">
        <v>5322</v>
      </c>
      <c r="F87" s="116" t="s">
        <v>6031</v>
      </c>
      <c r="G87" s="117" t="s">
        <v>72</v>
      </c>
      <c r="H87" s="126"/>
      <c r="I87" s="127"/>
      <c r="J87" s="127"/>
      <c r="K87" s="128"/>
      <c r="L87" s="129"/>
      <c r="M87" s="114"/>
    </row>
    <row r="88" spans="2:13">
      <c r="B88" s="111">
        <v>79</v>
      </c>
      <c r="C88" s="112" t="s">
        <v>6032</v>
      </c>
      <c r="D88" s="112" t="s">
        <v>5948</v>
      </c>
      <c r="E88" s="112" t="s">
        <v>5322</v>
      </c>
      <c r="F88" s="112" t="s">
        <v>6033</v>
      </c>
      <c r="G88" s="113" t="s">
        <v>72</v>
      </c>
      <c r="H88" s="123"/>
      <c r="I88" s="123"/>
      <c r="J88" s="124"/>
      <c r="K88" s="125"/>
      <c r="L88" s="125"/>
      <c r="M88" s="114"/>
    </row>
    <row r="89" spans="2:13">
      <c r="B89" s="111">
        <v>80</v>
      </c>
      <c r="C89" s="112" t="s">
        <v>6034</v>
      </c>
      <c r="D89" s="112" t="s">
        <v>5948</v>
      </c>
      <c r="E89" s="112" t="s">
        <v>5322</v>
      </c>
      <c r="F89" s="112" t="s">
        <v>6035</v>
      </c>
      <c r="G89" s="113" t="s">
        <v>72</v>
      </c>
      <c r="H89" s="123"/>
      <c r="I89" s="123"/>
      <c r="J89" s="124"/>
      <c r="K89" s="125"/>
      <c r="L89" s="125"/>
      <c r="M89" s="114"/>
    </row>
    <row r="90" spans="2:13">
      <c r="B90" s="111">
        <v>81</v>
      </c>
      <c r="C90" s="112" t="s">
        <v>6036</v>
      </c>
      <c r="D90" s="112" t="s">
        <v>5948</v>
      </c>
      <c r="E90" s="112" t="s">
        <v>5413</v>
      </c>
      <c r="F90" s="112" t="s">
        <v>6037</v>
      </c>
      <c r="G90" s="113" t="s">
        <v>72</v>
      </c>
      <c r="H90" s="123"/>
      <c r="I90" s="123"/>
      <c r="J90" s="124"/>
      <c r="K90" s="125"/>
      <c r="L90" s="125"/>
      <c r="M90" s="114"/>
    </row>
    <row r="91" spans="2:13">
      <c r="B91" s="111">
        <v>82</v>
      </c>
      <c r="C91" s="112" t="s">
        <v>6038</v>
      </c>
      <c r="D91" s="112" t="s">
        <v>5948</v>
      </c>
      <c r="E91" s="112" t="s">
        <v>5899</v>
      </c>
      <c r="F91" s="112" t="s">
        <v>6039</v>
      </c>
      <c r="G91" s="113" t="s">
        <v>72</v>
      </c>
      <c r="H91" s="123"/>
      <c r="I91" s="123"/>
      <c r="J91" s="124"/>
      <c r="K91" s="125"/>
      <c r="L91" s="125"/>
      <c r="M91" s="114"/>
    </row>
    <row r="92" spans="2:13">
      <c r="B92" s="111">
        <v>83</v>
      </c>
      <c r="C92" s="112" t="s">
        <v>6040</v>
      </c>
      <c r="D92" s="112" t="s">
        <v>5948</v>
      </c>
      <c r="E92" s="112" t="s">
        <v>6041</v>
      </c>
      <c r="F92" s="112" t="s">
        <v>6042</v>
      </c>
      <c r="G92" s="113" t="s">
        <v>22</v>
      </c>
      <c r="H92" s="123"/>
      <c r="I92" s="123"/>
      <c r="J92" s="124"/>
      <c r="K92" s="125"/>
      <c r="L92" s="125"/>
      <c r="M92" s="114"/>
    </row>
    <row r="93" spans="2:13">
      <c r="B93" s="111">
        <v>84</v>
      </c>
      <c r="C93" s="112" t="s">
        <v>6043</v>
      </c>
      <c r="D93" s="112" t="s">
        <v>5948</v>
      </c>
      <c r="E93" s="112" t="s">
        <v>5322</v>
      </c>
      <c r="F93" s="112" t="s">
        <v>6044</v>
      </c>
      <c r="G93" s="113" t="s">
        <v>72</v>
      </c>
      <c r="H93" s="123"/>
      <c r="I93" s="123"/>
      <c r="J93" s="124"/>
      <c r="K93" s="125"/>
      <c r="L93" s="125"/>
      <c r="M93" s="114"/>
    </row>
    <row r="94" spans="2:13">
      <c r="B94" s="111">
        <v>85</v>
      </c>
      <c r="C94" s="112" t="s">
        <v>6045</v>
      </c>
      <c r="D94" s="112" t="s">
        <v>5948</v>
      </c>
      <c r="E94" s="112" t="s">
        <v>5322</v>
      </c>
      <c r="F94" s="112" t="s">
        <v>5401</v>
      </c>
      <c r="G94" s="113" t="s">
        <v>72</v>
      </c>
      <c r="H94" s="123"/>
      <c r="I94" s="123"/>
      <c r="J94" s="124"/>
      <c r="K94" s="125"/>
      <c r="L94" s="125"/>
      <c r="M94" s="114"/>
    </row>
    <row r="95" spans="2:13">
      <c r="B95" s="111">
        <v>86</v>
      </c>
      <c r="C95" s="112" t="s">
        <v>6046</v>
      </c>
      <c r="D95" s="112" t="s">
        <v>5948</v>
      </c>
      <c r="E95" s="112" t="s">
        <v>6004</v>
      </c>
      <c r="F95" s="112" t="s">
        <v>6047</v>
      </c>
      <c r="G95" s="113" t="s">
        <v>72</v>
      </c>
      <c r="H95" s="123"/>
      <c r="I95" s="123"/>
      <c r="J95" s="124"/>
      <c r="K95" s="125"/>
      <c r="L95" s="125"/>
      <c r="M95" s="114"/>
    </row>
    <row r="96" spans="2:13">
      <c r="B96" s="111">
        <v>87</v>
      </c>
      <c r="C96" s="112" t="s">
        <v>6048</v>
      </c>
      <c r="D96" s="112" t="s">
        <v>5948</v>
      </c>
      <c r="E96" s="112" t="s">
        <v>5899</v>
      </c>
      <c r="F96" s="112" t="s">
        <v>6049</v>
      </c>
      <c r="G96" s="113" t="s">
        <v>72</v>
      </c>
      <c r="H96" s="123"/>
      <c r="I96" s="123"/>
      <c r="J96" s="124"/>
      <c r="K96" s="125"/>
      <c r="L96" s="125"/>
      <c r="M96" s="114"/>
    </row>
    <row r="97" spans="2:13">
      <c r="B97" s="111">
        <v>88</v>
      </c>
      <c r="C97" s="112" t="s">
        <v>6050</v>
      </c>
      <c r="D97" s="112" t="s">
        <v>5948</v>
      </c>
      <c r="E97" s="112" t="s">
        <v>5318</v>
      </c>
      <c r="F97" s="112" t="s">
        <v>6051</v>
      </c>
      <c r="G97" s="113" t="s">
        <v>72</v>
      </c>
      <c r="H97" s="123"/>
      <c r="I97" s="123"/>
      <c r="J97" s="124"/>
      <c r="K97" s="125"/>
      <c r="L97" s="125"/>
      <c r="M97" s="114"/>
    </row>
    <row r="98" spans="2:13">
      <c r="B98" s="111">
        <v>89</v>
      </c>
      <c r="C98" s="112" t="s">
        <v>6052</v>
      </c>
      <c r="D98" s="112" t="s">
        <v>5948</v>
      </c>
      <c r="E98" s="112" t="s">
        <v>5322</v>
      </c>
      <c r="F98" s="112" t="s">
        <v>6053</v>
      </c>
      <c r="G98" s="113" t="s">
        <v>72</v>
      </c>
      <c r="H98" s="123"/>
      <c r="I98" s="123"/>
      <c r="J98" s="124"/>
      <c r="K98" s="125"/>
      <c r="L98" s="125"/>
      <c r="M98" s="114"/>
    </row>
    <row r="99" spans="2:13">
      <c r="B99" s="111">
        <v>90</v>
      </c>
      <c r="C99" s="112" t="s">
        <v>6054</v>
      </c>
      <c r="D99" s="112" t="s">
        <v>5948</v>
      </c>
      <c r="E99" s="112" t="s">
        <v>5899</v>
      </c>
      <c r="F99" s="112" t="s">
        <v>6055</v>
      </c>
      <c r="G99" s="113" t="s">
        <v>72</v>
      </c>
      <c r="H99" s="123"/>
      <c r="I99" s="123"/>
      <c r="J99" s="124"/>
      <c r="K99" s="125"/>
      <c r="L99" s="125"/>
      <c r="M99" s="114"/>
    </row>
    <row r="100" spans="2:13">
      <c r="B100" s="111">
        <v>91</v>
      </c>
      <c r="C100" s="112" t="s">
        <v>6056</v>
      </c>
      <c r="D100" s="112" t="s">
        <v>5948</v>
      </c>
      <c r="E100" s="112" t="s">
        <v>6057</v>
      </c>
      <c r="F100" s="112" t="s">
        <v>6058</v>
      </c>
      <c r="G100" s="113" t="s">
        <v>22</v>
      </c>
      <c r="H100" s="123"/>
      <c r="I100" s="123"/>
      <c r="J100" s="124"/>
      <c r="K100" s="125"/>
      <c r="L100" s="125"/>
      <c r="M100" s="114"/>
    </row>
    <row r="101" spans="2:13">
      <c r="B101" s="111">
        <v>92</v>
      </c>
      <c r="C101" s="112" t="s">
        <v>6059</v>
      </c>
      <c r="D101" s="112" t="s">
        <v>5948</v>
      </c>
      <c r="E101" s="112" t="s">
        <v>6057</v>
      </c>
      <c r="F101" s="112" t="s">
        <v>6060</v>
      </c>
      <c r="G101" s="113" t="s">
        <v>22</v>
      </c>
      <c r="H101" s="123"/>
      <c r="I101" s="123"/>
      <c r="J101" s="124"/>
      <c r="K101" s="125"/>
      <c r="L101" s="125"/>
      <c r="M101" s="114"/>
    </row>
    <row r="102" spans="2:13">
      <c r="B102" s="111">
        <v>93</v>
      </c>
      <c r="C102" s="115" t="s">
        <v>6061</v>
      </c>
      <c r="D102" s="112" t="s">
        <v>5948</v>
      </c>
      <c r="E102" s="112" t="s">
        <v>6062</v>
      </c>
      <c r="F102" s="112" t="s">
        <v>6063</v>
      </c>
      <c r="G102" s="113" t="s">
        <v>72</v>
      </c>
      <c r="H102" s="123"/>
      <c r="I102" s="123"/>
      <c r="J102" s="124"/>
      <c r="K102" s="125"/>
      <c r="L102" s="125"/>
    </row>
    <row r="103" spans="2:13">
      <c r="B103" s="111">
        <v>94</v>
      </c>
      <c r="C103" s="115">
        <v>211387</v>
      </c>
      <c r="D103" s="112" t="s">
        <v>5948</v>
      </c>
      <c r="E103" s="112" t="s">
        <v>5867</v>
      </c>
      <c r="F103" s="112" t="s">
        <v>6064</v>
      </c>
      <c r="G103" s="113" t="s">
        <v>72</v>
      </c>
      <c r="H103" s="123"/>
      <c r="I103" s="123"/>
      <c r="J103" s="124"/>
      <c r="K103" s="125"/>
      <c r="L103" s="125"/>
    </row>
    <row r="104" spans="2:13">
      <c r="B104" s="111">
        <v>95</v>
      </c>
      <c r="C104" s="115" t="s">
        <v>6065</v>
      </c>
      <c r="D104" s="112" t="s">
        <v>5948</v>
      </c>
      <c r="E104" s="112" t="s">
        <v>6066</v>
      </c>
      <c r="F104" s="112" t="s">
        <v>6067</v>
      </c>
      <c r="G104" s="113" t="s">
        <v>72</v>
      </c>
      <c r="H104" s="123"/>
      <c r="I104" s="123"/>
      <c r="J104" s="124"/>
      <c r="K104" s="125"/>
      <c r="L104" s="125"/>
    </row>
    <row r="105" spans="2:13">
      <c r="B105" s="111">
        <v>96</v>
      </c>
      <c r="C105" s="115">
        <v>231344</v>
      </c>
      <c r="D105" s="112" t="s">
        <v>5948</v>
      </c>
      <c r="E105" s="112" t="s">
        <v>5867</v>
      </c>
      <c r="F105" s="112" t="s">
        <v>6068</v>
      </c>
      <c r="G105" s="113" t="s">
        <v>22</v>
      </c>
      <c r="H105" s="123"/>
      <c r="I105" s="123"/>
      <c r="J105" s="124"/>
      <c r="K105" s="125"/>
      <c r="L105" s="125"/>
    </row>
    <row r="106" spans="2:13">
      <c r="B106" s="111">
        <v>97</v>
      </c>
      <c r="C106" s="115" t="s">
        <v>6069</v>
      </c>
      <c r="D106" s="112" t="s">
        <v>5948</v>
      </c>
      <c r="E106" s="112" t="s">
        <v>6062</v>
      </c>
      <c r="F106" s="112" t="s">
        <v>6070</v>
      </c>
      <c r="G106" s="113" t="s">
        <v>72</v>
      </c>
      <c r="H106" s="123"/>
      <c r="I106" s="123"/>
      <c r="J106" s="124"/>
      <c r="K106" s="125"/>
      <c r="L106" s="125"/>
    </row>
    <row r="107" spans="2:13">
      <c r="B107" s="111">
        <v>98</v>
      </c>
      <c r="C107" s="112" t="s">
        <v>6071</v>
      </c>
      <c r="D107" s="112" t="s">
        <v>6072</v>
      </c>
      <c r="E107" s="112" t="s">
        <v>6073</v>
      </c>
      <c r="F107" s="112" t="s">
        <v>6074</v>
      </c>
      <c r="G107" s="111" t="s">
        <v>72</v>
      </c>
      <c r="H107" s="123"/>
      <c r="I107" s="123"/>
      <c r="J107" s="124"/>
      <c r="K107" s="125"/>
      <c r="L107" s="125"/>
    </row>
    <row r="108" spans="2:13">
      <c r="B108" s="111">
        <v>99</v>
      </c>
      <c r="C108" s="112" t="s">
        <v>6075</v>
      </c>
      <c r="D108" s="112" t="s">
        <v>6072</v>
      </c>
      <c r="E108" s="112" t="s">
        <v>6073</v>
      </c>
      <c r="F108" s="112" t="s">
        <v>6076</v>
      </c>
      <c r="G108" s="111" t="s">
        <v>72</v>
      </c>
      <c r="H108" s="123"/>
      <c r="I108" s="123"/>
      <c r="J108" s="124"/>
      <c r="K108" s="125"/>
      <c r="L108" s="125"/>
    </row>
    <row r="109" spans="2:13">
      <c r="B109" s="111">
        <v>100</v>
      </c>
      <c r="C109" s="112" t="s">
        <v>6077</v>
      </c>
      <c r="D109" s="112" t="s">
        <v>6072</v>
      </c>
      <c r="E109" s="112" t="s">
        <v>6073</v>
      </c>
      <c r="F109" s="112" t="s">
        <v>6078</v>
      </c>
      <c r="G109" s="111" t="s">
        <v>72</v>
      </c>
      <c r="H109" s="123"/>
      <c r="I109" s="123"/>
      <c r="J109" s="124"/>
      <c r="K109" s="125"/>
      <c r="L109" s="125"/>
    </row>
    <row r="110" spans="2:13">
      <c r="B110" s="111">
        <v>101</v>
      </c>
      <c r="C110" s="112" t="s">
        <v>6079</v>
      </c>
      <c r="D110" s="112" t="s">
        <v>6072</v>
      </c>
      <c r="E110" s="112" t="s">
        <v>6073</v>
      </c>
      <c r="F110" s="112" t="s">
        <v>6080</v>
      </c>
      <c r="G110" s="111" t="s">
        <v>72</v>
      </c>
      <c r="H110" s="123"/>
      <c r="I110" s="123"/>
      <c r="J110" s="124"/>
      <c r="K110" s="125"/>
      <c r="L110" s="125"/>
    </row>
    <row r="111" spans="2:13">
      <c r="B111" s="111">
        <v>102</v>
      </c>
      <c r="C111" s="112" t="s">
        <v>6081</v>
      </c>
      <c r="D111" s="112" t="s">
        <v>6072</v>
      </c>
      <c r="E111" s="112" t="s">
        <v>6073</v>
      </c>
      <c r="F111" s="112" t="s">
        <v>6082</v>
      </c>
      <c r="G111" s="111" t="s">
        <v>72</v>
      </c>
      <c r="H111" s="123"/>
      <c r="I111" s="123"/>
      <c r="J111" s="124"/>
      <c r="K111" s="125"/>
      <c r="L111" s="125"/>
    </row>
    <row r="112" spans="2:13">
      <c r="B112" s="111">
        <v>103</v>
      </c>
      <c r="C112" s="112" t="s">
        <v>6083</v>
      </c>
      <c r="D112" s="112" t="s">
        <v>6072</v>
      </c>
      <c r="E112" s="112" t="s">
        <v>6073</v>
      </c>
      <c r="F112" s="112" t="s">
        <v>6084</v>
      </c>
      <c r="G112" s="111" t="s">
        <v>72</v>
      </c>
      <c r="H112" s="123"/>
      <c r="I112" s="123"/>
      <c r="J112" s="124"/>
      <c r="K112" s="125"/>
      <c r="L112" s="125"/>
    </row>
    <row r="113" spans="2:12">
      <c r="B113" s="111">
        <v>104</v>
      </c>
      <c r="C113" s="112" t="s">
        <v>6085</v>
      </c>
      <c r="D113" s="112" t="s">
        <v>6072</v>
      </c>
      <c r="E113" s="112" t="s">
        <v>5863</v>
      </c>
      <c r="F113" s="112" t="s">
        <v>6086</v>
      </c>
      <c r="G113" s="111" t="s">
        <v>72</v>
      </c>
      <c r="H113" s="123"/>
      <c r="I113" s="123"/>
      <c r="J113" s="124"/>
      <c r="K113" s="125"/>
      <c r="L113" s="125"/>
    </row>
    <row r="114" spans="2:12">
      <c r="B114" s="111">
        <v>105</v>
      </c>
      <c r="C114" s="112" t="s">
        <v>6087</v>
      </c>
      <c r="D114" s="112" t="s">
        <v>6072</v>
      </c>
      <c r="E114" s="112" t="s">
        <v>6073</v>
      </c>
      <c r="F114" s="112" t="s">
        <v>6088</v>
      </c>
      <c r="G114" s="111" t="s">
        <v>72</v>
      </c>
      <c r="H114" s="123"/>
      <c r="I114" s="123"/>
      <c r="J114" s="124"/>
      <c r="K114" s="125"/>
      <c r="L114" s="125"/>
    </row>
    <row r="115" spans="2:12">
      <c r="B115" s="111">
        <v>106</v>
      </c>
      <c r="C115" s="112" t="s">
        <v>6089</v>
      </c>
      <c r="D115" s="112" t="s">
        <v>6072</v>
      </c>
      <c r="E115" s="112" t="s">
        <v>6073</v>
      </c>
      <c r="F115" s="112" t="s">
        <v>6090</v>
      </c>
      <c r="G115" s="111" t="s">
        <v>72</v>
      </c>
      <c r="H115" s="123"/>
      <c r="I115" s="123"/>
      <c r="J115" s="124"/>
      <c r="K115" s="125"/>
      <c r="L115" s="125"/>
    </row>
    <row r="116" spans="2:12">
      <c r="B116" s="111">
        <v>107</v>
      </c>
      <c r="C116" s="112" t="s">
        <v>6091</v>
      </c>
      <c r="D116" s="112" t="s">
        <v>6072</v>
      </c>
      <c r="E116" s="112" t="s">
        <v>6073</v>
      </c>
      <c r="F116" s="112" t="s">
        <v>6092</v>
      </c>
      <c r="G116" s="111" t="s">
        <v>72</v>
      </c>
      <c r="H116" s="123"/>
      <c r="I116" s="123"/>
      <c r="J116" s="124"/>
      <c r="K116" s="125"/>
      <c r="L116" s="125"/>
    </row>
    <row r="117" spans="2:12">
      <c r="B117" s="111">
        <v>108</v>
      </c>
      <c r="C117" s="112" t="s">
        <v>6093</v>
      </c>
      <c r="D117" s="112" t="s">
        <v>6072</v>
      </c>
      <c r="E117" s="112" t="s">
        <v>6073</v>
      </c>
      <c r="F117" s="112" t="s">
        <v>6094</v>
      </c>
      <c r="G117" s="111" t="s">
        <v>72</v>
      </c>
      <c r="H117" s="123"/>
      <c r="I117" s="123"/>
      <c r="J117" s="124"/>
      <c r="K117" s="125"/>
      <c r="L117" s="125"/>
    </row>
    <row r="118" spans="2:12">
      <c r="B118" s="111">
        <v>109</v>
      </c>
      <c r="C118" s="112" t="s">
        <v>6095</v>
      </c>
      <c r="D118" s="112" t="s">
        <v>6072</v>
      </c>
      <c r="E118" s="112" t="s">
        <v>6073</v>
      </c>
      <c r="F118" s="112" t="s">
        <v>6096</v>
      </c>
      <c r="G118" s="111" t="s">
        <v>72</v>
      </c>
      <c r="H118" s="123"/>
      <c r="I118" s="123"/>
      <c r="J118" s="124"/>
      <c r="K118" s="125"/>
      <c r="L118" s="125"/>
    </row>
    <row r="119" spans="2:12">
      <c r="B119" s="111">
        <v>110</v>
      </c>
      <c r="C119" s="112" t="s">
        <v>6097</v>
      </c>
      <c r="D119" s="112" t="s">
        <v>6072</v>
      </c>
      <c r="E119" s="112" t="s">
        <v>6073</v>
      </c>
      <c r="F119" s="112" t="s">
        <v>6098</v>
      </c>
      <c r="G119" s="111" t="s">
        <v>72</v>
      </c>
      <c r="H119" s="123"/>
      <c r="I119" s="123"/>
      <c r="J119" s="124"/>
      <c r="K119" s="125"/>
      <c r="L119" s="125"/>
    </row>
    <row r="120" spans="2:12">
      <c r="B120" s="111">
        <v>111</v>
      </c>
      <c r="C120" s="112" t="s">
        <v>6099</v>
      </c>
      <c r="D120" s="112" t="s">
        <v>6072</v>
      </c>
      <c r="E120" s="112" t="s">
        <v>6073</v>
      </c>
      <c r="F120" s="112" t="s">
        <v>6100</v>
      </c>
      <c r="G120" s="111" t="s">
        <v>72</v>
      </c>
      <c r="H120" s="123"/>
      <c r="I120" s="123"/>
      <c r="J120" s="124"/>
      <c r="K120" s="125"/>
      <c r="L120" s="125"/>
    </row>
    <row r="121" spans="2:12">
      <c r="B121" s="111">
        <v>112</v>
      </c>
      <c r="C121" s="115" t="s">
        <v>6101</v>
      </c>
      <c r="D121" s="112" t="s">
        <v>6072</v>
      </c>
      <c r="E121" s="112" t="s">
        <v>6102</v>
      </c>
      <c r="F121" s="112" t="s">
        <v>6103</v>
      </c>
      <c r="G121" s="113" t="s">
        <v>72</v>
      </c>
      <c r="H121" s="123"/>
      <c r="I121" s="123"/>
      <c r="J121" s="124"/>
      <c r="K121" s="125"/>
      <c r="L121" s="125"/>
    </row>
    <row r="122" spans="2:12">
      <c r="B122" s="111">
        <v>113</v>
      </c>
      <c r="C122" s="115">
        <v>225930</v>
      </c>
      <c r="D122" s="112" t="s">
        <v>6072</v>
      </c>
      <c r="E122" s="112" t="s">
        <v>5867</v>
      </c>
      <c r="F122" s="112" t="s">
        <v>6104</v>
      </c>
      <c r="G122" s="113" t="s">
        <v>72</v>
      </c>
      <c r="H122" s="123"/>
      <c r="I122" s="123"/>
      <c r="J122" s="124"/>
      <c r="K122" s="125"/>
      <c r="L122" s="125"/>
    </row>
    <row r="123" spans="2:12">
      <c r="B123" s="111">
        <v>114</v>
      </c>
      <c r="C123" s="115" t="s">
        <v>6105</v>
      </c>
      <c r="D123" s="112" t="s">
        <v>6072</v>
      </c>
      <c r="E123" s="112" t="s">
        <v>6106</v>
      </c>
      <c r="F123" s="112" t="s">
        <v>6107</v>
      </c>
      <c r="G123" s="113" t="s">
        <v>72</v>
      </c>
      <c r="H123" s="123"/>
      <c r="I123" s="123"/>
      <c r="J123" s="124"/>
      <c r="K123" s="125"/>
      <c r="L123" s="125"/>
    </row>
    <row r="124" spans="2:12">
      <c r="B124" s="111">
        <v>115</v>
      </c>
      <c r="C124" s="115" t="s">
        <v>6108</v>
      </c>
      <c r="D124" s="112" t="s">
        <v>6072</v>
      </c>
      <c r="E124" s="112" t="s">
        <v>6109</v>
      </c>
      <c r="F124" s="112" t="s">
        <v>6110</v>
      </c>
      <c r="G124" s="113" t="s">
        <v>72</v>
      </c>
      <c r="H124" s="123"/>
      <c r="I124" s="123"/>
      <c r="J124" s="124"/>
      <c r="K124" s="125"/>
      <c r="L124" s="125"/>
    </row>
    <row r="125" spans="2:12">
      <c r="B125" s="111">
        <v>116</v>
      </c>
      <c r="C125" s="112" t="s">
        <v>6111</v>
      </c>
      <c r="D125" s="112" t="s">
        <v>6112</v>
      </c>
      <c r="E125" s="112" t="s">
        <v>6073</v>
      </c>
      <c r="F125" s="112" t="s">
        <v>6113</v>
      </c>
      <c r="G125" s="111" t="s">
        <v>72</v>
      </c>
      <c r="H125" s="123"/>
      <c r="I125" s="123"/>
      <c r="J125" s="124"/>
      <c r="K125" s="125"/>
      <c r="L125" s="125"/>
    </row>
    <row r="126" spans="2:12">
      <c r="B126" s="111">
        <v>117</v>
      </c>
      <c r="C126" s="112" t="s">
        <v>6114</v>
      </c>
      <c r="D126" s="112" t="s">
        <v>6112</v>
      </c>
      <c r="E126" s="112" t="s">
        <v>6073</v>
      </c>
      <c r="F126" s="112" t="s">
        <v>6115</v>
      </c>
      <c r="G126" s="111" t="s">
        <v>72</v>
      </c>
      <c r="H126" s="123"/>
      <c r="I126" s="123"/>
      <c r="J126" s="124"/>
      <c r="K126" s="125"/>
      <c r="L126" s="125"/>
    </row>
    <row r="127" spans="2:12">
      <c r="B127" s="111">
        <v>118</v>
      </c>
      <c r="C127" s="112" t="s">
        <v>6116</v>
      </c>
      <c r="D127" s="112" t="s">
        <v>6112</v>
      </c>
      <c r="E127" s="112" t="s">
        <v>6073</v>
      </c>
      <c r="F127" s="112" t="s">
        <v>6117</v>
      </c>
      <c r="G127" s="111" t="s">
        <v>72</v>
      </c>
      <c r="H127" s="123"/>
      <c r="I127" s="123"/>
      <c r="J127" s="124"/>
      <c r="K127" s="125"/>
      <c r="L127" s="125"/>
    </row>
    <row r="128" spans="2:12">
      <c r="B128" s="111">
        <v>119</v>
      </c>
      <c r="C128" s="112" t="s">
        <v>6118</v>
      </c>
      <c r="D128" s="112" t="s">
        <v>6112</v>
      </c>
      <c r="E128" s="112" t="s">
        <v>6073</v>
      </c>
      <c r="F128" s="112" t="s">
        <v>6119</v>
      </c>
      <c r="G128" s="111" t="s">
        <v>72</v>
      </c>
      <c r="H128" s="123"/>
      <c r="I128" s="123"/>
      <c r="J128" s="124"/>
      <c r="K128" s="125"/>
      <c r="L128" s="125"/>
    </row>
    <row r="129" spans="2:12">
      <c r="B129" s="111">
        <v>120</v>
      </c>
      <c r="C129" s="112" t="s">
        <v>6120</v>
      </c>
      <c r="D129" s="112" t="s">
        <v>6112</v>
      </c>
      <c r="E129" s="112" t="s">
        <v>6073</v>
      </c>
      <c r="F129" s="112" t="s">
        <v>6121</v>
      </c>
      <c r="G129" s="111" t="s">
        <v>72</v>
      </c>
      <c r="H129" s="123"/>
      <c r="I129" s="123"/>
      <c r="J129" s="124"/>
      <c r="K129" s="125"/>
      <c r="L129" s="125"/>
    </row>
    <row r="130" spans="2:12">
      <c r="B130" s="111">
        <v>121</v>
      </c>
      <c r="C130" s="112" t="s">
        <v>6122</v>
      </c>
      <c r="D130" s="112" t="s">
        <v>6112</v>
      </c>
      <c r="E130" s="112" t="s">
        <v>6073</v>
      </c>
      <c r="F130" s="112" t="s">
        <v>6123</v>
      </c>
      <c r="G130" s="111" t="s">
        <v>72</v>
      </c>
      <c r="H130" s="123"/>
      <c r="I130" s="123"/>
      <c r="J130" s="124"/>
      <c r="K130" s="125"/>
      <c r="L130" s="125"/>
    </row>
    <row r="131" spans="2:12">
      <c r="B131" s="111">
        <v>122</v>
      </c>
      <c r="C131" s="115" t="s">
        <v>6124</v>
      </c>
      <c r="D131" s="112" t="s">
        <v>6112</v>
      </c>
      <c r="E131" s="112" t="s">
        <v>6125</v>
      </c>
      <c r="F131" s="112" t="s">
        <v>6126</v>
      </c>
      <c r="G131" s="113" t="s">
        <v>22</v>
      </c>
      <c r="H131" s="123"/>
      <c r="I131" s="123"/>
      <c r="J131" s="124"/>
      <c r="K131" s="125"/>
      <c r="L131" s="125"/>
    </row>
    <row r="132" spans="2:12">
      <c r="B132" s="111">
        <v>123</v>
      </c>
      <c r="C132" s="112" t="s">
        <v>6127</v>
      </c>
      <c r="D132" s="112" t="s">
        <v>6128</v>
      </c>
      <c r="E132" s="112" t="s">
        <v>6129</v>
      </c>
      <c r="F132" s="112" t="s">
        <v>6130</v>
      </c>
      <c r="G132" s="113" t="s">
        <v>72</v>
      </c>
      <c r="H132" s="123"/>
      <c r="I132" s="123"/>
      <c r="J132" s="124"/>
      <c r="K132" s="125"/>
      <c r="L132" s="125"/>
    </row>
    <row r="133" spans="2:12">
      <c r="B133" s="111">
        <v>124</v>
      </c>
      <c r="C133" s="112" t="s">
        <v>6131</v>
      </c>
      <c r="D133" s="112" t="s">
        <v>6128</v>
      </c>
      <c r="E133" s="112" t="s">
        <v>6129</v>
      </c>
      <c r="F133" s="112" t="s">
        <v>6132</v>
      </c>
      <c r="G133" s="113" t="s">
        <v>72</v>
      </c>
      <c r="H133" s="123"/>
      <c r="I133" s="123"/>
      <c r="J133" s="124"/>
      <c r="K133" s="125"/>
      <c r="L133" s="125"/>
    </row>
    <row r="134" spans="2:12">
      <c r="B134" s="111">
        <v>125</v>
      </c>
      <c r="C134" s="112" t="s">
        <v>6133</v>
      </c>
      <c r="D134" s="112" t="s">
        <v>6128</v>
      </c>
      <c r="E134" s="112" t="s">
        <v>6129</v>
      </c>
      <c r="F134" s="112" t="s">
        <v>6134</v>
      </c>
      <c r="G134" s="113" t="s">
        <v>72</v>
      </c>
      <c r="H134" s="123"/>
      <c r="I134" s="123"/>
      <c r="J134" s="124"/>
      <c r="K134" s="125"/>
      <c r="L134" s="125"/>
    </row>
    <row r="135" spans="2:12">
      <c r="B135" s="111">
        <v>126</v>
      </c>
      <c r="C135" s="112" t="s">
        <v>6135</v>
      </c>
      <c r="D135" s="112" t="s">
        <v>6128</v>
      </c>
      <c r="E135" s="112" t="s">
        <v>6129</v>
      </c>
      <c r="F135" s="112" t="s">
        <v>6136</v>
      </c>
      <c r="G135" s="113" t="s">
        <v>72</v>
      </c>
      <c r="H135" s="123"/>
      <c r="I135" s="123"/>
      <c r="J135" s="124"/>
      <c r="K135" s="125"/>
      <c r="L135" s="125"/>
    </row>
    <row r="136" spans="2:12">
      <c r="B136" s="111">
        <v>127</v>
      </c>
      <c r="C136" s="112" t="s">
        <v>6137</v>
      </c>
      <c r="D136" s="112" t="s">
        <v>6128</v>
      </c>
      <c r="E136" s="112" t="s">
        <v>6129</v>
      </c>
      <c r="F136" s="112" t="s">
        <v>6138</v>
      </c>
      <c r="G136" s="111" t="s">
        <v>72</v>
      </c>
      <c r="H136" s="123"/>
      <c r="I136" s="123"/>
      <c r="J136" s="124"/>
      <c r="K136" s="125"/>
      <c r="L136" s="125"/>
    </row>
    <row r="137" spans="2:12">
      <c r="B137" s="111">
        <v>128</v>
      </c>
      <c r="C137" s="112" t="s">
        <v>6139</v>
      </c>
      <c r="D137" s="112" t="s">
        <v>6128</v>
      </c>
      <c r="E137" s="112" t="s">
        <v>6129</v>
      </c>
      <c r="F137" s="112" t="s">
        <v>6140</v>
      </c>
      <c r="G137" s="111" t="s">
        <v>72</v>
      </c>
      <c r="H137" s="123"/>
      <c r="I137" s="123"/>
      <c r="J137" s="124"/>
      <c r="K137" s="125"/>
      <c r="L137" s="125"/>
    </row>
    <row r="138" spans="2:12">
      <c r="B138" s="111">
        <v>129</v>
      </c>
      <c r="C138" s="112" t="s">
        <v>6141</v>
      </c>
      <c r="D138" s="112" t="s">
        <v>6128</v>
      </c>
      <c r="E138" s="112" t="s">
        <v>6129</v>
      </c>
      <c r="F138" s="112" t="s">
        <v>6142</v>
      </c>
      <c r="G138" s="111" t="s">
        <v>72</v>
      </c>
      <c r="H138" s="123"/>
      <c r="I138" s="123"/>
      <c r="J138" s="124"/>
      <c r="K138" s="125"/>
      <c r="L138" s="125"/>
    </row>
    <row r="139" spans="2:12">
      <c r="B139" s="111">
        <v>130</v>
      </c>
      <c r="C139" s="112" t="s">
        <v>6143</v>
      </c>
      <c r="D139" s="112" t="s">
        <v>6128</v>
      </c>
      <c r="E139" s="112" t="s">
        <v>5856</v>
      </c>
      <c r="F139" s="112" t="s">
        <v>6144</v>
      </c>
      <c r="G139" s="111" t="s">
        <v>72</v>
      </c>
      <c r="H139" s="123"/>
      <c r="I139" s="123"/>
      <c r="J139" s="124"/>
      <c r="K139" s="125"/>
      <c r="L139" s="125"/>
    </row>
    <row r="140" spans="2:12">
      <c r="B140" s="111">
        <v>131</v>
      </c>
      <c r="C140" s="112" t="s">
        <v>6145</v>
      </c>
      <c r="D140" s="112" t="s">
        <v>6128</v>
      </c>
      <c r="E140" s="112" t="s">
        <v>6129</v>
      </c>
      <c r="F140" s="112" t="s">
        <v>6146</v>
      </c>
      <c r="G140" s="111" t="s">
        <v>72</v>
      </c>
      <c r="H140" s="123"/>
      <c r="I140" s="123"/>
      <c r="J140" s="124"/>
      <c r="K140" s="125"/>
      <c r="L140" s="125"/>
    </row>
    <row r="141" spans="2:12">
      <c r="B141" s="111">
        <v>132</v>
      </c>
      <c r="C141" s="112" t="s">
        <v>6147</v>
      </c>
      <c r="D141" s="112" t="s">
        <v>6128</v>
      </c>
      <c r="E141" s="112" t="s">
        <v>6129</v>
      </c>
      <c r="F141" s="112" t="s">
        <v>6148</v>
      </c>
      <c r="G141" s="111" t="s">
        <v>72</v>
      </c>
      <c r="H141" s="123"/>
      <c r="I141" s="123"/>
      <c r="J141" s="124"/>
      <c r="K141" s="125"/>
      <c r="L141" s="125"/>
    </row>
    <row r="142" spans="2:12">
      <c r="B142" s="111">
        <v>133</v>
      </c>
      <c r="C142" s="112" t="s">
        <v>6149</v>
      </c>
      <c r="D142" s="112" t="s">
        <v>6128</v>
      </c>
      <c r="E142" s="112" t="s">
        <v>6129</v>
      </c>
      <c r="F142" s="112" t="s">
        <v>6150</v>
      </c>
      <c r="G142" s="111" t="s">
        <v>72</v>
      </c>
      <c r="H142" s="123"/>
      <c r="I142" s="123"/>
      <c r="J142" s="124"/>
      <c r="K142" s="125"/>
      <c r="L142" s="125"/>
    </row>
    <row r="143" spans="2:12">
      <c r="B143" s="111">
        <v>134</v>
      </c>
      <c r="C143" s="112" t="s">
        <v>6151</v>
      </c>
      <c r="D143" s="112" t="s">
        <v>6128</v>
      </c>
      <c r="E143" s="112" t="s">
        <v>6129</v>
      </c>
      <c r="F143" s="112" t="s">
        <v>6152</v>
      </c>
      <c r="G143" s="111" t="s">
        <v>72</v>
      </c>
      <c r="H143" s="123"/>
      <c r="I143" s="123"/>
      <c r="J143" s="124"/>
      <c r="K143" s="125"/>
      <c r="L143" s="125"/>
    </row>
    <row r="144" spans="2:12">
      <c r="B144" s="111">
        <v>135</v>
      </c>
      <c r="C144" s="118" t="s">
        <v>6153</v>
      </c>
      <c r="D144" s="116" t="s">
        <v>5263</v>
      </c>
      <c r="E144" s="116" t="s">
        <v>6154</v>
      </c>
      <c r="F144" s="116" t="s">
        <v>6155</v>
      </c>
      <c r="G144" s="117" t="s">
        <v>72</v>
      </c>
      <c r="H144" s="126"/>
      <c r="I144" s="127"/>
      <c r="J144" s="127"/>
      <c r="K144" s="128"/>
      <c r="L144" s="129"/>
    </row>
    <row r="145" spans="2:12">
      <c r="B145" s="111">
        <v>136</v>
      </c>
      <c r="C145" s="112" t="s">
        <v>6156</v>
      </c>
      <c r="D145" s="116" t="s">
        <v>5263</v>
      </c>
      <c r="E145" s="116" t="s">
        <v>5318</v>
      </c>
      <c r="F145" s="116" t="s">
        <v>6157</v>
      </c>
      <c r="G145" s="117" t="s">
        <v>23</v>
      </c>
      <c r="H145" s="126"/>
      <c r="I145" s="127"/>
      <c r="J145" s="127"/>
      <c r="K145" s="128"/>
      <c r="L145" s="129"/>
    </row>
    <row r="146" spans="2:12">
      <c r="B146" s="111">
        <v>137</v>
      </c>
      <c r="C146" s="112" t="s">
        <v>6158</v>
      </c>
      <c r="D146" s="116" t="s">
        <v>5263</v>
      </c>
      <c r="E146" s="116" t="s">
        <v>5318</v>
      </c>
      <c r="F146" s="116" t="s">
        <v>6159</v>
      </c>
      <c r="G146" s="117" t="s">
        <v>72</v>
      </c>
      <c r="H146" s="126"/>
      <c r="I146" s="127"/>
      <c r="J146" s="127"/>
      <c r="K146" s="128"/>
      <c r="L146" s="129"/>
    </row>
    <row r="147" spans="2:12">
      <c r="B147" s="111">
        <v>138</v>
      </c>
      <c r="C147" s="112" t="s">
        <v>6160</v>
      </c>
      <c r="D147" s="116" t="s">
        <v>5263</v>
      </c>
      <c r="E147" s="116" t="s">
        <v>5318</v>
      </c>
      <c r="F147" s="116" t="s">
        <v>4477</v>
      </c>
      <c r="G147" s="117" t="s">
        <v>23</v>
      </c>
      <c r="H147" s="126"/>
      <c r="I147" s="127"/>
      <c r="J147" s="127"/>
      <c r="K147" s="128"/>
      <c r="L147" s="129"/>
    </row>
    <row r="148" spans="2:12">
      <c r="B148" s="111">
        <v>139</v>
      </c>
      <c r="C148" s="118" t="s">
        <v>6161</v>
      </c>
      <c r="D148" s="116" t="s">
        <v>5263</v>
      </c>
      <c r="E148" s="116" t="s">
        <v>6162</v>
      </c>
      <c r="F148" s="116" t="s">
        <v>6163</v>
      </c>
      <c r="G148" s="117" t="s">
        <v>72</v>
      </c>
      <c r="H148" s="126"/>
      <c r="I148" s="127"/>
      <c r="J148" s="127"/>
      <c r="K148" s="128"/>
      <c r="L148" s="129"/>
    </row>
    <row r="149" spans="2:12">
      <c r="B149" s="111">
        <v>140</v>
      </c>
      <c r="C149" s="118" t="s">
        <v>6164</v>
      </c>
      <c r="D149" s="116" t="s">
        <v>5263</v>
      </c>
      <c r="E149" s="116" t="s">
        <v>5318</v>
      </c>
      <c r="F149" s="116" t="s">
        <v>6165</v>
      </c>
      <c r="G149" s="117" t="s">
        <v>23</v>
      </c>
      <c r="H149" s="126"/>
      <c r="I149" s="127"/>
      <c r="J149" s="127"/>
      <c r="K149" s="128"/>
      <c r="L149" s="129"/>
    </row>
    <row r="150" spans="2:12">
      <c r="B150" s="111">
        <v>141</v>
      </c>
      <c r="C150" s="118" t="s">
        <v>6166</v>
      </c>
      <c r="D150" s="116" t="s">
        <v>5263</v>
      </c>
      <c r="E150" s="116" t="s">
        <v>5318</v>
      </c>
      <c r="F150" s="116" t="s">
        <v>6167</v>
      </c>
      <c r="G150" s="117" t="s">
        <v>23</v>
      </c>
      <c r="H150" s="126"/>
      <c r="I150" s="127"/>
      <c r="J150" s="127"/>
      <c r="K150" s="128"/>
      <c r="L150" s="129"/>
    </row>
    <row r="151" spans="2:12">
      <c r="B151" s="111">
        <v>142</v>
      </c>
      <c r="C151" s="118" t="s">
        <v>6168</v>
      </c>
      <c r="D151" s="116" t="s">
        <v>5263</v>
      </c>
      <c r="E151" s="116" t="s">
        <v>5302</v>
      </c>
      <c r="F151" s="116" t="s">
        <v>6169</v>
      </c>
      <c r="G151" s="117" t="s">
        <v>72</v>
      </c>
      <c r="H151" s="126"/>
      <c r="I151" s="127"/>
      <c r="J151" s="127"/>
      <c r="K151" s="128"/>
      <c r="L151" s="129"/>
    </row>
    <row r="152" spans="2:12">
      <c r="B152" s="111">
        <v>143</v>
      </c>
      <c r="C152" s="112" t="s">
        <v>6170</v>
      </c>
      <c r="D152" s="116" t="s">
        <v>5263</v>
      </c>
      <c r="E152" s="116" t="s">
        <v>5318</v>
      </c>
      <c r="F152" s="116" t="s">
        <v>6171</v>
      </c>
      <c r="G152" s="117" t="s">
        <v>23</v>
      </c>
      <c r="H152" s="126"/>
      <c r="I152" s="127"/>
      <c r="J152" s="127"/>
      <c r="K152" s="128"/>
      <c r="L152" s="129"/>
    </row>
    <row r="153" spans="2:12">
      <c r="B153" s="111">
        <v>144</v>
      </c>
      <c r="C153" s="112" t="s">
        <v>6172</v>
      </c>
      <c r="D153" s="116" t="s">
        <v>5263</v>
      </c>
      <c r="E153" s="116" t="s">
        <v>5318</v>
      </c>
      <c r="F153" s="116" t="s">
        <v>6173</v>
      </c>
      <c r="G153" s="117" t="s">
        <v>23</v>
      </c>
      <c r="H153" s="126"/>
      <c r="I153" s="127"/>
      <c r="J153" s="127"/>
      <c r="K153" s="128"/>
      <c r="L153" s="129"/>
    </row>
    <row r="154" spans="2:12">
      <c r="B154" s="111">
        <v>145</v>
      </c>
      <c r="C154" s="112" t="s">
        <v>6174</v>
      </c>
      <c r="D154" s="116" t="s">
        <v>5263</v>
      </c>
      <c r="E154" s="116" t="s">
        <v>6175</v>
      </c>
      <c r="F154" s="116" t="s">
        <v>6176</v>
      </c>
      <c r="G154" s="117" t="s">
        <v>72</v>
      </c>
      <c r="H154" s="126"/>
      <c r="I154" s="127"/>
      <c r="J154" s="127"/>
      <c r="K154" s="128"/>
      <c r="L154" s="129"/>
    </row>
    <row r="155" spans="2:12">
      <c r="B155" s="111">
        <v>146</v>
      </c>
      <c r="C155" s="112" t="s">
        <v>6177</v>
      </c>
      <c r="D155" s="116" t="s">
        <v>5263</v>
      </c>
      <c r="E155" s="116" t="s">
        <v>5318</v>
      </c>
      <c r="F155" s="116" t="s">
        <v>6178</v>
      </c>
      <c r="G155" s="117" t="s">
        <v>23</v>
      </c>
      <c r="H155" s="126"/>
      <c r="I155" s="127"/>
      <c r="J155" s="127"/>
      <c r="K155" s="128"/>
      <c r="L155" s="129"/>
    </row>
    <row r="156" spans="2:12">
      <c r="B156" s="111">
        <v>147</v>
      </c>
      <c r="C156" s="112" t="s">
        <v>6179</v>
      </c>
      <c r="D156" s="116" t="s">
        <v>5263</v>
      </c>
      <c r="E156" s="116" t="s">
        <v>6180</v>
      </c>
      <c r="F156" s="116" t="s">
        <v>2795</v>
      </c>
      <c r="G156" s="117" t="s">
        <v>23</v>
      </c>
      <c r="H156" s="126"/>
      <c r="I156" s="127"/>
      <c r="J156" s="127"/>
      <c r="K156" s="128"/>
      <c r="L156" s="129"/>
    </row>
    <row r="157" spans="2:12">
      <c r="B157" s="111">
        <v>148</v>
      </c>
      <c r="C157" s="112" t="s">
        <v>6181</v>
      </c>
      <c r="D157" s="116" t="s">
        <v>5263</v>
      </c>
      <c r="E157" s="116" t="s">
        <v>5318</v>
      </c>
      <c r="F157" s="116" t="s">
        <v>6182</v>
      </c>
      <c r="G157" s="117" t="s">
        <v>72</v>
      </c>
      <c r="H157" s="126"/>
      <c r="I157" s="127"/>
      <c r="J157" s="127"/>
      <c r="K157" s="128"/>
      <c r="L157" s="129"/>
    </row>
    <row r="158" spans="2:12">
      <c r="B158" s="111">
        <v>149</v>
      </c>
      <c r="C158" s="112" t="s">
        <v>6183</v>
      </c>
      <c r="D158" s="116" t="s">
        <v>5263</v>
      </c>
      <c r="E158" s="116" t="s">
        <v>5318</v>
      </c>
      <c r="F158" s="116" t="s">
        <v>4876</v>
      </c>
      <c r="G158" s="117" t="s">
        <v>72</v>
      </c>
      <c r="H158" s="126"/>
      <c r="I158" s="127"/>
      <c r="J158" s="127"/>
      <c r="K158" s="128"/>
      <c r="L158" s="129"/>
    </row>
    <row r="159" spans="2:12">
      <c r="B159" s="111">
        <v>150</v>
      </c>
      <c r="C159" s="112" t="s">
        <v>6184</v>
      </c>
      <c r="D159" s="116" t="s">
        <v>5263</v>
      </c>
      <c r="E159" s="116" t="s">
        <v>6185</v>
      </c>
      <c r="F159" s="116" t="s">
        <v>6186</v>
      </c>
      <c r="G159" s="117" t="s">
        <v>72</v>
      </c>
      <c r="H159" s="126"/>
      <c r="I159" s="127"/>
      <c r="J159" s="127"/>
      <c r="K159" s="128"/>
      <c r="L159" s="129"/>
    </row>
    <row r="160" spans="2:12">
      <c r="B160" s="111">
        <v>151</v>
      </c>
      <c r="C160" s="112" t="s">
        <v>6187</v>
      </c>
      <c r="D160" s="116" t="s">
        <v>5263</v>
      </c>
      <c r="E160" s="116" t="s">
        <v>5318</v>
      </c>
      <c r="F160" s="116" t="s">
        <v>2262</v>
      </c>
      <c r="G160" s="117" t="s">
        <v>72</v>
      </c>
      <c r="H160" s="126"/>
      <c r="I160" s="127"/>
      <c r="J160" s="127"/>
      <c r="K160" s="128"/>
      <c r="L160" s="129"/>
    </row>
    <row r="161" spans="2:12">
      <c r="B161" s="111">
        <v>152</v>
      </c>
      <c r="C161" s="112" t="s">
        <v>6188</v>
      </c>
      <c r="D161" s="116" t="s">
        <v>5263</v>
      </c>
      <c r="E161" s="116" t="s">
        <v>6189</v>
      </c>
      <c r="F161" s="116" t="s">
        <v>6190</v>
      </c>
      <c r="G161" s="117" t="s">
        <v>72</v>
      </c>
      <c r="H161" s="126"/>
      <c r="I161" s="127"/>
      <c r="J161" s="127"/>
      <c r="K161" s="128"/>
      <c r="L161" s="129"/>
    </row>
    <row r="162" spans="2:12">
      <c r="B162" s="111">
        <v>153</v>
      </c>
      <c r="C162" s="112" t="s">
        <v>6191</v>
      </c>
      <c r="D162" s="116" t="s">
        <v>5263</v>
      </c>
      <c r="E162" s="116" t="s">
        <v>5318</v>
      </c>
      <c r="F162" s="116" t="s">
        <v>6192</v>
      </c>
      <c r="G162" s="117" t="s">
        <v>23</v>
      </c>
      <c r="H162" s="126"/>
      <c r="I162" s="127"/>
      <c r="J162" s="127"/>
      <c r="K162" s="128"/>
      <c r="L162" s="129"/>
    </row>
    <row r="163" spans="2:12">
      <c r="B163" s="111">
        <v>154</v>
      </c>
      <c r="C163" s="112" t="s">
        <v>6193</v>
      </c>
      <c r="D163" s="116" t="s">
        <v>5263</v>
      </c>
      <c r="E163" s="116" t="s">
        <v>5318</v>
      </c>
      <c r="F163" s="116" t="s">
        <v>4786</v>
      </c>
      <c r="G163" s="117" t="s">
        <v>72</v>
      </c>
      <c r="H163" s="126"/>
      <c r="I163" s="127"/>
      <c r="J163" s="127"/>
      <c r="K163" s="128"/>
      <c r="L163" s="129"/>
    </row>
    <row r="164" spans="2:12">
      <c r="B164" s="111">
        <v>155</v>
      </c>
      <c r="C164" s="112" t="s">
        <v>6194</v>
      </c>
      <c r="D164" s="116" t="s">
        <v>5263</v>
      </c>
      <c r="E164" s="116" t="s">
        <v>5318</v>
      </c>
      <c r="F164" s="116" t="s">
        <v>6195</v>
      </c>
      <c r="G164" s="117" t="s">
        <v>72</v>
      </c>
      <c r="H164" s="126"/>
      <c r="I164" s="127"/>
      <c r="J164" s="127"/>
      <c r="K164" s="128"/>
      <c r="L164" s="129"/>
    </row>
    <row r="165" spans="2:12">
      <c r="B165" s="111">
        <v>156</v>
      </c>
      <c r="C165" s="112" t="s">
        <v>6196</v>
      </c>
      <c r="D165" s="116" t="s">
        <v>5263</v>
      </c>
      <c r="E165" s="116" t="s">
        <v>5318</v>
      </c>
      <c r="F165" s="116" t="s">
        <v>6197</v>
      </c>
      <c r="G165" s="117" t="s">
        <v>23</v>
      </c>
      <c r="H165" s="126"/>
      <c r="I165" s="127"/>
      <c r="J165" s="127"/>
      <c r="K165" s="128"/>
      <c r="L165" s="129"/>
    </row>
    <row r="166" spans="2:12">
      <c r="B166" s="111">
        <v>157</v>
      </c>
      <c r="C166" s="112" t="s">
        <v>6198</v>
      </c>
      <c r="D166" s="116" t="s">
        <v>5263</v>
      </c>
      <c r="E166" s="116" t="s">
        <v>5318</v>
      </c>
      <c r="F166" s="116" t="s">
        <v>5054</v>
      </c>
      <c r="G166" s="117" t="s">
        <v>23</v>
      </c>
      <c r="H166" s="126"/>
      <c r="I166" s="127"/>
      <c r="J166" s="127"/>
      <c r="K166" s="128"/>
      <c r="L166" s="129"/>
    </row>
    <row r="167" spans="2:12">
      <c r="B167" s="111">
        <v>158</v>
      </c>
      <c r="C167" s="112" t="s">
        <v>6199</v>
      </c>
      <c r="D167" s="116" t="s">
        <v>5263</v>
      </c>
      <c r="E167" s="116" t="s">
        <v>6200</v>
      </c>
      <c r="F167" s="116" t="s">
        <v>6201</v>
      </c>
      <c r="G167" s="117" t="s">
        <v>72</v>
      </c>
      <c r="H167" s="126"/>
      <c r="I167" s="127"/>
      <c r="J167" s="127"/>
      <c r="K167" s="128"/>
      <c r="L167" s="129"/>
    </row>
    <row r="168" spans="2:12">
      <c r="B168" s="111">
        <v>159</v>
      </c>
      <c r="C168" s="118" t="s">
        <v>6202</v>
      </c>
      <c r="D168" s="116" t="s">
        <v>5263</v>
      </c>
      <c r="E168" s="116" t="s">
        <v>5318</v>
      </c>
      <c r="F168" s="116" t="s">
        <v>6203</v>
      </c>
      <c r="G168" s="117" t="s">
        <v>23</v>
      </c>
      <c r="H168" s="126"/>
      <c r="I168" s="127"/>
      <c r="J168" s="127"/>
      <c r="K168" s="128"/>
      <c r="L168" s="129"/>
    </row>
    <row r="169" spans="2:12">
      <c r="B169" s="111">
        <v>160</v>
      </c>
      <c r="C169" s="118" t="s">
        <v>6204</v>
      </c>
      <c r="D169" s="116" t="s">
        <v>5263</v>
      </c>
      <c r="E169" s="116" t="s">
        <v>5318</v>
      </c>
      <c r="F169" s="116" t="s">
        <v>6205</v>
      </c>
      <c r="G169" s="117" t="s">
        <v>23</v>
      </c>
      <c r="H169" s="126"/>
      <c r="I169" s="127"/>
      <c r="J169" s="127"/>
      <c r="K169" s="128"/>
      <c r="L169" s="129"/>
    </row>
    <row r="170" spans="2:12">
      <c r="B170" s="111">
        <v>161</v>
      </c>
      <c r="C170" s="118" t="s">
        <v>6206</v>
      </c>
      <c r="D170" s="116" t="s">
        <v>5263</v>
      </c>
      <c r="E170" s="116" t="s">
        <v>5318</v>
      </c>
      <c r="F170" s="116" t="s">
        <v>4810</v>
      </c>
      <c r="G170" s="117" t="s">
        <v>72</v>
      </c>
      <c r="H170" s="126"/>
      <c r="I170" s="127"/>
      <c r="J170" s="127"/>
      <c r="K170" s="128"/>
      <c r="L170" s="129"/>
    </row>
    <row r="171" spans="2:12">
      <c r="B171" s="111">
        <v>162</v>
      </c>
      <c r="C171" s="112" t="s">
        <v>6207</v>
      </c>
      <c r="D171" s="116" t="s">
        <v>5263</v>
      </c>
      <c r="E171" s="116" t="s">
        <v>5318</v>
      </c>
      <c r="F171" s="116" t="s">
        <v>6208</v>
      </c>
      <c r="G171" s="117" t="s">
        <v>23</v>
      </c>
      <c r="H171" s="126"/>
      <c r="I171" s="127"/>
      <c r="J171" s="127"/>
      <c r="K171" s="128"/>
      <c r="L171" s="129"/>
    </row>
    <row r="172" spans="2:12">
      <c r="B172" s="111">
        <v>163</v>
      </c>
      <c r="C172" s="112" t="s">
        <v>6209</v>
      </c>
      <c r="D172" s="116" t="s">
        <v>5263</v>
      </c>
      <c r="E172" s="116" t="s">
        <v>5318</v>
      </c>
      <c r="F172" s="116" t="s">
        <v>6210</v>
      </c>
      <c r="G172" s="117" t="s">
        <v>72</v>
      </c>
      <c r="H172" s="126"/>
      <c r="I172" s="127"/>
      <c r="J172" s="127"/>
      <c r="K172" s="128"/>
      <c r="L172" s="129"/>
    </row>
    <row r="173" spans="2:12">
      <c r="B173" s="111">
        <v>164</v>
      </c>
      <c r="C173" s="112" t="s">
        <v>6211</v>
      </c>
      <c r="D173" s="116" t="s">
        <v>5263</v>
      </c>
      <c r="E173" s="116" t="s">
        <v>6212</v>
      </c>
      <c r="F173" s="116" t="s">
        <v>6213</v>
      </c>
      <c r="G173" s="117" t="s">
        <v>72</v>
      </c>
      <c r="H173" s="126"/>
      <c r="I173" s="127"/>
      <c r="J173" s="127"/>
      <c r="K173" s="128"/>
      <c r="L173" s="129"/>
    </row>
    <row r="174" spans="2:12">
      <c r="B174" s="111">
        <v>165</v>
      </c>
      <c r="C174" s="118" t="s">
        <v>6214</v>
      </c>
      <c r="D174" s="116" t="s">
        <v>5263</v>
      </c>
      <c r="E174" s="118" t="s">
        <v>5318</v>
      </c>
      <c r="F174" s="116" t="s">
        <v>6215</v>
      </c>
      <c r="G174" s="117" t="s">
        <v>72</v>
      </c>
      <c r="H174" s="126"/>
      <c r="I174" s="127"/>
      <c r="J174" s="127"/>
      <c r="K174" s="128"/>
      <c r="L174" s="129"/>
    </row>
    <row r="175" spans="2:12">
      <c r="B175" s="111">
        <v>166</v>
      </c>
      <c r="C175" s="118" t="s">
        <v>6216</v>
      </c>
      <c r="D175" s="116" t="s">
        <v>5263</v>
      </c>
      <c r="E175" s="118" t="s">
        <v>5318</v>
      </c>
      <c r="F175" s="116" t="s">
        <v>6217</v>
      </c>
      <c r="G175" s="117" t="s">
        <v>23</v>
      </c>
      <c r="H175" s="126"/>
      <c r="I175" s="127"/>
      <c r="J175" s="127"/>
      <c r="K175" s="128"/>
      <c r="L175" s="129"/>
    </row>
    <row r="176" spans="2:12">
      <c r="B176" s="111">
        <v>167</v>
      </c>
      <c r="C176" s="118" t="s">
        <v>6218</v>
      </c>
      <c r="D176" s="116" t="s">
        <v>5263</v>
      </c>
      <c r="E176" s="116" t="s">
        <v>5318</v>
      </c>
      <c r="F176" s="116" t="s">
        <v>6219</v>
      </c>
      <c r="G176" s="117" t="s">
        <v>72</v>
      </c>
      <c r="H176" s="126"/>
      <c r="I176" s="127"/>
      <c r="J176" s="127"/>
      <c r="K176" s="128"/>
      <c r="L176" s="129"/>
    </row>
    <row r="177" spans="2:12">
      <c r="B177" s="111">
        <v>168</v>
      </c>
      <c r="C177" s="118" t="s">
        <v>6220</v>
      </c>
      <c r="D177" s="116" t="s">
        <v>5263</v>
      </c>
      <c r="E177" s="116" t="s">
        <v>5318</v>
      </c>
      <c r="F177" s="116" t="s">
        <v>6221</v>
      </c>
      <c r="G177" s="117" t="s">
        <v>23</v>
      </c>
      <c r="H177" s="126"/>
      <c r="I177" s="127"/>
      <c r="J177" s="127"/>
      <c r="K177" s="128"/>
      <c r="L177" s="129"/>
    </row>
    <row r="178" spans="2:12">
      <c r="B178" s="111">
        <v>169</v>
      </c>
      <c r="C178" s="118" t="s">
        <v>6222</v>
      </c>
      <c r="D178" s="116" t="s">
        <v>5263</v>
      </c>
      <c r="E178" s="118" t="s">
        <v>6223</v>
      </c>
      <c r="F178" s="116" t="s">
        <v>6224</v>
      </c>
      <c r="G178" s="117" t="s">
        <v>72</v>
      </c>
      <c r="H178" s="126"/>
      <c r="I178" s="127"/>
      <c r="J178" s="127"/>
      <c r="K178" s="128"/>
      <c r="L178" s="129"/>
    </row>
    <row r="179" spans="2:12">
      <c r="B179" s="111">
        <v>170</v>
      </c>
      <c r="C179" s="112" t="s">
        <v>6225</v>
      </c>
      <c r="D179" s="116" t="s">
        <v>5263</v>
      </c>
      <c r="E179" s="116" t="s">
        <v>5318</v>
      </c>
      <c r="F179" s="116" t="s">
        <v>6226</v>
      </c>
      <c r="G179" s="117" t="s">
        <v>72</v>
      </c>
      <c r="H179" s="126"/>
      <c r="I179" s="127"/>
      <c r="J179" s="127"/>
      <c r="K179" s="128"/>
      <c r="L179" s="129"/>
    </row>
    <row r="180" spans="2:12">
      <c r="B180" s="111">
        <v>171</v>
      </c>
      <c r="C180" s="112" t="s">
        <v>6227</v>
      </c>
      <c r="D180" s="116" t="s">
        <v>5263</v>
      </c>
      <c r="E180" s="118" t="s">
        <v>5318</v>
      </c>
      <c r="F180" s="116" t="s">
        <v>6228</v>
      </c>
      <c r="G180" s="117" t="s">
        <v>72</v>
      </c>
      <c r="H180" s="126"/>
      <c r="I180" s="127"/>
      <c r="J180" s="127"/>
      <c r="K180" s="128"/>
      <c r="L180" s="129"/>
    </row>
    <row r="181" spans="2:12">
      <c r="B181" s="111">
        <v>172</v>
      </c>
      <c r="C181" s="112" t="s">
        <v>6229</v>
      </c>
      <c r="D181" s="116" t="s">
        <v>5263</v>
      </c>
      <c r="E181" s="118" t="s">
        <v>5318</v>
      </c>
      <c r="F181" s="116" t="s">
        <v>6230</v>
      </c>
      <c r="G181" s="117" t="s">
        <v>23</v>
      </c>
      <c r="H181" s="126"/>
      <c r="I181" s="127"/>
      <c r="J181" s="127"/>
      <c r="K181" s="128"/>
      <c r="L181" s="129"/>
    </row>
    <row r="182" spans="2:12">
      <c r="B182" s="111">
        <v>173</v>
      </c>
      <c r="C182" s="112" t="s">
        <v>6231</v>
      </c>
      <c r="D182" s="112" t="s">
        <v>5263</v>
      </c>
      <c r="E182" s="112" t="s">
        <v>5318</v>
      </c>
      <c r="F182" s="112" t="s">
        <v>6232</v>
      </c>
      <c r="G182" s="113" t="s">
        <v>23</v>
      </c>
      <c r="H182" s="123"/>
      <c r="I182" s="123"/>
      <c r="J182" s="124"/>
      <c r="K182" s="125"/>
      <c r="L182" s="125"/>
    </row>
    <row r="183" spans="2:12">
      <c r="B183" s="111">
        <v>174</v>
      </c>
      <c r="C183" s="112" t="s">
        <v>6233</v>
      </c>
      <c r="D183" s="112" t="s">
        <v>5263</v>
      </c>
      <c r="E183" s="112" t="s">
        <v>6212</v>
      </c>
      <c r="F183" s="112" t="s">
        <v>6234</v>
      </c>
      <c r="G183" s="113" t="s">
        <v>72</v>
      </c>
      <c r="H183" s="123"/>
      <c r="I183" s="123"/>
      <c r="J183" s="124"/>
      <c r="K183" s="125"/>
      <c r="L183" s="125"/>
    </row>
    <row r="184" spans="2:12">
      <c r="B184" s="111">
        <v>175</v>
      </c>
      <c r="C184" s="112" t="s">
        <v>6235</v>
      </c>
      <c r="D184" s="112" t="s">
        <v>5263</v>
      </c>
      <c r="E184" s="112" t="s">
        <v>5318</v>
      </c>
      <c r="F184" s="112" t="s">
        <v>6236</v>
      </c>
      <c r="G184" s="113" t="s">
        <v>23</v>
      </c>
      <c r="H184" s="123"/>
      <c r="I184" s="123"/>
      <c r="J184" s="124"/>
      <c r="K184" s="125"/>
      <c r="L184" s="125"/>
    </row>
    <row r="185" spans="2:12">
      <c r="B185" s="111">
        <v>176</v>
      </c>
      <c r="C185" s="112" t="s">
        <v>6237</v>
      </c>
      <c r="D185" s="112" t="s">
        <v>5263</v>
      </c>
      <c r="E185" s="112" t="s">
        <v>5318</v>
      </c>
      <c r="F185" s="112" t="s">
        <v>6238</v>
      </c>
      <c r="G185" s="113" t="s">
        <v>23</v>
      </c>
      <c r="H185" s="123"/>
      <c r="I185" s="123"/>
      <c r="J185" s="124"/>
      <c r="K185" s="125"/>
      <c r="L185" s="125"/>
    </row>
    <row r="186" spans="2:12">
      <c r="B186" s="111">
        <v>177</v>
      </c>
      <c r="C186" s="112" t="s">
        <v>6239</v>
      </c>
      <c r="D186" s="112" t="s">
        <v>5263</v>
      </c>
      <c r="E186" s="112" t="s">
        <v>5318</v>
      </c>
      <c r="F186" s="112" t="s">
        <v>6240</v>
      </c>
      <c r="G186" s="113" t="s">
        <v>23</v>
      </c>
      <c r="H186" s="123"/>
      <c r="I186" s="123"/>
      <c r="J186" s="124"/>
      <c r="K186" s="125"/>
      <c r="L186" s="125"/>
    </row>
    <row r="187" spans="2:12">
      <c r="B187" s="111">
        <v>178</v>
      </c>
      <c r="C187" s="112" t="s">
        <v>6241</v>
      </c>
      <c r="D187" s="112" t="s">
        <v>5263</v>
      </c>
      <c r="E187" s="112" t="s">
        <v>5318</v>
      </c>
      <c r="F187" s="112" t="s">
        <v>4769</v>
      </c>
      <c r="G187" s="113" t="s">
        <v>23</v>
      </c>
      <c r="H187" s="123"/>
      <c r="I187" s="123"/>
      <c r="J187" s="124"/>
      <c r="K187" s="125"/>
      <c r="L187" s="125"/>
    </row>
    <row r="188" spans="2:12">
      <c r="B188" s="111">
        <v>179</v>
      </c>
      <c r="C188" s="112" t="s">
        <v>6242</v>
      </c>
      <c r="D188" s="112" t="s">
        <v>5263</v>
      </c>
      <c r="E188" s="112" t="s">
        <v>6243</v>
      </c>
      <c r="F188" s="112" t="s">
        <v>6244</v>
      </c>
      <c r="G188" s="113" t="s">
        <v>72</v>
      </c>
      <c r="H188" s="123"/>
      <c r="I188" s="123"/>
      <c r="J188" s="124"/>
      <c r="K188" s="125"/>
      <c r="L188" s="125"/>
    </row>
    <row r="189" spans="2:12">
      <c r="B189" s="111">
        <v>180</v>
      </c>
      <c r="C189" s="112" t="s">
        <v>6245</v>
      </c>
      <c r="D189" s="112" t="s">
        <v>5263</v>
      </c>
      <c r="E189" s="112" t="s">
        <v>6212</v>
      </c>
      <c r="F189" s="112" t="s">
        <v>6246</v>
      </c>
      <c r="G189" s="113" t="s">
        <v>72</v>
      </c>
      <c r="H189" s="123"/>
      <c r="I189" s="123"/>
      <c r="J189" s="124"/>
      <c r="K189" s="125"/>
      <c r="L189" s="125"/>
    </row>
    <row r="190" spans="2:12">
      <c r="B190" s="111">
        <v>181</v>
      </c>
      <c r="C190" s="112" t="s">
        <v>6247</v>
      </c>
      <c r="D190" s="112" t="s">
        <v>5263</v>
      </c>
      <c r="E190" s="112" t="s">
        <v>5318</v>
      </c>
      <c r="F190" s="112" t="s">
        <v>6248</v>
      </c>
      <c r="G190" s="113" t="s">
        <v>23</v>
      </c>
      <c r="H190" s="123"/>
      <c r="I190" s="123"/>
      <c r="J190" s="124"/>
      <c r="K190" s="125"/>
      <c r="L190" s="125"/>
    </row>
    <row r="191" spans="2:12">
      <c r="B191" s="111">
        <v>182</v>
      </c>
      <c r="C191" s="112" t="s">
        <v>6249</v>
      </c>
      <c r="D191" s="112" t="s">
        <v>5263</v>
      </c>
      <c r="E191" s="112" t="s">
        <v>5318</v>
      </c>
      <c r="F191" s="112" t="s">
        <v>6250</v>
      </c>
      <c r="G191" s="113" t="s">
        <v>72</v>
      </c>
      <c r="H191" s="123"/>
      <c r="I191" s="123"/>
      <c r="J191" s="124"/>
      <c r="K191" s="125"/>
      <c r="L191" s="125"/>
    </row>
    <row r="192" spans="2:12">
      <c r="B192" s="111">
        <v>183</v>
      </c>
      <c r="C192" s="112" t="s">
        <v>6251</v>
      </c>
      <c r="D192" s="112" t="s">
        <v>5263</v>
      </c>
      <c r="E192" s="112" t="s">
        <v>5318</v>
      </c>
      <c r="F192" s="112" t="s">
        <v>6252</v>
      </c>
      <c r="G192" s="113" t="s">
        <v>23</v>
      </c>
      <c r="H192" s="123"/>
      <c r="I192" s="123"/>
      <c r="J192" s="124"/>
      <c r="K192" s="125"/>
      <c r="L192" s="125"/>
    </row>
    <row r="193" spans="2:12">
      <c r="B193" s="111">
        <v>184</v>
      </c>
      <c r="C193" s="112" t="s">
        <v>6253</v>
      </c>
      <c r="D193" s="112" t="s">
        <v>5263</v>
      </c>
      <c r="E193" s="112" t="s">
        <v>5318</v>
      </c>
      <c r="F193" s="112" t="s">
        <v>6254</v>
      </c>
      <c r="G193" s="113" t="s">
        <v>23</v>
      </c>
      <c r="H193" s="123"/>
      <c r="I193" s="123"/>
      <c r="J193" s="124"/>
      <c r="K193" s="125"/>
      <c r="L193" s="125"/>
    </row>
    <row r="194" spans="2:12">
      <c r="B194" s="111">
        <v>185</v>
      </c>
      <c r="C194" s="115" t="s">
        <v>6255</v>
      </c>
      <c r="D194" s="112" t="s">
        <v>5263</v>
      </c>
      <c r="E194" s="112" t="s">
        <v>6102</v>
      </c>
      <c r="F194" s="112" t="s">
        <v>6256</v>
      </c>
      <c r="G194" s="113" t="s">
        <v>72</v>
      </c>
      <c r="H194" s="123"/>
      <c r="I194" s="123"/>
      <c r="J194" s="124"/>
      <c r="K194" s="125"/>
      <c r="L194" s="125"/>
    </row>
    <row r="195" spans="2:12">
      <c r="B195" s="111">
        <v>186</v>
      </c>
      <c r="C195" s="115" t="s">
        <v>6257</v>
      </c>
      <c r="D195" s="112" t="s">
        <v>5263</v>
      </c>
      <c r="E195" s="112" t="s">
        <v>5863</v>
      </c>
      <c r="F195" s="112" t="s">
        <v>6258</v>
      </c>
      <c r="G195" s="113" t="s">
        <v>72</v>
      </c>
      <c r="H195" s="123"/>
      <c r="I195" s="123"/>
      <c r="J195" s="124"/>
      <c r="K195" s="125"/>
      <c r="L195" s="125"/>
    </row>
    <row r="196" spans="2:12">
      <c r="B196" s="111">
        <v>187</v>
      </c>
      <c r="C196" s="115">
        <v>17371201</v>
      </c>
      <c r="D196" s="112" t="s">
        <v>5263</v>
      </c>
      <c r="E196" s="112" t="s">
        <v>6259</v>
      </c>
      <c r="F196" s="112" t="s">
        <v>6260</v>
      </c>
      <c r="G196" s="113" t="s">
        <v>72</v>
      </c>
      <c r="H196" s="123"/>
      <c r="I196" s="123"/>
      <c r="J196" s="124"/>
      <c r="K196" s="125"/>
      <c r="L196" s="125"/>
    </row>
    <row r="197" spans="2:12">
      <c r="B197" s="111">
        <v>188</v>
      </c>
      <c r="C197" s="115" t="s">
        <v>6261</v>
      </c>
      <c r="D197" s="112" t="s">
        <v>5263</v>
      </c>
      <c r="E197" s="112" t="s">
        <v>6200</v>
      </c>
      <c r="F197" s="112" t="s">
        <v>6262</v>
      </c>
      <c r="G197" s="113" t="s">
        <v>72</v>
      </c>
      <c r="H197" s="123"/>
      <c r="I197" s="123"/>
      <c r="J197" s="124"/>
      <c r="K197" s="125"/>
      <c r="L197" s="125"/>
    </row>
    <row r="198" spans="2:12">
      <c r="B198" s="111">
        <v>189</v>
      </c>
      <c r="C198" s="115" t="s">
        <v>6263</v>
      </c>
      <c r="D198" s="112" t="s">
        <v>5263</v>
      </c>
      <c r="E198" s="112" t="s">
        <v>6200</v>
      </c>
      <c r="F198" s="112" t="s">
        <v>6264</v>
      </c>
      <c r="G198" s="113" t="s">
        <v>72</v>
      </c>
      <c r="H198" s="123"/>
      <c r="I198" s="123"/>
      <c r="J198" s="124"/>
      <c r="K198" s="125"/>
      <c r="L198" s="125"/>
    </row>
    <row r="199" spans="2:12">
      <c r="B199" s="111">
        <v>190</v>
      </c>
      <c r="C199" s="115">
        <v>231321</v>
      </c>
      <c r="D199" s="112" t="s">
        <v>5263</v>
      </c>
      <c r="E199" s="112" t="s">
        <v>5867</v>
      </c>
      <c r="F199" s="112" t="s">
        <v>6265</v>
      </c>
      <c r="G199" s="113" t="s">
        <v>22</v>
      </c>
      <c r="H199" s="123"/>
      <c r="I199" s="123"/>
      <c r="J199" s="124"/>
      <c r="K199" s="125"/>
      <c r="L199" s="125"/>
    </row>
    <row r="200" spans="2:12">
      <c r="B200" s="111">
        <v>191</v>
      </c>
      <c r="C200" s="115" t="s">
        <v>6266</v>
      </c>
      <c r="D200" s="112" t="s">
        <v>5263</v>
      </c>
      <c r="E200" s="112" t="s">
        <v>6267</v>
      </c>
      <c r="F200" s="112" t="s">
        <v>6268</v>
      </c>
      <c r="G200" s="113" t="s">
        <v>72</v>
      </c>
      <c r="H200" s="123"/>
      <c r="I200" s="123"/>
      <c r="J200" s="124"/>
      <c r="K200" s="125"/>
      <c r="L200" s="125"/>
    </row>
    <row r="201" spans="2:12">
      <c r="B201" s="111">
        <v>192</v>
      </c>
      <c r="C201" s="115" t="s">
        <v>6269</v>
      </c>
      <c r="D201" s="112" t="s">
        <v>5263</v>
      </c>
      <c r="E201" s="112" t="s">
        <v>6200</v>
      </c>
      <c r="F201" s="112" t="s">
        <v>6270</v>
      </c>
      <c r="G201" s="113" t="s">
        <v>72</v>
      </c>
      <c r="H201" s="123"/>
      <c r="I201" s="123"/>
      <c r="J201" s="124"/>
      <c r="K201" s="125"/>
      <c r="L201" s="125"/>
    </row>
    <row r="202" spans="2:12">
      <c r="B202" s="111">
        <v>193</v>
      </c>
      <c r="C202" s="115" t="s">
        <v>6271</v>
      </c>
      <c r="D202" s="112" t="s">
        <v>5263</v>
      </c>
      <c r="E202" s="112" t="s">
        <v>6272</v>
      </c>
      <c r="F202" s="112" t="s">
        <v>6273</v>
      </c>
      <c r="G202" s="113" t="s">
        <v>72</v>
      </c>
      <c r="H202" s="123"/>
      <c r="I202" s="123"/>
      <c r="J202" s="124"/>
      <c r="K202" s="125"/>
      <c r="L202" s="125"/>
    </row>
    <row r="203" spans="2:12">
      <c r="B203" s="111">
        <v>194</v>
      </c>
      <c r="C203" s="115" t="s">
        <v>6274</v>
      </c>
      <c r="D203" s="112" t="s">
        <v>5263</v>
      </c>
      <c r="E203" s="112" t="s">
        <v>5244</v>
      </c>
      <c r="F203" s="112" t="s">
        <v>6275</v>
      </c>
      <c r="G203" s="113" t="s">
        <v>72</v>
      </c>
      <c r="H203" s="123"/>
      <c r="I203" s="123"/>
      <c r="J203" s="124"/>
      <c r="K203" s="125"/>
      <c r="L203" s="125"/>
    </row>
    <row r="204" spans="2:12">
      <c r="B204" s="111">
        <v>195</v>
      </c>
      <c r="C204" s="115" t="s">
        <v>6276</v>
      </c>
      <c r="D204" s="112" t="s">
        <v>5263</v>
      </c>
      <c r="E204" s="112" t="s">
        <v>6277</v>
      </c>
      <c r="F204" s="112" t="s">
        <v>6278</v>
      </c>
      <c r="G204" s="113" t="s">
        <v>72</v>
      </c>
      <c r="H204" s="123"/>
      <c r="I204" s="123"/>
      <c r="J204" s="124"/>
      <c r="K204" s="125"/>
      <c r="L204" s="125"/>
    </row>
    <row r="205" spans="2:12">
      <c r="B205" s="111">
        <v>196</v>
      </c>
      <c r="C205" s="115" t="s">
        <v>6279</v>
      </c>
      <c r="D205" s="112" t="s">
        <v>5263</v>
      </c>
      <c r="E205" s="112" t="s">
        <v>6280</v>
      </c>
      <c r="F205" s="112" t="s">
        <v>6281</v>
      </c>
      <c r="G205" s="113" t="s">
        <v>72</v>
      </c>
      <c r="H205" s="123"/>
      <c r="I205" s="123"/>
      <c r="J205" s="124"/>
      <c r="K205" s="125"/>
      <c r="L205" s="125"/>
    </row>
    <row r="206" spans="2:12">
      <c r="B206" s="111">
        <v>197</v>
      </c>
      <c r="C206" s="120">
        <v>15714</v>
      </c>
      <c r="D206" s="112" t="s">
        <v>5263</v>
      </c>
      <c r="E206" s="112" t="s">
        <v>6282</v>
      </c>
      <c r="F206" s="112" t="s">
        <v>6283</v>
      </c>
      <c r="G206" s="113" t="s">
        <v>72</v>
      </c>
      <c r="H206" s="123"/>
      <c r="I206" s="123"/>
      <c r="J206" s="124"/>
      <c r="K206" s="125"/>
      <c r="L206" s="125"/>
    </row>
    <row r="207" spans="2:12">
      <c r="B207" s="111">
        <v>198</v>
      </c>
      <c r="C207" s="120" t="s">
        <v>6284</v>
      </c>
      <c r="D207" s="112" t="s">
        <v>5263</v>
      </c>
      <c r="E207" s="112" t="s">
        <v>6200</v>
      </c>
      <c r="F207" s="112" t="s">
        <v>6285</v>
      </c>
      <c r="G207" s="113" t="s">
        <v>72</v>
      </c>
      <c r="H207" s="123"/>
      <c r="I207" s="123"/>
      <c r="J207" s="124"/>
      <c r="K207" s="125"/>
      <c r="L207" s="125"/>
    </row>
    <row r="208" spans="2:12">
      <c r="B208" s="111">
        <v>199</v>
      </c>
      <c r="C208" s="120" t="s">
        <v>6286</v>
      </c>
      <c r="D208" s="112" t="s">
        <v>5263</v>
      </c>
      <c r="E208" s="112" t="s">
        <v>6200</v>
      </c>
      <c r="F208" s="112" t="s">
        <v>6287</v>
      </c>
      <c r="G208" s="113" t="s">
        <v>72</v>
      </c>
      <c r="H208" s="123"/>
      <c r="I208" s="123"/>
      <c r="J208" s="124"/>
      <c r="K208" s="125"/>
      <c r="L208" s="125"/>
    </row>
    <row r="209" spans="2:12">
      <c r="B209" s="111">
        <v>200</v>
      </c>
      <c r="C209" s="120" t="s">
        <v>6288</v>
      </c>
      <c r="D209" s="112" t="s">
        <v>5263</v>
      </c>
      <c r="E209" s="112" t="s">
        <v>6125</v>
      </c>
      <c r="F209" s="112" t="s">
        <v>6289</v>
      </c>
      <c r="G209" s="113" t="s">
        <v>72</v>
      </c>
      <c r="H209" s="123"/>
      <c r="I209" s="123"/>
      <c r="J209" s="124"/>
      <c r="K209" s="125"/>
      <c r="L209" s="125"/>
    </row>
    <row r="210" spans="2:12">
      <c r="B210" s="111">
        <v>201</v>
      </c>
      <c r="C210" s="120" t="s">
        <v>6290</v>
      </c>
      <c r="D210" s="112" t="s">
        <v>5263</v>
      </c>
      <c r="E210" s="112" t="s">
        <v>5863</v>
      </c>
      <c r="F210" s="112" t="s">
        <v>6291</v>
      </c>
      <c r="G210" s="113" t="s">
        <v>72</v>
      </c>
      <c r="H210" s="123"/>
      <c r="I210" s="123"/>
      <c r="J210" s="124"/>
      <c r="K210" s="125"/>
      <c r="L210" s="125"/>
    </row>
    <row r="211" spans="2:12">
      <c r="B211" s="111">
        <v>202</v>
      </c>
      <c r="C211" s="112" t="s">
        <v>6292</v>
      </c>
      <c r="D211" s="116" t="s">
        <v>6293</v>
      </c>
      <c r="E211" s="116" t="s">
        <v>6294</v>
      </c>
      <c r="F211" s="116" t="s">
        <v>6295</v>
      </c>
      <c r="G211" s="117" t="s">
        <v>23</v>
      </c>
      <c r="H211" s="126"/>
      <c r="I211" s="127"/>
      <c r="J211" s="127"/>
      <c r="K211" s="128"/>
      <c r="L211" s="129"/>
    </row>
    <row r="212" spans="2:12">
      <c r="B212" s="111">
        <v>203</v>
      </c>
      <c r="C212" s="112" t="s">
        <v>6296</v>
      </c>
      <c r="D212" s="116" t="s">
        <v>6293</v>
      </c>
      <c r="E212" s="116" t="s">
        <v>6297</v>
      </c>
      <c r="F212" s="116" t="s">
        <v>676</v>
      </c>
      <c r="G212" s="117" t="s">
        <v>23</v>
      </c>
      <c r="H212" s="126"/>
      <c r="I212" s="127"/>
      <c r="J212" s="127"/>
      <c r="K212" s="128"/>
      <c r="L212" s="129"/>
    </row>
    <row r="213" spans="2:12">
      <c r="B213" s="111">
        <v>204</v>
      </c>
      <c r="C213" s="112" t="s">
        <v>6298</v>
      </c>
      <c r="D213" s="116" t="s">
        <v>6293</v>
      </c>
      <c r="E213" s="116" t="s">
        <v>6297</v>
      </c>
      <c r="F213" s="116" t="s">
        <v>3882</v>
      </c>
      <c r="G213" s="117" t="s">
        <v>22</v>
      </c>
      <c r="H213" s="126"/>
      <c r="I213" s="127"/>
      <c r="J213" s="127"/>
      <c r="K213" s="128"/>
      <c r="L213" s="129"/>
    </row>
    <row r="214" spans="2:12">
      <c r="B214" s="111">
        <v>205</v>
      </c>
      <c r="C214" s="118" t="s">
        <v>6299</v>
      </c>
      <c r="D214" s="116" t="s">
        <v>6293</v>
      </c>
      <c r="E214" s="116" t="s">
        <v>6297</v>
      </c>
      <c r="F214" s="116" t="s">
        <v>6300</v>
      </c>
      <c r="G214" s="117" t="s">
        <v>22</v>
      </c>
      <c r="H214" s="126"/>
      <c r="I214" s="127"/>
      <c r="J214" s="127"/>
      <c r="K214" s="128"/>
      <c r="L214" s="129"/>
    </row>
    <row r="215" spans="2:12">
      <c r="B215" s="111">
        <v>206</v>
      </c>
      <c r="C215" s="118" t="s">
        <v>6301</v>
      </c>
      <c r="D215" s="116" t="s">
        <v>6293</v>
      </c>
      <c r="E215" s="116" t="s">
        <v>6297</v>
      </c>
      <c r="F215" s="116" t="s">
        <v>6302</v>
      </c>
      <c r="G215" s="117" t="s">
        <v>22</v>
      </c>
      <c r="H215" s="126"/>
      <c r="I215" s="127"/>
      <c r="J215" s="127"/>
      <c r="K215" s="128"/>
      <c r="L215" s="129"/>
    </row>
    <row r="216" spans="2:12">
      <c r="B216" s="111">
        <v>207</v>
      </c>
      <c r="C216" s="118" t="s">
        <v>6303</v>
      </c>
      <c r="D216" s="116" t="s">
        <v>6293</v>
      </c>
      <c r="E216" s="116" t="s">
        <v>6297</v>
      </c>
      <c r="F216" s="116" t="s">
        <v>6304</v>
      </c>
      <c r="G216" s="117" t="s">
        <v>23</v>
      </c>
      <c r="H216" s="126"/>
      <c r="I216" s="127"/>
      <c r="J216" s="127"/>
      <c r="K216" s="128"/>
      <c r="L216" s="129"/>
    </row>
    <row r="217" spans="2:12">
      <c r="B217" s="111">
        <v>208</v>
      </c>
      <c r="C217" s="112" t="s">
        <v>6305</v>
      </c>
      <c r="D217" s="116" t="s">
        <v>6293</v>
      </c>
      <c r="E217" s="116" t="s">
        <v>6297</v>
      </c>
      <c r="F217" s="116" t="s">
        <v>21</v>
      </c>
      <c r="G217" s="117" t="s">
        <v>22</v>
      </c>
      <c r="H217" s="126"/>
      <c r="I217" s="127"/>
      <c r="J217" s="127"/>
      <c r="K217" s="128"/>
      <c r="L217" s="129"/>
    </row>
    <row r="218" spans="2:12">
      <c r="B218" s="111">
        <v>209</v>
      </c>
      <c r="C218" s="112" t="s">
        <v>6306</v>
      </c>
      <c r="D218" s="116" t="s">
        <v>6293</v>
      </c>
      <c r="E218" s="116" t="s">
        <v>6297</v>
      </c>
      <c r="F218" s="116" t="s">
        <v>43</v>
      </c>
      <c r="G218" s="117" t="s">
        <v>22</v>
      </c>
      <c r="H218" s="126"/>
      <c r="I218" s="127"/>
      <c r="J218" s="127"/>
      <c r="K218" s="128"/>
      <c r="L218" s="129"/>
    </row>
    <row r="219" spans="2:12">
      <c r="B219" s="111">
        <v>210</v>
      </c>
      <c r="C219" s="112" t="s">
        <v>6307</v>
      </c>
      <c r="D219" s="116" t="s">
        <v>6293</v>
      </c>
      <c r="E219" s="116" t="s">
        <v>6308</v>
      </c>
      <c r="F219" s="116" t="s">
        <v>6309</v>
      </c>
      <c r="G219" s="117" t="s">
        <v>22</v>
      </c>
      <c r="H219" s="126"/>
      <c r="I219" s="127"/>
      <c r="J219" s="127"/>
      <c r="K219" s="128"/>
      <c r="L219" s="129"/>
    </row>
    <row r="220" spans="2:12">
      <c r="B220" s="111">
        <v>211</v>
      </c>
      <c r="C220" s="112" t="s">
        <v>6310</v>
      </c>
      <c r="D220" s="116" t="s">
        <v>6293</v>
      </c>
      <c r="E220" s="116" t="s">
        <v>5438</v>
      </c>
      <c r="F220" s="116" t="s">
        <v>3916</v>
      </c>
      <c r="G220" s="117" t="s">
        <v>23</v>
      </c>
      <c r="H220" s="126"/>
      <c r="I220" s="127"/>
      <c r="J220" s="127"/>
      <c r="K220" s="128"/>
      <c r="L220" s="129"/>
    </row>
    <row r="221" spans="2:12">
      <c r="B221" s="111">
        <v>212</v>
      </c>
      <c r="C221" s="112" t="s">
        <v>6311</v>
      </c>
      <c r="D221" s="116" t="s">
        <v>6293</v>
      </c>
      <c r="E221" s="116" t="s">
        <v>6312</v>
      </c>
      <c r="F221" s="116" t="s">
        <v>4489</v>
      </c>
      <c r="G221" s="117" t="s">
        <v>23</v>
      </c>
      <c r="H221" s="126"/>
      <c r="I221" s="127"/>
      <c r="J221" s="127"/>
      <c r="K221" s="128"/>
      <c r="L221" s="129"/>
    </row>
    <row r="222" spans="2:12">
      <c r="B222" s="111">
        <v>213</v>
      </c>
      <c r="C222" s="112" t="s">
        <v>6313</v>
      </c>
      <c r="D222" s="116" t="s">
        <v>6293</v>
      </c>
      <c r="E222" s="116" t="s">
        <v>6314</v>
      </c>
      <c r="F222" s="116" t="s">
        <v>6315</v>
      </c>
      <c r="G222" s="117" t="s">
        <v>23</v>
      </c>
      <c r="H222" s="126"/>
      <c r="I222" s="127"/>
      <c r="J222" s="127"/>
      <c r="K222" s="128"/>
      <c r="L222" s="129"/>
    </row>
    <row r="223" spans="2:12">
      <c r="B223" s="111">
        <v>214</v>
      </c>
      <c r="C223" s="112" t="s">
        <v>6316</v>
      </c>
      <c r="D223" s="116" t="s">
        <v>6293</v>
      </c>
      <c r="E223" s="116" t="s">
        <v>5278</v>
      </c>
      <c r="F223" s="116" t="s">
        <v>6317</v>
      </c>
      <c r="G223" s="117" t="s">
        <v>22</v>
      </c>
      <c r="H223" s="126"/>
      <c r="I223" s="127"/>
      <c r="J223" s="127"/>
      <c r="K223" s="128"/>
      <c r="L223" s="129"/>
    </row>
    <row r="224" spans="2:12">
      <c r="B224" s="111">
        <v>215</v>
      </c>
      <c r="C224" s="118" t="s">
        <v>6318</v>
      </c>
      <c r="D224" s="116" t="s">
        <v>6293</v>
      </c>
      <c r="E224" s="116" t="s">
        <v>5902</v>
      </c>
      <c r="F224" s="116" t="s">
        <v>6319</v>
      </c>
      <c r="G224" s="117" t="s">
        <v>23</v>
      </c>
      <c r="H224" s="126"/>
      <c r="I224" s="127"/>
      <c r="J224" s="127"/>
      <c r="K224" s="128"/>
      <c r="L224" s="129"/>
    </row>
    <row r="225" spans="2:12">
      <c r="B225" s="111">
        <v>216</v>
      </c>
      <c r="C225" s="118" t="s">
        <v>724</v>
      </c>
      <c r="D225" s="116" t="s">
        <v>6293</v>
      </c>
      <c r="E225" s="116" t="s">
        <v>5894</v>
      </c>
      <c r="F225" s="116" t="s">
        <v>725</v>
      </c>
      <c r="G225" s="117" t="s">
        <v>22</v>
      </c>
      <c r="H225" s="126"/>
      <c r="I225" s="127"/>
      <c r="J225" s="127"/>
      <c r="K225" s="128"/>
      <c r="L225" s="129"/>
    </row>
    <row r="226" spans="2:12">
      <c r="B226" s="111">
        <v>217</v>
      </c>
      <c r="C226" s="118" t="s">
        <v>6320</v>
      </c>
      <c r="D226" s="116" t="s">
        <v>6293</v>
      </c>
      <c r="E226" s="116" t="s">
        <v>6297</v>
      </c>
      <c r="F226" s="116" t="s">
        <v>6321</v>
      </c>
      <c r="G226" s="117" t="s">
        <v>22</v>
      </c>
      <c r="H226" s="126"/>
      <c r="I226" s="127"/>
      <c r="J226" s="127"/>
      <c r="K226" s="128"/>
      <c r="L226" s="129"/>
    </row>
    <row r="227" spans="2:12">
      <c r="B227" s="111">
        <v>218</v>
      </c>
      <c r="C227" s="118" t="s">
        <v>6322</v>
      </c>
      <c r="D227" s="116" t="s">
        <v>6293</v>
      </c>
      <c r="E227" s="116" t="s">
        <v>5916</v>
      </c>
      <c r="F227" s="116" t="s">
        <v>6323</v>
      </c>
      <c r="G227" s="117" t="s">
        <v>22</v>
      </c>
      <c r="H227" s="126"/>
      <c r="I227" s="127"/>
      <c r="J227" s="127"/>
      <c r="K227" s="128"/>
      <c r="L227" s="129"/>
    </row>
    <row r="228" spans="2:12">
      <c r="B228" s="111">
        <v>219</v>
      </c>
      <c r="C228" s="118" t="s">
        <v>6324</v>
      </c>
      <c r="D228" s="116" t="s">
        <v>6293</v>
      </c>
      <c r="E228" s="116" t="s">
        <v>6325</v>
      </c>
      <c r="F228" s="116" t="s">
        <v>6326</v>
      </c>
      <c r="G228" s="117" t="s">
        <v>22</v>
      </c>
      <c r="H228" s="126"/>
      <c r="I228" s="127"/>
      <c r="J228" s="127"/>
      <c r="K228" s="128"/>
      <c r="L228" s="129"/>
    </row>
    <row r="229" spans="2:12">
      <c r="B229" s="111">
        <v>220</v>
      </c>
      <c r="C229" s="118" t="s">
        <v>6327</v>
      </c>
      <c r="D229" s="116" t="s">
        <v>6293</v>
      </c>
      <c r="E229" s="116" t="s">
        <v>6328</v>
      </c>
      <c r="F229" s="116" t="s">
        <v>6329</v>
      </c>
      <c r="G229" s="117" t="s">
        <v>23</v>
      </c>
      <c r="H229" s="126"/>
      <c r="I229" s="127"/>
      <c r="J229" s="127"/>
      <c r="K229" s="128"/>
      <c r="L229" s="129"/>
    </row>
    <row r="230" spans="2:12">
      <c r="B230" s="111">
        <v>221</v>
      </c>
      <c r="C230" s="118" t="s">
        <v>6330</v>
      </c>
      <c r="D230" s="116" t="s">
        <v>6293</v>
      </c>
      <c r="E230" s="116" t="s">
        <v>6328</v>
      </c>
      <c r="F230" s="116" t="s">
        <v>6331</v>
      </c>
      <c r="G230" s="117" t="s">
        <v>23</v>
      </c>
      <c r="H230" s="126"/>
      <c r="I230" s="127"/>
      <c r="J230" s="127"/>
      <c r="K230" s="128"/>
      <c r="L230" s="129"/>
    </row>
    <row r="231" spans="2:12">
      <c r="B231" s="111">
        <v>222</v>
      </c>
      <c r="C231" s="118" t="s">
        <v>6332</v>
      </c>
      <c r="D231" s="116" t="s">
        <v>6293</v>
      </c>
      <c r="E231" s="116" t="s">
        <v>6328</v>
      </c>
      <c r="F231" s="116" t="s">
        <v>6333</v>
      </c>
      <c r="G231" s="117" t="s">
        <v>23</v>
      </c>
      <c r="H231" s="126"/>
      <c r="I231" s="127"/>
      <c r="J231" s="127"/>
      <c r="K231" s="128"/>
      <c r="L231" s="129"/>
    </row>
    <row r="232" spans="2:12">
      <c r="B232" s="111">
        <v>223</v>
      </c>
      <c r="C232" s="118" t="s">
        <v>6334</v>
      </c>
      <c r="D232" s="116" t="s">
        <v>6293</v>
      </c>
      <c r="E232" s="116" t="s">
        <v>6294</v>
      </c>
      <c r="F232" s="116" t="s">
        <v>6335</v>
      </c>
      <c r="G232" s="117" t="s">
        <v>23</v>
      </c>
      <c r="H232" s="126"/>
      <c r="I232" s="127"/>
      <c r="J232" s="127"/>
      <c r="K232" s="128"/>
      <c r="L232" s="129"/>
    </row>
    <row r="233" spans="2:12">
      <c r="B233" s="111">
        <v>224</v>
      </c>
      <c r="C233" s="118" t="s">
        <v>6336</v>
      </c>
      <c r="D233" s="116" t="s">
        <v>6293</v>
      </c>
      <c r="E233" s="116" t="s">
        <v>6328</v>
      </c>
      <c r="F233" s="116" t="s">
        <v>6337</v>
      </c>
      <c r="G233" s="117" t="s">
        <v>23</v>
      </c>
      <c r="H233" s="126"/>
      <c r="I233" s="127"/>
      <c r="J233" s="127"/>
      <c r="K233" s="128"/>
      <c r="L233" s="129"/>
    </row>
    <row r="234" spans="2:12">
      <c r="B234" s="111">
        <v>225</v>
      </c>
      <c r="C234" s="118" t="s">
        <v>6338</v>
      </c>
      <c r="D234" s="116" t="s">
        <v>6293</v>
      </c>
      <c r="E234" s="116" t="s">
        <v>5882</v>
      </c>
      <c r="F234" s="116" t="s">
        <v>6339</v>
      </c>
      <c r="G234" s="117" t="s">
        <v>22</v>
      </c>
      <c r="H234" s="126"/>
      <c r="I234" s="127"/>
      <c r="J234" s="127"/>
      <c r="K234" s="128"/>
      <c r="L234" s="129"/>
    </row>
    <row r="235" spans="2:12">
      <c r="B235" s="111">
        <v>226</v>
      </c>
      <c r="C235" s="118" t="s">
        <v>6340</v>
      </c>
      <c r="D235" s="116" t="s">
        <v>6293</v>
      </c>
      <c r="E235" s="116" t="s">
        <v>6341</v>
      </c>
      <c r="F235" s="116" t="s">
        <v>6342</v>
      </c>
      <c r="G235" s="117" t="s">
        <v>22</v>
      </c>
      <c r="H235" s="126"/>
      <c r="I235" s="127"/>
      <c r="J235" s="127"/>
      <c r="K235" s="128"/>
      <c r="L235" s="129"/>
    </row>
    <row r="236" spans="2:12">
      <c r="B236" s="111">
        <v>227</v>
      </c>
      <c r="C236" s="118" t="s">
        <v>6343</v>
      </c>
      <c r="D236" s="116" t="s">
        <v>6293</v>
      </c>
      <c r="E236" s="116" t="s">
        <v>5399</v>
      </c>
      <c r="F236" s="116" t="s">
        <v>6344</v>
      </c>
      <c r="G236" s="117" t="s">
        <v>23</v>
      </c>
      <c r="H236" s="126"/>
      <c r="I236" s="127"/>
      <c r="J236" s="127"/>
      <c r="K236" s="128"/>
      <c r="L236" s="129"/>
    </row>
    <row r="237" spans="2:12">
      <c r="B237" s="111">
        <v>228</v>
      </c>
      <c r="C237" s="118" t="s">
        <v>6345</v>
      </c>
      <c r="D237" s="116" t="s">
        <v>6293</v>
      </c>
      <c r="E237" s="116" t="s">
        <v>5399</v>
      </c>
      <c r="F237" s="116" t="s">
        <v>6346</v>
      </c>
      <c r="G237" s="117" t="s">
        <v>23</v>
      </c>
      <c r="H237" s="126"/>
      <c r="I237" s="127"/>
      <c r="J237" s="127"/>
      <c r="K237" s="128"/>
      <c r="L237" s="129"/>
    </row>
    <row r="238" spans="2:12">
      <c r="B238" s="111">
        <v>229</v>
      </c>
      <c r="C238" s="118" t="s">
        <v>6347</v>
      </c>
      <c r="D238" s="116" t="s">
        <v>6293</v>
      </c>
      <c r="E238" s="116" t="s">
        <v>5399</v>
      </c>
      <c r="F238" s="116" t="s">
        <v>6348</v>
      </c>
      <c r="G238" s="117" t="s">
        <v>23</v>
      </c>
      <c r="H238" s="126"/>
      <c r="I238" s="127"/>
      <c r="J238" s="127"/>
      <c r="K238" s="128"/>
      <c r="L238" s="129"/>
    </row>
    <row r="239" spans="2:12">
      <c r="B239" s="111">
        <v>230</v>
      </c>
      <c r="C239" s="118" t="s">
        <v>6349</v>
      </c>
      <c r="D239" s="116" t="s">
        <v>6293</v>
      </c>
      <c r="E239" s="116" t="s">
        <v>6294</v>
      </c>
      <c r="F239" s="116" t="s">
        <v>6350</v>
      </c>
      <c r="G239" s="117" t="s">
        <v>22</v>
      </c>
      <c r="H239" s="126"/>
      <c r="I239" s="127"/>
      <c r="J239" s="127"/>
      <c r="K239" s="128"/>
      <c r="L239" s="129"/>
    </row>
    <row r="240" spans="2:12">
      <c r="B240" s="111">
        <v>231</v>
      </c>
      <c r="C240" s="118" t="s">
        <v>6351</v>
      </c>
      <c r="D240" s="116" t="s">
        <v>6293</v>
      </c>
      <c r="E240" s="116" t="s">
        <v>5399</v>
      </c>
      <c r="F240" s="116" t="s">
        <v>6352</v>
      </c>
      <c r="G240" s="117" t="s">
        <v>23</v>
      </c>
      <c r="H240" s="126"/>
      <c r="I240" s="127"/>
      <c r="J240" s="127"/>
      <c r="K240" s="128"/>
      <c r="L240" s="129"/>
    </row>
    <row r="241" spans="2:12">
      <c r="B241" s="111">
        <v>232</v>
      </c>
      <c r="C241" s="118" t="s">
        <v>6353</v>
      </c>
      <c r="D241" s="116" t="s">
        <v>6293</v>
      </c>
      <c r="E241" s="116" t="s">
        <v>5399</v>
      </c>
      <c r="F241" s="116" t="s">
        <v>6354</v>
      </c>
      <c r="G241" s="117" t="s">
        <v>23</v>
      </c>
      <c r="H241" s="126"/>
      <c r="I241" s="127"/>
      <c r="J241" s="127"/>
      <c r="K241" s="128"/>
      <c r="L241" s="129"/>
    </row>
    <row r="242" spans="2:12">
      <c r="B242" s="111">
        <v>233</v>
      </c>
      <c r="C242" s="118" t="s">
        <v>6355</v>
      </c>
      <c r="D242" s="116" t="s">
        <v>6293</v>
      </c>
      <c r="E242" s="116" t="s">
        <v>5399</v>
      </c>
      <c r="F242" s="116" t="s">
        <v>6356</v>
      </c>
      <c r="G242" s="117" t="s">
        <v>23</v>
      </c>
      <c r="H242" s="126"/>
      <c r="I242" s="127"/>
      <c r="J242" s="127"/>
      <c r="K242" s="128"/>
      <c r="L242" s="129"/>
    </row>
    <row r="243" spans="2:12">
      <c r="B243" s="111">
        <v>234</v>
      </c>
      <c r="C243" s="118" t="s">
        <v>6357</v>
      </c>
      <c r="D243" s="116" t="s">
        <v>6293</v>
      </c>
      <c r="E243" s="116" t="s">
        <v>5399</v>
      </c>
      <c r="F243" s="116" t="s">
        <v>6358</v>
      </c>
      <c r="G243" s="117" t="s">
        <v>23</v>
      </c>
      <c r="H243" s="126"/>
      <c r="I243" s="127"/>
      <c r="J243" s="127"/>
      <c r="K243" s="128"/>
      <c r="L243" s="129"/>
    </row>
    <row r="244" spans="2:12">
      <c r="B244" s="111">
        <v>235</v>
      </c>
      <c r="C244" s="118" t="s">
        <v>6359</v>
      </c>
      <c r="D244" s="116" t="s">
        <v>6293</v>
      </c>
      <c r="E244" s="116" t="s">
        <v>6328</v>
      </c>
      <c r="F244" s="116" t="s">
        <v>6360</v>
      </c>
      <c r="G244" s="117" t="s">
        <v>23</v>
      </c>
      <c r="H244" s="126"/>
      <c r="I244" s="127"/>
      <c r="J244" s="127"/>
      <c r="K244" s="128"/>
      <c r="L244" s="129"/>
    </row>
    <row r="245" spans="2:12">
      <c r="B245" s="111">
        <v>236</v>
      </c>
      <c r="C245" s="118" t="s">
        <v>6361</v>
      </c>
      <c r="D245" s="116" t="s">
        <v>6293</v>
      </c>
      <c r="E245" s="116" t="s">
        <v>5399</v>
      </c>
      <c r="F245" s="116" t="s">
        <v>6362</v>
      </c>
      <c r="G245" s="117" t="s">
        <v>23</v>
      </c>
      <c r="H245" s="126"/>
      <c r="I245" s="127"/>
      <c r="J245" s="127"/>
      <c r="K245" s="128"/>
      <c r="L245" s="129"/>
    </row>
    <row r="246" spans="2:12">
      <c r="B246" s="111">
        <v>237</v>
      </c>
      <c r="C246" s="112" t="s">
        <v>6363</v>
      </c>
      <c r="D246" s="116" t="s">
        <v>6293</v>
      </c>
      <c r="E246" s="116" t="s">
        <v>5399</v>
      </c>
      <c r="F246" s="116" t="s">
        <v>544</v>
      </c>
      <c r="G246" s="117" t="s">
        <v>23</v>
      </c>
      <c r="H246" s="126"/>
      <c r="I246" s="127"/>
      <c r="J246" s="127"/>
      <c r="K246" s="128"/>
      <c r="L246" s="129"/>
    </row>
    <row r="247" spans="2:12">
      <c r="B247" s="111">
        <v>238</v>
      </c>
      <c r="C247" s="112" t="s">
        <v>6364</v>
      </c>
      <c r="D247" s="116" t="s">
        <v>6293</v>
      </c>
      <c r="E247" s="116" t="s">
        <v>6365</v>
      </c>
      <c r="F247" s="116" t="s">
        <v>6366</v>
      </c>
      <c r="G247" s="117" t="s">
        <v>22</v>
      </c>
      <c r="H247" s="126"/>
      <c r="I247" s="127"/>
      <c r="J247" s="127"/>
      <c r="K247" s="128"/>
      <c r="L247" s="129"/>
    </row>
    <row r="248" spans="2:12">
      <c r="B248" s="111">
        <v>239</v>
      </c>
      <c r="C248" s="112" t="s">
        <v>6367</v>
      </c>
      <c r="D248" s="116" t="s">
        <v>6293</v>
      </c>
      <c r="E248" s="116" t="s">
        <v>6368</v>
      </c>
      <c r="F248" s="116" t="s">
        <v>6369</v>
      </c>
      <c r="G248" s="117" t="s">
        <v>22</v>
      </c>
      <c r="H248" s="126"/>
      <c r="I248" s="127"/>
      <c r="J248" s="127"/>
      <c r="K248" s="128"/>
      <c r="L248" s="129"/>
    </row>
    <row r="249" spans="2:12">
      <c r="B249" s="111">
        <v>240</v>
      </c>
      <c r="C249" s="112" t="s">
        <v>6370</v>
      </c>
      <c r="D249" s="116" t="s">
        <v>6293</v>
      </c>
      <c r="E249" s="116" t="s">
        <v>6371</v>
      </c>
      <c r="F249" s="116" t="s">
        <v>3823</v>
      </c>
      <c r="G249" s="117" t="s">
        <v>23</v>
      </c>
      <c r="H249" s="126"/>
      <c r="I249" s="127"/>
      <c r="J249" s="127"/>
      <c r="K249" s="128"/>
      <c r="L249" s="129"/>
    </row>
    <row r="250" spans="2:12">
      <c r="B250" s="111">
        <v>241</v>
      </c>
      <c r="C250" s="112" t="s">
        <v>6372</v>
      </c>
      <c r="D250" s="116" t="s">
        <v>6293</v>
      </c>
      <c r="E250" s="116" t="s">
        <v>5432</v>
      </c>
      <c r="F250" s="116" t="s">
        <v>104</v>
      </c>
      <c r="G250" s="117" t="s">
        <v>23</v>
      </c>
      <c r="H250" s="126"/>
      <c r="I250" s="127"/>
      <c r="J250" s="127"/>
      <c r="K250" s="128"/>
      <c r="L250" s="129"/>
    </row>
    <row r="251" spans="2:12">
      <c r="B251" s="111">
        <v>242</v>
      </c>
      <c r="C251" s="112" t="s">
        <v>6373</v>
      </c>
      <c r="D251" s="116" t="s">
        <v>6293</v>
      </c>
      <c r="E251" s="116" t="s">
        <v>6374</v>
      </c>
      <c r="F251" s="116" t="s">
        <v>6375</v>
      </c>
      <c r="G251" s="117" t="s">
        <v>22</v>
      </c>
      <c r="H251" s="126"/>
      <c r="I251" s="127"/>
      <c r="J251" s="127"/>
      <c r="K251" s="128"/>
      <c r="L251" s="129"/>
    </row>
    <row r="252" spans="2:12">
      <c r="B252" s="111">
        <v>243</v>
      </c>
      <c r="C252" s="112" t="s">
        <v>6376</v>
      </c>
      <c r="D252" s="116" t="s">
        <v>6293</v>
      </c>
      <c r="E252" s="116" t="s">
        <v>6374</v>
      </c>
      <c r="F252" s="116" t="s">
        <v>6377</v>
      </c>
      <c r="G252" s="117" t="s">
        <v>22</v>
      </c>
      <c r="H252" s="126"/>
      <c r="I252" s="127"/>
      <c r="J252" s="127"/>
      <c r="K252" s="128"/>
      <c r="L252" s="129"/>
    </row>
    <row r="253" spans="2:12">
      <c r="B253" s="111">
        <v>244</v>
      </c>
      <c r="C253" s="112" t="s">
        <v>6378</v>
      </c>
      <c r="D253" s="116" t="s">
        <v>6293</v>
      </c>
      <c r="E253" s="116" t="s">
        <v>5399</v>
      </c>
      <c r="F253" s="116" t="s">
        <v>81</v>
      </c>
      <c r="G253" s="117" t="s">
        <v>23</v>
      </c>
      <c r="H253" s="126"/>
      <c r="I253" s="127"/>
      <c r="J253" s="127"/>
      <c r="K253" s="128"/>
      <c r="L253" s="129"/>
    </row>
    <row r="254" spans="2:12">
      <c r="B254" s="111">
        <v>245</v>
      </c>
      <c r="C254" s="112" t="s">
        <v>6379</v>
      </c>
      <c r="D254" s="116" t="s">
        <v>6293</v>
      </c>
      <c r="E254" s="116" t="s">
        <v>6380</v>
      </c>
      <c r="F254" s="116" t="s">
        <v>6381</v>
      </c>
      <c r="G254" s="117" t="s">
        <v>23</v>
      </c>
      <c r="H254" s="126"/>
      <c r="I254" s="127"/>
      <c r="J254" s="127"/>
      <c r="K254" s="128"/>
      <c r="L254" s="129"/>
    </row>
    <row r="255" spans="2:12">
      <c r="B255" s="111">
        <v>246</v>
      </c>
      <c r="C255" s="112" t="s">
        <v>6382</v>
      </c>
      <c r="D255" s="116" t="s">
        <v>6293</v>
      </c>
      <c r="E255" s="116" t="s">
        <v>6383</v>
      </c>
      <c r="F255" s="116" t="s">
        <v>6384</v>
      </c>
      <c r="G255" s="117" t="s">
        <v>22</v>
      </c>
      <c r="H255" s="126"/>
      <c r="I255" s="127"/>
      <c r="J255" s="127"/>
      <c r="K255" s="128"/>
      <c r="L255" s="129"/>
    </row>
    <row r="256" spans="2:12">
      <c r="B256" s="111">
        <v>247</v>
      </c>
      <c r="C256" s="112" t="s">
        <v>6385</v>
      </c>
      <c r="D256" s="116" t="s">
        <v>6293</v>
      </c>
      <c r="E256" s="116" t="s">
        <v>6383</v>
      </c>
      <c r="F256" s="116" t="s">
        <v>6386</v>
      </c>
      <c r="G256" s="117" t="s">
        <v>23</v>
      </c>
      <c r="H256" s="126"/>
      <c r="I256" s="127"/>
      <c r="J256" s="127"/>
      <c r="K256" s="128"/>
      <c r="L256" s="129"/>
    </row>
    <row r="257" spans="2:12">
      <c r="B257" s="111">
        <v>248</v>
      </c>
      <c r="C257" s="112" t="s">
        <v>6387</v>
      </c>
      <c r="D257" s="116" t="s">
        <v>6293</v>
      </c>
      <c r="E257" s="116" t="s">
        <v>6294</v>
      </c>
      <c r="F257" s="116" t="s">
        <v>6388</v>
      </c>
      <c r="G257" s="117" t="s">
        <v>23</v>
      </c>
      <c r="H257" s="126"/>
      <c r="I257" s="127"/>
      <c r="J257" s="127"/>
      <c r="K257" s="128"/>
      <c r="L257" s="129"/>
    </row>
    <row r="258" spans="2:12">
      <c r="B258" s="111">
        <v>249</v>
      </c>
      <c r="C258" s="112" t="s">
        <v>6389</v>
      </c>
      <c r="D258" s="116" t="s">
        <v>6293</v>
      </c>
      <c r="E258" s="116" t="s">
        <v>6328</v>
      </c>
      <c r="F258" s="116" t="s">
        <v>6390</v>
      </c>
      <c r="G258" s="117" t="s">
        <v>22</v>
      </c>
      <c r="H258" s="126"/>
      <c r="I258" s="127"/>
      <c r="J258" s="127"/>
      <c r="K258" s="128"/>
      <c r="L258" s="129"/>
    </row>
    <row r="259" spans="2:12">
      <c r="B259" s="111">
        <v>250</v>
      </c>
      <c r="C259" s="112" t="s">
        <v>6391</v>
      </c>
      <c r="D259" s="116" t="s">
        <v>6293</v>
      </c>
      <c r="E259" s="116" t="s">
        <v>6328</v>
      </c>
      <c r="F259" s="116" t="s">
        <v>6392</v>
      </c>
      <c r="G259" s="117" t="s">
        <v>22</v>
      </c>
      <c r="H259" s="126"/>
      <c r="I259" s="127"/>
      <c r="J259" s="127"/>
      <c r="K259" s="128"/>
      <c r="L259" s="129"/>
    </row>
    <row r="260" spans="2:12">
      <c r="B260" s="111">
        <v>251</v>
      </c>
      <c r="C260" s="112" t="s">
        <v>6393</v>
      </c>
      <c r="D260" s="116" t="s">
        <v>6293</v>
      </c>
      <c r="E260" s="116" t="s">
        <v>6328</v>
      </c>
      <c r="F260" s="116" t="s">
        <v>6394</v>
      </c>
      <c r="G260" s="117" t="s">
        <v>22</v>
      </c>
      <c r="H260" s="126"/>
      <c r="I260" s="127"/>
      <c r="J260" s="127"/>
      <c r="K260" s="128"/>
      <c r="L260" s="129"/>
    </row>
    <row r="261" spans="2:12">
      <c r="B261" s="111">
        <v>252</v>
      </c>
      <c r="C261" s="112" t="s">
        <v>6395</v>
      </c>
      <c r="D261" s="116" t="s">
        <v>6293</v>
      </c>
      <c r="E261" s="116" t="s">
        <v>5399</v>
      </c>
      <c r="F261" s="116" t="s">
        <v>6396</v>
      </c>
      <c r="G261" s="117" t="s">
        <v>23</v>
      </c>
      <c r="H261" s="126"/>
      <c r="I261" s="127"/>
      <c r="J261" s="127"/>
      <c r="K261" s="128"/>
      <c r="L261" s="129"/>
    </row>
    <row r="262" spans="2:12">
      <c r="B262" s="111">
        <v>253</v>
      </c>
      <c r="C262" s="112" t="s">
        <v>6397</v>
      </c>
      <c r="D262" s="116" t="s">
        <v>6293</v>
      </c>
      <c r="E262" s="116" t="s">
        <v>6398</v>
      </c>
      <c r="F262" s="116" t="s">
        <v>611</v>
      </c>
      <c r="G262" s="117" t="s">
        <v>22</v>
      </c>
      <c r="H262" s="126"/>
      <c r="I262" s="127"/>
      <c r="J262" s="127"/>
      <c r="K262" s="128"/>
      <c r="L262" s="129"/>
    </row>
    <row r="263" spans="2:12">
      <c r="B263" s="111">
        <v>254</v>
      </c>
      <c r="C263" s="112" t="s">
        <v>6399</v>
      </c>
      <c r="D263" s="116" t="s">
        <v>6293</v>
      </c>
      <c r="E263" s="116" t="s">
        <v>5929</v>
      </c>
      <c r="F263" s="116" t="s">
        <v>6400</v>
      </c>
      <c r="G263" s="117" t="s">
        <v>23</v>
      </c>
      <c r="H263" s="126"/>
      <c r="I263" s="127"/>
      <c r="J263" s="127"/>
      <c r="K263" s="128"/>
      <c r="L263" s="129"/>
    </row>
    <row r="264" spans="2:12">
      <c r="B264" s="111">
        <v>255</v>
      </c>
      <c r="C264" s="112" t="s">
        <v>6401</v>
      </c>
      <c r="D264" s="116" t="s">
        <v>6293</v>
      </c>
      <c r="E264" s="116" t="s">
        <v>5929</v>
      </c>
      <c r="F264" s="116" t="s">
        <v>6402</v>
      </c>
      <c r="G264" s="117" t="s">
        <v>23</v>
      </c>
      <c r="H264" s="126"/>
      <c r="I264" s="127"/>
      <c r="J264" s="127"/>
      <c r="K264" s="128"/>
      <c r="L264" s="129"/>
    </row>
    <row r="265" spans="2:12">
      <c r="B265" s="111">
        <v>256</v>
      </c>
      <c r="C265" s="112" t="s">
        <v>6403</v>
      </c>
      <c r="D265" s="116" t="s">
        <v>6293</v>
      </c>
      <c r="E265" s="116" t="s">
        <v>5929</v>
      </c>
      <c r="F265" s="116" t="s">
        <v>6404</v>
      </c>
      <c r="G265" s="117" t="s">
        <v>23</v>
      </c>
      <c r="H265" s="126"/>
      <c r="I265" s="127"/>
      <c r="J265" s="127"/>
      <c r="K265" s="128"/>
      <c r="L265" s="129"/>
    </row>
    <row r="266" spans="2:12">
      <c r="B266" s="111">
        <v>257</v>
      </c>
      <c r="C266" s="112" t="s">
        <v>6405</v>
      </c>
      <c r="D266" s="116" t="s">
        <v>6293</v>
      </c>
      <c r="E266" s="116" t="s">
        <v>5526</v>
      </c>
      <c r="F266" s="116" t="s">
        <v>4403</v>
      </c>
      <c r="G266" s="117" t="s">
        <v>23</v>
      </c>
      <c r="H266" s="126"/>
      <c r="I266" s="127"/>
      <c r="J266" s="127"/>
      <c r="K266" s="128"/>
      <c r="L266" s="129"/>
    </row>
    <row r="267" spans="2:12">
      <c r="B267" s="111">
        <v>258</v>
      </c>
      <c r="C267" s="112" t="s">
        <v>6406</v>
      </c>
      <c r="D267" s="116" t="s">
        <v>6293</v>
      </c>
      <c r="E267" s="116" t="s">
        <v>5526</v>
      </c>
      <c r="F267" s="116" t="s">
        <v>4401</v>
      </c>
      <c r="G267" s="117" t="s">
        <v>23</v>
      </c>
      <c r="H267" s="126"/>
      <c r="I267" s="127"/>
      <c r="J267" s="127"/>
      <c r="K267" s="128"/>
      <c r="L267" s="129"/>
    </row>
    <row r="268" spans="2:12">
      <c r="B268" s="111">
        <v>259</v>
      </c>
      <c r="C268" s="112" t="s">
        <v>6407</v>
      </c>
      <c r="D268" s="116" t="s">
        <v>6293</v>
      </c>
      <c r="E268" s="116" t="s">
        <v>5526</v>
      </c>
      <c r="F268" s="116" t="s">
        <v>4399</v>
      </c>
      <c r="G268" s="117" t="s">
        <v>23</v>
      </c>
      <c r="H268" s="126"/>
      <c r="I268" s="127"/>
      <c r="J268" s="127"/>
      <c r="K268" s="128"/>
      <c r="L268" s="129"/>
    </row>
    <row r="269" spans="2:12">
      <c r="B269" s="111">
        <v>260</v>
      </c>
      <c r="C269" s="112" t="s">
        <v>6408</v>
      </c>
      <c r="D269" s="116" t="s">
        <v>6293</v>
      </c>
      <c r="E269" s="116" t="s">
        <v>5902</v>
      </c>
      <c r="F269" s="116" t="s">
        <v>6409</v>
      </c>
      <c r="G269" s="117" t="s">
        <v>23</v>
      </c>
      <c r="H269" s="126"/>
      <c r="I269" s="127"/>
      <c r="J269" s="127"/>
      <c r="K269" s="128"/>
      <c r="L269" s="129"/>
    </row>
    <row r="270" spans="2:12">
      <c r="B270" s="111">
        <v>261</v>
      </c>
      <c r="C270" s="112" t="s">
        <v>5661</v>
      </c>
      <c r="D270" s="116" t="s">
        <v>6293</v>
      </c>
      <c r="E270" s="116" t="s">
        <v>5655</v>
      </c>
      <c r="F270" s="116" t="s">
        <v>5662</v>
      </c>
      <c r="G270" s="117" t="s">
        <v>23</v>
      </c>
      <c r="H270" s="126"/>
      <c r="I270" s="127"/>
      <c r="J270" s="127"/>
      <c r="K270" s="128"/>
      <c r="L270" s="129"/>
    </row>
    <row r="271" spans="2:12">
      <c r="B271" s="111">
        <v>262</v>
      </c>
      <c r="C271" s="112" t="s">
        <v>5657</v>
      </c>
      <c r="D271" s="116" t="s">
        <v>6293</v>
      </c>
      <c r="E271" s="116" t="s">
        <v>5655</v>
      </c>
      <c r="F271" s="116" t="s">
        <v>5658</v>
      </c>
      <c r="G271" s="117" t="s">
        <v>23</v>
      </c>
      <c r="H271" s="126"/>
      <c r="I271" s="127"/>
      <c r="J271" s="127"/>
      <c r="K271" s="128"/>
      <c r="L271" s="129"/>
    </row>
    <row r="272" spans="2:12">
      <c r="B272" s="111">
        <v>263</v>
      </c>
      <c r="C272" s="112" t="s">
        <v>6410</v>
      </c>
      <c r="D272" s="116" t="s">
        <v>6293</v>
      </c>
      <c r="E272" s="116" t="s">
        <v>6297</v>
      </c>
      <c r="F272" s="116" t="s">
        <v>6411</v>
      </c>
      <c r="G272" s="117" t="s">
        <v>23</v>
      </c>
      <c r="H272" s="126"/>
      <c r="I272" s="127"/>
      <c r="J272" s="127"/>
      <c r="K272" s="128"/>
      <c r="L272" s="129"/>
    </row>
    <row r="273" spans="2:12">
      <c r="B273" s="111">
        <v>264</v>
      </c>
      <c r="C273" s="112" t="s">
        <v>6412</v>
      </c>
      <c r="D273" s="116" t="s">
        <v>6293</v>
      </c>
      <c r="E273" s="116" t="s">
        <v>5438</v>
      </c>
      <c r="F273" s="116" t="s">
        <v>292</v>
      </c>
      <c r="G273" s="117" t="s">
        <v>23</v>
      </c>
      <c r="H273" s="126"/>
      <c r="I273" s="127"/>
      <c r="J273" s="127"/>
      <c r="K273" s="128"/>
      <c r="L273" s="129"/>
    </row>
    <row r="274" spans="2:12">
      <c r="B274" s="111">
        <v>265</v>
      </c>
      <c r="C274" s="112" t="s">
        <v>6413</v>
      </c>
      <c r="D274" s="116" t="s">
        <v>6293</v>
      </c>
      <c r="E274" s="116" t="s">
        <v>6414</v>
      </c>
      <c r="F274" s="116" t="s">
        <v>2205</v>
      </c>
      <c r="G274" s="117" t="s">
        <v>22</v>
      </c>
      <c r="H274" s="126"/>
      <c r="I274" s="127"/>
      <c r="J274" s="127"/>
      <c r="K274" s="128"/>
      <c r="L274" s="129"/>
    </row>
    <row r="275" spans="2:12">
      <c r="B275" s="111">
        <v>266</v>
      </c>
      <c r="C275" s="112" t="s">
        <v>6415</v>
      </c>
      <c r="D275" s="116" t="s">
        <v>6293</v>
      </c>
      <c r="E275" s="116" t="s">
        <v>6383</v>
      </c>
      <c r="F275" s="116" t="s">
        <v>1806</v>
      </c>
      <c r="G275" s="117" t="s">
        <v>23</v>
      </c>
      <c r="H275" s="126"/>
      <c r="I275" s="127"/>
      <c r="J275" s="127"/>
      <c r="K275" s="128"/>
      <c r="L275" s="129"/>
    </row>
    <row r="276" spans="2:12">
      <c r="B276" s="111">
        <v>267</v>
      </c>
      <c r="C276" s="112" t="s">
        <v>6416</v>
      </c>
      <c r="D276" s="116" t="s">
        <v>6293</v>
      </c>
      <c r="E276" s="116" t="s">
        <v>5885</v>
      </c>
      <c r="F276" s="116" t="s">
        <v>6417</v>
      </c>
      <c r="G276" s="117" t="s">
        <v>23</v>
      </c>
      <c r="H276" s="126"/>
      <c r="I276" s="127"/>
      <c r="J276" s="127"/>
      <c r="K276" s="128"/>
      <c r="L276" s="129"/>
    </row>
    <row r="277" spans="2:12">
      <c r="B277" s="111">
        <v>268</v>
      </c>
      <c r="C277" s="112" t="s">
        <v>6418</v>
      </c>
      <c r="D277" s="116" t="s">
        <v>6293</v>
      </c>
      <c r="E277" s="116" t="s">
        <v>5885</v>
      </c>
      <c r="F277" s="116" t="s">
        <v>6419</v>
      </c>
      <c r="G277" s="117" t="s">
        <v>23</v>
      </c>
      <c r="H277" s="126"/>
      <c r="I277" s="127"/>
      <c r="J277" s="127"/>
      <c r="K277" s="128"/>
      <c r="L277" s="129"/>
    </row>
    <row r="278" spans="2:12">
      <c r="B278" s="111">
        <v>269</v>
      </c>
      <c r="C278" s="112" t="s">
        <v>6420</v>
      </c>
      <c r="D278" s="116" t="s">
        <v>6293</v>
      </c>
      <c r="E278" s="116" t="s">
        <v>5885</v>
      </c>
      <c r="F278" s="116" t="s">
        <v>2234</v>
      </c>
      <c r="G278" s="117" t="s">
        <v>72</v>
      </c>
      <c r="H278" s="126"/>
      <c r="I278" s="127"/>
      <c r="J278" s="127"/>
      <c r="K278" s="128"/>
      <c r="L278" s="129"/>
    </row>
    <row r="279" spans="2:12">
      <c r="B279" s="111">
        <v>270</v>
      </c>
      <c r="C279" s="112" t="s">
        <v>6421</v>
      </c>
      <c r="D279" s="116" t="s">
        <v>6293</v>
      </c>
      <c r="E279" s="116" t="s">
        <v>5885</v>
      </c>
      <c r="F279" s="116" t="s">
        <v>3646</v>
      </c>
      <c r="G279" s="117" t="s">
        <v>72</v>
      </c>
      <c r="H279" s="126"/>
      <c r="I279" s="127"/>
      <c r="J279" s="127"/>
      <c r="K279" s="128"/>
      <c r="L279" s="129"/>
    </row>
    <row r="280" spans="2:12">
      <c r="B280" s="111">
        <v>271</v>
      </c>
      <c r="C280" s="112" t="s">
        <v>6422</v>
      </c>
      <c r="D280" s="116" t="s">
        <v>6293</v>
      </c>
      <c r="E280" s="116" t="s">
        <v>6423</v>
      </c>
      <c r="F280" s="116" t="s">
        <v>6424</v>
      </c>
      <c r="G280" s="117" t="s">
        <v>22</v>
      </c>
      <c r="H280" s="126"/>
      <c r="I280" s="127"/>
      <c r="J280" s="127"/>
      <c r="K280" s="128"/>
      <c r="L280" s="129"/>
    </row>
    <row r="281" spans="2:12">
      <c r="B281" s="111">
        <v>272</v>
      </c>
      <c r="C281" s="112" t="s">
        <v>6425</v>
      </c>
      <c r="D281" s="116" t="s">
        <v>6293</v>
      </c>
      <c r="E281" s="116" t="s">
        <v>6328</v>
      </c>
      <c r="F281" s="116" t="s">
        <v>6426</v>
      </c>
      <c r="G281" s="117" t="s">
        <v>23</v>
      </c>
      <c r="H281" s="126"/>
      <c r="I281" s="127"/>
      <c r="J281" s="127"/>
      <c r="K281" s="128"/>
      <c r="L281" s="129"/>
    </row>
    <row r="282" spans="2:12">
      <c r="B282" s="111">
        <v>273</v>
      </c>
      <c r="C282" s="112" t="s">
        <v>6427</v>
      </c>
      <c r="D282" s="116" t="s">
        <v>6293</v>
      </c>
      <c r="E282" s="116" t="s">
        <v>6294</v>
      </c>
      <c r="F282" s="116" t="s">
        <v>6428</v>
      </c>
      <c r="G282" s="117" t="s">
        <v>22</v>
      </c>
      <c r="H282" s="126"/>
      <c r="I282" s="127"/>
      <c r="J282" s="127"/>
      <c r="K282" s="128"/>
      <c r="L282" s="129"/>
    </row>
    <row r="283" spans="2:12">
      <c r="B283" s="111">
        <v>274</v>
      </c>
      <c r="C283" s="112" t="s">
        <v>6429</v>
      </c>
      <c r="D283" s="116" t="s">
        <v>6293</v>
      </c>
      <c r="E283" s="116" t="s">
        <v>6328</v>
      </c>
      <c r="F283" s="116" t="s">
        <v>6430</v>
      </c>
      <c r="G283" s="117" t="s">
        <v>22</v>
      </c>
      <c r="H283" s="126"/>
      <c r="I283" s="127"/>
      <c r="J283" s="127"/>
      <c r="K283" s="128"/>
      <c r="L283" s="129"/>
    </row>
    <row r="284" spans="2:12">
      <c r="B284" s="111">
        <v>275</v>
      </c>
      <c r="C284" s="112" t="s">
        <v>6431</v>
      </c>
      <c r="D284" s="116" t="s">
        <v>6293</v>
      </c>
      <c r="E284" s="116" t="s">
        <v>6328</v>
      </c>
      <c r="F284" s="116" t="s">
        <v>6432</v>
      </c>
      <c r="G284" s="117" t="s">
        <v>72</v>
      </c>
      <c r="H284" s="126"/>
      <c r="I284" s="127"/>
      <c r="J284" s="127"/>
      <c r="K284" s="128"/>
      <c r="L284" s="129"/>
    </row>
    <row r="285" spans="2:12">
      <c r="B285" s="111">
        <v>276</v>
      </c>
      <c r="C285" s="112" t="s">
        <v>6433</v>
      </c>
      <c r="D285" s="116" t="s">
        <v>6293</v>
      </c>
      <c r="E285" s="116" t="s">
        <v>6294</v>
      </c>
      <c r="F285" s="116" t="s">
        <v>6434</v>
      </c>
      <c r="G285" s="117" t="s">
        <v>22</v>
      </c>
      <c r="H285" s="126"/>
      <c r="I285" s="127"/>
      <c r="J285" s="127"/>
      <c r="K285" s="128"/>
      <c r="L285" s="129"/>
    </row>
    <row r="286" spans="2:12">
      <c r="B286" s="111">
        <v>277</v>
      </c>
      <c r="C286" s="112" t="s">
        <v>6435</v>
      </c>
      <c r="D286" s="116" t="s">
        <v>6293</v>
      </c>
      <c r="E286" s="116" t="s">
        <v>6328</v>
      </c>
      <c r="F286" s="116" t="s">
        <v>6436</v>
      </c>
      <c r="G286" s="117" t="s">
        <v>23</v>
      </c>
      <c r="H286" s="126"/>
      <c r="I286" s="127"/>
      <c r="J286" s="127"/>
      <c r="K286" s="128"/>
      <c r="L286" s="129"/>
    </row>
    <row r="287" spans="2:12">
      <c r="B287" s="111">
        <v>278</v>
      </c>
      <c r="C287" s="112" t="s">
        <v>6437</v>
      </c>
      <c r="D287" s="116" t="s">
        <v>6293</v>
      </c>
      <c r="E287" s="116" t="s">
        <v>6328</v>
      </c>
      <c r="F287" s="116" t="s">
        <v>6438</v>
      </c>
      <c r="G287" s="117" t="s">
        <v>72</v>
      </c>
      <c r="H287" s="126"/>
      <c r="I287" s="127"/>
      <c r="J287" s="127"/>
      <c r="K287" s="128"/>
      <c r="L287" s="129"/>
    </row>
    <row r="288" spans="2:12">
      <c r="B288" s="111">
        <v>279</v>
      </c>
      <c r="C288" s="112" t="s">
        <v>6439</v>
      </c>
      <c r="D288" s="116" t="s">
        <v>6293</v>
      </c>
      <c r="E288" s="116" t="s">
        <v>5435</v>
      </c>
      <c r="F288" s="116" t="s">
        <v>6440</v>
      </c>
      <c r="G288" s="117" t="s">
        <v>23</v>
      </c>
      <c r="H288" s="126"/>
      <c r="I288" s="127"/>
      <c r="J288" s="127"/>
      <c r="K288" s="128"/>
      <c r="L288" s="129"/>
    </row>
    <row r="289" spans="2:12">
      <c r="B289" s="111">
        <v>280</v>
      </c>
      <c r="C289" s="112" t="s">
        <v>6441</v>
      </c>
      <c r="D289" s="116" t="s">
        <v>6293</v>
      </c>
      <c r="E289" s="116" t="s">
        <v>5399</v>
      </c>
      <c r="F289" s="116" t="s">
        <v>532</v>
      </c>
      <c r="G289" s="117" t="s">
        <v>23</v>
      </c>
      <c r="H289" s="126"/>
      <c r="I289" s="127"/>
      <c r="J289" s="127"/>
      <c r="K289" s="128"/>
      <c r="L289" s="129"/>
    </row>
    <row r="290" spans="2:12">
      <c r="B290" s="111">
        <v>281</v>
      </c>
      <c r="C290" s="112" t="s">
        <v>6442</v>
      </c>
      <c r="D290" s="116" t="s">
        <v>6293</v>
      </c>
      <c r="E290" s="116" t="s">
        <v>5438</v>
      </c>
      <c r="F290" s="116" t="s">
        <v>4241</v>
      </c>
      <c r="G290" s="117" t="s">
        <v>23</v>
      </c>
      <c r="H290" s="126"/>
      <c r="I290" s="127"/>
      <c r="J290" s="127"/>
      <c r="K290" s="128"/>
      <c r="L290" s="129"/>
    </row>
    <row r="291" spans="2:12">
      <c r="B291" s="111">
        <v>282</v>
      </c>
      <c r="C291" s="112" t="s">
        <v>6443</v>
      </c>
      <c r="D291" s="116" t="s">
        <v>6293</v>
      </c>
      <c r="E291" s="116" t="s">
        <v>5435</v>
      </c>
      <c r="F291" s="116" t="s">
        <v>4163</v>
      </c>
      <c r="G291" s="117" t="s">
        <v>23</v>
      </c>
      <c r="H291" s="126"/>
      <c r="I291" s="127"/>
      <c r="J291" s="127"/>
      <c r="K291" s="128"/>
      <c r="L291" s="129"/>
    </row>
    <row r="292" spans="2:12">
      <c r="B292" s="111">
        <v>283</v>
      </c>
      <c r="C292" s="112" t="s">
        <v>6444</v>
      </c>
      <c r="D292" s="116" t="s">
        <v>6293</v>
      </c>
      <c r="E292" s="116" t="s">
        <v>6294</v>
      </c>
      <c r="F292" s="116" t="s">
        <v>6445</v>
      </c>
      <c r="G292" s="117" t="s">
        <v>22</v>
      </c>
      <c r="H292" s="126"/>
      <c r="I292" s="127"/>
      <c r="J292" s="127"/>
      <c r="K292" s="128"/>
      <c r="L292" s="129"/>
    </row>
    <row r="293" spans="2:12">
      <c r="B293" s="111">
        <v>284</v>
      </c>
      <c r="C293" s="112" t="s">
        <v>6446</v>
      </c>
      <c r="D293" s="116" t="s">
        <v>6293</v>
      </c>
      <c r="E293" s="116" t="s">
        <v>6328</v>
      </c>
      <c r="F293" s="116" t="s">
        <v>6447</v>
      </c>
      <c r="G293" s="117" t="s">
        <v>23</v>
      </c>
      <c r="H293" s="126"/>
      <c r="I293" s="127"/>
      <c r="J293" s="127"/>
      <c r="K293" s="128"/>
      <c r="L293" s="129"/>
    </row>
    <row r="294" spans="2:12">
      <c r="B294" s="111">
        <v>285</v>
      </c>
      <c r="C294" s="112" t="s">
        <v>6448</v>
      </c>
      <c r="D294" s="116" t="s">
        <v>6293</v>
      </c>
      <c r="E294" s="116" t="s">
        <v>6449</v>
      </c>
      <c r="F294" s="116" t="s">
        <v>6450</v>
      </c>
      <c r="G294" s="117" t="s">
        <v>23</v>
      </c>
      <c r="H294" s="126"/>
      <c r="I294" s="127"/>
      <c r="J294" s="127"/>
      <c r="K294" s="128"/>
      <c r="L294" s="129"/>
    </row>
    <row r="295" spans="2:12">
      <c r="B295" s="111">
        <v>286</v>
      </c>
      <c r="C295" s="112" t="s">
        <v>6451</v>
      </c>
      <c r="D295" s="116" t="s">
        <v>6293</v>
      </c>
      <c r="E295" s="116" t="s">
        <v>5396</v>
      </c>
      <c r="F295" s="116" t="s">
        <v>6452</v>
      </c>
      <c r="G295" s="117" t="s">
        <v>72</v>
      </c>
      <c r="H295" s="126"/>
      <c r="I295" s="127"/>
      <c r="J295" s="127"/>
      <c r="K295" s="128"/>
      <c r="L295" s="129"/>
    </row>
    <row r="296" spans="2:12">
      <c r="B296" s="111">
        <v>287</v>
      </c>
      <c r="C296" s="112" t="s">
        <v>6453</v>
      </c>
      <c r="D296" s="116" t="s">
        <v>6293</v>
      </c>
      <c r="E296" s="116" t="s">
        <v>6454</v>
      </c>
      <c r="F296" s="116" t="s">
        <v>6455</v>
      </c>
      <c r="G296" s="117" t="s">
        <v>72</v>
      </c>
      <c r="H296" s="126"/>
      <c r="I296" s="127"/>
      <c r="J296" s="127"/>
      <c r="K296" s="128"/>
      <c r="L296" s="129"/>
    </row>
    <row r="297" spans="2:12">
      <c r="B297" s="111">
        <v>288</v>
      </c>
      <c r="C297" s="112" t="s">
        <v>6456</v>
      </c>
      <c r="D297" s="116" t="s">
        <v>6293</v>
      </c>
      <c r="E297" s="116" t="s">
        <v>5894</v>
      </c>
      <c r="F297" s="116" t="s">
        <v>6457</v>
      </c>
      <c r="G297" s="117" t="s">
        <v>22</v>
      </c>
      <c r="H297" s="126"/>
      <c r="I297" s="127"/>
      <c r="J297" s="127"/>
      <c r="K297" s="128"/>
      <c r="L297" s="129"/>
    </row>
    <row r="298" spans="2:12">
      <c r="B298" s="111">
        <v>289</v>
      </c>
      <c r="C298" s="112" t="s">
        <v>6458</v>
      </c>
      <c r="D298" s="116" t="s">
        <v>6293</v>
      </c>
      <c r="E298" s="116" t="s">
        <v>5399</v>
      </c>
      <c r="F298" s="116" t="s">
        <v>2928</v>
      </c>
      <c r="G298" s="117" t="s">
        <v>22</v>
      </c>
      <c r="H298" s="126"/>
      <c r="I298" s="127"/>
      <c r="J298" s="127"/>
      <c r="K298" s="128"/>
      <c r="L298" s="129"/>
    </row>
    <row r="299" spans="2:12">
      <c r="B299" s="111">
        <v>290</v>
      </c>
      <c r="C299" s="112" t="s">
        <v>6459</v>
      </c>
      <c r="D299" s="116" t="s">
        <v>6293</v>
      </c>
      <c r="E299" s="116" t="s">
        <v>6460</v>
      </c>
      <c r="F299" s="116" t="s">
        <v>6461</v>
      </c>
      <c r="G299" s="117" t="s">
        <v>23</v>
      </c>
      <c r="H299" s="126"/>
      <c r="I299" s="127"/>
      <c r="J299" s="127"/>
      <c r="K299" s="128"/>
      <c r="L299" s="129"/>
    </row>
    <row r="300" spans="2:12">
      <c r="B300" s="111">
        <v>291</v>
      </c>
      <c r="C300" s="112" t="s">
        <v>5283</v>
      </c>
      <c r="D300" s="116" t="s">
        <v>6293</v>
      </c>
      <c r="E300" s="116" t="s">
        <v>5270</v>
      </c>
      <c r="F300" s="116" t="s">
        <v>605</v>
      </c>
      <c r="G300" s="117" t="s">
        <v>23</v>
      </c>
      <c r="H300" s="126"/>
      <c r="I300" s="127"/>
      <c r="J300" s="127"/>
      <c r="K300" s="128"/>
      <c r="L300" s="129"/>
    </row>
    <row r="301" spans="2:12">
      <c r="B301" s="111">
        <v>292</v>
      </c>
      <c r="C301" s="112" t="s">
        <v>5280</v>
      </c>
      <c r="D301" s="116" t="s">
        <v>6293</v>
      </c>
      <c r="E301" s="116" t="s">
        <v>5270</v>
      </c>
      <c r="F301" s="116" t="s">
        <v>3936</v>
      </c>
      <c r="G301" s="117" t="s">
        <v>23</v>
      </c>
      <c r="H301" s="126"/>
      <c r="I301" s="127"/>
      <c r="J301" s="127"/>
      <c r="K301" s="128"/>
      <c r="L301" s="129"/>
    </row>
    <row r="302" spans="2:12">
      <c r="B302" s="111">
        <v>293</v>
      </c>
      <c r="C302" s="112" t="s">
        <v>6462</v>
      </c>
      <c r="D302" s="116" t="s">
        <v>6293</v>
      </c>
      <c r="E302" s="116" t="s">
        <v>6463</v>
      </c>
      <c r="F302" s="116" t="s">
        <v>6464</v>
      </c>
      <c r="G302" s="117" t="s">
        <v>72</v>
      </c>
      <c r="H302" s="126"/>
      <c r="I302" s="127"/>
      <c r="J302" s="127"/>
      <c r="K302" s="128"/>
      <c r="L302" s="129"/>
    </row>
    <row r="303" spans="2:12">
      <c r="B303" s="111">
        <v>294</v>
      </c>
      <c r="C303" s="118" t="s">
        <v>6465</v>
      </c>
      <c r="D303" s="116" t="s">
        <v>6293</v>
      </c>
      <c r="E303" s="116" t="s">
        <v>6294</v>
      </c>
      <c r="F303" s="116" t="s">
        <v>1858</v>
      </c>
      <c r="G303" s="117" t="s">
        <v>23</v>
      </c>
      <c r="H303" s="126"/>
      <c r="I303" s="127"/>
      <c r="J303" s="127"/>
      <c r="K303" s="128"/>
      <c r="L303" s="129"/>
    </row>
    <row r="304" spans="2:12">
      <c r="B304" s="111">
        <v>295</v>
      </c>
      <c r="C304" s="118" t="s">
        <v>6466</v>
      </c>
      <c r="D304" s="116" t="s">
        <v>6293</v>
      </c>
      <c r="E304" s="118" t="s">
        <v>5907</v>
      </c>
      <c r="F304" s="116" t="s">
        <v>6467</v>
      </c>
      <c r="G304" s="117" t="s">
        <v>72</v>
      </c>
      <c r="H304" s="126"/>
      <c r="I304" s="127"/>
      <c r="J304" s="127"/>
      <c r="K304" s="128"/>
      <c r="L304" s="129"/>
    </row>
    <row r="305" spans="2:12">
      <c r="B305" s="111">
        <v>296</v>
      </c>
      <c r="C305" s="118" t="s">
        <v>6468</v>
      </c>
      <c r="D305" s="116" t="s">
        <v>6293</v>
      </c>
      <c r="E305" s="118" t="s">
        <v>5894</v>
      </c>
      <c r="F305" s="116" t="s">
        <v>6469</v>
      </c>
      <c r="G305" s="117" t="s">
        <v>22</v>
      </c>
      <c r="H305" s="126"/>
      <c r="I305" s="127"/>
      <c r="J305" s="127"/>
      <c r="K305" s="128"/>
      <c r="L305" s="129"/>
    </row>
    <row r="306" spans="2:12">
      <c r="B306" s="111">
        <v>297</v>
      </c>
      <c r="C306" s="112" t="s">
        <v>6470</v>
      </c>
      <c r="D306" s="116" t="s">
        <v>6293</v>
      </c>
      <c r="E306" s="118" t="s">
        <v>5894</v>
      </c>
      <c r="F306" s="116" t="s">
        <v>6471</v>
      </c>
      <c r="G306" s="117" t="s">
        <v>22</v>
      </c>
      <c r="H306" s="126"/>
      <c r="I306" s="127"/>
      <c r="J306" s="127"/>
      <c r="K306" s="128"/>
      <c r="L306" s="129"/>
    </row>
    <row r="307" spans="2:12">
      <c r="B307" s="111">
        <v>298</v>
      </c>
      <c r="C307" s="112" t="s">
        <v>6472</v>
      </c>
      <c r="D307" s="116" t="s">
        <v>6293</v>
      </c>
      <c r="E307" s="116" t="s">
        <v>5399</v>
      </c>
      <c r="F307" s="116" t="s">
        <v>4272</v>
      </c>
      <c r="G307" s="117" t="s">
        <v>23</v>
      </c>
      <c r="H307" s="126"/>
      <c r="I307" s="127"/>
      <c r="J307" s="127"/>
      <c r="K307" s="128"/>
      <c r="L307" s="129"/>
    </row>
    <row r="308" spans="2:12">
      <c r="B308" s="111">
        <v>299</v>
      </c>
      <c r="C308" s="112" t="s">
        <v>6473</v>
      </c>
      <c r="D308" s="116" t="s">
        <v>6293</v>
      </c>
      <c r="E308" s="116" t="s">
        <v>5432</v>
      </c>
      <c r="F308" s="116" t="s">
        <v>6474</v>
      </c>
      <c r="G308" s="117" t="s">
        <v>23</v>
      </c>
      <c r="H308" s="126"/>
      <c r="I308" s="127"/>
      <c r="J308" s="127"/>
      <c r="K308" s="128"/>
      <c r="L308" s="129"/>
    </row>
    <row r="309" spans="2:12">
      <c r="B309" s="111">
        <v>300</v>
      </c>
      <c r="C309" s="112" t="s">
        <v>6475</v>
      </c>
      <c r="D309" s="116" t="s">
        <v>6293</v>
      </c>
      <c r="E309" s="116" t="s">
        <v>5432</v>
      </c>
      <c r="F309" s="116" t="s">
        <v>6476</v>
      </c>
      <c r="G309" s="117" t="s">
        <v>23</v>
      </c>
      <c r="H309" s="126"/>
      <c r="I309" s="127"/>
      <c r="J309" s="127"/>
      <c r="K309" s="128"/>
      <c r="L309" s="129"/>
    </row>
    <row r="310" spans="2:12">
      <c r="C310" s="78"/>
      <c r="D310" s="78"/>
      <c r="E310" s="78"/>
      <c r="H310" s="78"/>
      <c r="I310" s="78"/>
      <c r="K310" s="78"/>
      <c r="L310" s="78"/>
    </row>
    <row r="311" spans="2:12">
      <c r="C311" s="78"/>
      <c r="D311" s="78"/>
      <c r="E311" s="78"/>
      <c r="H311" s="78"/>
      <c r="I311" s="78"/>
      <c r="K311" s="78"/>
      <c r="L311" s="78"/>
    </row>
    <row r="312" spans="2:12">
      <c r="C312" s="78"/>
      <c r="D312" s="78"/>
      <c r="E312" s="78"/>
      <c r="H312" s="78"/>
      <c r="I312" s="78"/>
      <c r="K312" s="78"/>
      <c r="L312" s="78"/>
    </row>
    <row r="313" spans="2:12">
      <c r="C313" s="78"/>
      <c r="D313" s="78"/>
      <c r="E313" s="78"/>
      <c r="H313" s="78"/>
      <c r="I313" s="78"/>
      <c r="K313" s="78"/>
      <c r="L313" s="78"/>
    </row>
    <row r="314" spans="2:12">
      <c r="C314" s="78"/>
      <c r="D314" s="78"/>
      <c r="E314" s="78"/>
      <c r="H314" s="78"/>
      <c r="I314" s="78"/>
      <c r="K314" s="78"/>
      <c r="L314" s="78"/>
    </row>
    <row r="315" spans="2:12">
      <c r="C315" s="78"/>
      <c r="D315" s="78"/>
      <c r="E315" s="78"/>
      <c r="H315" s="78"/>
      <c r="I315" s="78"/>
      <c r="K315" s="78"/>
      <c r="L315" s="78"/>
    </row>
    <row r="316" spans="2:12">
      <c r="C316" s="78"/>
      <c r="D316" s="78"/>
      <c r="E316" s="78"/>
      <c r="H316" s="78"/>
      <c r="I316" s="78"/>
      <c r="K316" s="78"/>
      <c r="L316" s="78"/>
    </row>
    <row r="317" spans="2:12">
      <c r="C317" s="78"/>
      <c r="D317" s="78"/>
      <c r="E317" s="78"/>
      <c r="H317" s="78"/>
      <c r="I317" s="78"/>
      <c r="K317" s="78"/>
      <c r="L317" s="78"/>
    </row>
    <row r="318" spans="2:12">
      <c r="C318" s="78"/>
      <c r="D318" s="78"/>
      <c r="E318" s="78"/>
      <c r="H318" s="78"/>
      <c r="I318" s="78"/>
      <c r="K318" s="78"/>
      <c r="L318" s="78"/>
    </row>
    <row r="319" spans="2:12">
      <c r="C319" s="78"/>
      <c r="D319" s="78"/>
      <c r="E319" s="78"/>
      <c r="H319" s="78"/>
      <c r="I319" s="78"/>
      <c r="K319" s="78"/>
      <c r="L319" s="78"/>
    </row>
    <row r="320" spans="2:12">
      <c r="C320" s="78"/>
      <c r="D320" s="78"/>
      <c r="E320" s="78"/>
      <c r="H320" s="78"/>
      <c r="I320" s="78"/>
      <c r="K320" s="78"/>
      <c r="L320" s="78"/>
    </row>
    <row r="321" spans="3:12">
      <c r="C321" s="78"/>
      <c r="D321" s="78"/>
      <c r="E321" s="78"/>
      <c r="H321" s="78"/>
      <c r="I321" s="78"/>
      <c r="K321" s="78"/>
      <c r="L321" s="78"/>
    </row>
    <row r="322" spans="3:12">
      <c r="C322" s="78"/>
      <c r="D322" s="78"/>
      <c r="E322" s="78"/>
      <c r="H322" s="78"/>
      <c r="I322" s="78"/>
      <c r="K322" s="78"/>
      <c r="L322" s="78"/>
    </row>
    <row r="323" spans="3:12">
      <c r="C323" s="78"/>
      <c r="D323" s="78"/>
      <c r="E323" s="78"/>
      <c r="H323" s="78"/>
      <c r="I323" s="78"/>
      <c r="K323" s="78"/>
      <c r="L323" s="78"/>
    </row>
    <row r="324" spans="3:12">
      <c r="C324" s="78"/>
      <c r="D324" s="78"/>
      <c r="E324" s="78"/>
      <c r="H324" s="78"/>
      <c r="I324" s="78"/>
      <c r="K324" s="78"/>
      <c r="L324" s="78"/>
    </row>
    <row r="325" spans="3:12">
      <c r="C325" s="78"/>
      <c r="D325" s="78"/>
      <c r="E325" s="78"/>
      <c r="H325" s="78"/>
      <c r="I325" s="78"/>
      <c r="K325" s="78"/>
      <c r="L325" s="78"/>
    </row>
    <row r="326" spans="3:12">
      <c r="C326" s="78"/>
      <c r="D326" s="78"/>
      <c r="E326" s="78"/>
      <c r="H326" s="78"/>
      <c r="I326" s="78"/>
      <c r="K326" s="78"/>
      <c r="L326" s="78"/>
    </row>
    <row r="327" spans="3:12">
      <c r="C327" s="78"/>
      <c r="D327" s="78"/>
      <c r="E327" s="78"/>
      <c r="H327" s="78"/>
      <c r="I327" s="78"/>
      <c r="K327" s="78"/>
      <c r="L327" s="78"/>
    </row>
    <row r="328" spans="3:12">
      <c r="C328" s="78"/>
      <c r="D328" s="78"/>
      <c r="E328" s="78"/>
      <c r="H328" s="78"/>
      <c r="I328" s="78"/>
      <c r="K328" s="78"/>
      <c r="L328" s="78"/>
    </row>
    <row r="329" spans="3:12">
      <c r="C329" s="78"/>
      <c r="D329" s="78"/>
      <c r="E329" s="78"/>
      <c r="H329" s="78"/>
      <c r="I329" s="78"/>
      <c r="K329" s="78"/>
      <c r="L329" s="78"/>
    </row>
    <row r="330" spans="3:12">
      <c r="C330" s="78"/>
      <c r="D330" s="78"/>
      <c r="E330" s="78"/>
      <c r="H330" s="78"/>
      <c r="I330" s="78"/>
      <c r="K330" s="78"/>
      <c r="L330" s="78"/>
    </row>
    <row r="331" spans="3:12">
      <c r="C331" s="78"/>
      <c r="D331" s="78"/>
      <c r="E331" s="78"/>
      <c r="H331" s="78"/>
      <c r="I331" s="78"/>
      <c r="K331" s="78"/>
      <c r="L331" s="78"/>
    </row>
    <row r="332" spans="3:12">
      <c r="C332" s="78"/>
      <c r="D332" s="78"/>
      <c r="E332" s="78"/>
      <c r="H332" s="78"/>
      <c r="I332" s="78"/>
      <c r="K332" s="78"/>
      <c r="L332" s="78"/>
    </row>
    <row r="333" spans="3:12">
      <c r="C333" s="78"/>
      <c r="D333" s="78"/>
      <c r="E333" s="78"/>
      <c r="H333" s="78"/>
      <c r="I333" s="78"/>
      <c r="K333" s="78"/>
      <c r="L333" s="78"/>
    </row>
    <row r="334" spans="3:12">
      <c r="C334" s="78"/>
      <c r="D334" s="78"/>
      <c r="E334" s="78"/>
      <c r="H334" s="78"/>
      <c r="I334" s="78"/>
      <c r="K334" s="78"/>
      <c r="L334" s="78"/>
    </row>
    <row r="335" spans="3:12">
      <c r="C335" s="78"/>
      <c r="D335" s="78"/>
      <c r="E335" s="78"/>
      <c r="H335" s="78"/>
      <c r="I335" s="78"/>
      <c r="K335" s="78"/>
      <c r="L335" s="78"/>
    </row>
    <row r="336" spans="3:12">
      <c r="C336" s="78"/>
      <c r="D336" s="78"/>
      <c r="E336" s="78"/>
      <c r="H336" s="78"/>
      <c r="I336" s="78"/>
      <c r="K336" s="78"/>
      <c r="L336" s="78"/>
    </row>
    <row r="337" spans="3:12">
      <c r="C337" s="78"/>
      <c r="D337" s="78"/>
      <c r="E337" s="78"/>
      <c r="H337" s="78"/>
      <c r="I337" s="78"/>
      <c r="K337" s="78"/>
      <c r="L337" s="78"/>
    </row>
    <row r="338" spans="3:12">
      <c r="C338" s="78"/>
      <c r="D338" s="78"/>
      <c r="E338" s="78"/>
      <c r="H338" s="78"/>
      <c r="I338" s="78"/>
      <c r="K338" s="78"/>
      <c r="L338" s="78"/>
    </row>
    <row r="339" spans="3:12">
      <c r="C339" s="78"/>
      <c r="D339" s="78"/>
      <c r="E339" s="78"/>
      <c r="H339" s="78"/>
      <c r="I339" s="78"/>
      <c r="K339" s="78"/>
      <c r="L339" s="78"/>
    </row>
    <row r="340" spans="3:12">
      <c r="C340" s="78"/>
      <c r="D340" s="78"/>
      <c r="E340" s="78"/>
      <c r="H340" s="78"/>
      <c r="I340" s="78"/>
      <c r="K340" s="78"/>
      <c r="L340" s="78"/>
    </row>
    <row r="341" spans="3:12">
      <c r="C341" s="78"/>
      <c r="D341" s="78"/>
      <c r="E341" s="78"/>
      <c r="H341" s="78"/>
      <c r="I341" s="78"/>
      <c r="K341" s="78"/>
      <c r="L341" s="78"/>
    </row>
    <row r="342" spans="3:12">
      <c r="C342" s="78"/>
      <c r="D342" s="78"/>
      <c r="E342" s="78"/>
      <c r="H342" s="78"/>
      <c r="I342" s="78"/>
      <c r="K342" s="78"/>
      <c r="L342" s="78"/>
    </row>
    <row r="343" spans="3:12">
      <c r="C343" s="78"/>
      <c r="D343" s="78"/>
      <c r="E343" s="78"/>
      <c r="H343" s="78"/>
      <c r="I343" s="78"/>
      <c r="K343" s="78"/>
      <c r="L343" s="78"/>
    </row>
    <row r="344" spans="3:12">
      <c r="C344" s="78"/>
      <c r="D344" s="78"/>
      <c r="E344" s="78"/>
      <c r="H344" s="78"/>
      <c r="I344" s="78"/>
      <c r="K344" s="78"/>
      <c r="L344" s="78"/>
    </row>
    <row r="345" spans="3:12">
      <c r="C345" s="78"/>
      <c r="D345" s="78"/>
      <c r="E345" s="78"/>
      <c r="H345" s="78"/>
      <c r="I345" s="78"/>
      <c r="K345" s="78"/>
      <c r="L345" s="78"/>
    </row>
    <row r="346" spans="3:12">
      <c r="C346" s="78"/>
      <c r="D346" s="78"/>
      <c r="E346" s="78"/>
      <c r="H346" s="78"/>
      <c r="I346" s="78"/>
      <c r="K346" s="78"/>
      <c r="L346" s="78"/>
    </row>
    <row r="347" spans="3:12">
      <c r="C347" s="78"/>
      <c r="D347" s="78"/>
      <c r="E347" s="78"/>
      <c r="H347" s="78"/>
      <c r="I347" s="78"/>
      <c r="K347" s="78"/>
      <c r="L347" s="78"/>
    </row>
    <row r="348" spans="3:12">
      <c r="C348" s="78"/>
      <c r="D348" s="78"/>
      <c r="E348" s="78"/>
      <c r="H348" s="78"/>
      <c r="I348" s="78"/>
      <c r="K348" s="78"/>
      <c r="L348" s="78"/>
    </row>
    <row r="349" spans="3:12">
      <c r="C349" s="78"/>
      <c r="D349" s="78"/>
      <c r="E349" s="78"/>
      <c r="H349" s="78"/>
      <c r="I349" s="78"/>
      <c r="K349" s="78"/>
      <c r="L349" s="78"/>
    </row>
    <row r="350" spans="3:12">
      <c r="C350" s="78"/>
      <c r="D350" s="78"/>
      <c r="E350" s="78"/>
      <c r="H350" s="78"/>
      <c r="I350" s="78"/>
      <c r="K350" s="78"/>
      <c r="L350" s="78"/>
    </row>
    <row r="351" spans="3:12">
      <c r="C351" s="78"/>
      <c r="D351" s="78"/>
      <c r="E351" s="78"/>
      <c r="H351" s="78"/>
      <c r="I351" s="78"/>
      <c r="K351" s="78"/>
      <c r="L351" s="78"/>
    </row>
    <row r="352" spans="3:12">
      <c r="C352" s="78"/>
      <c r="D352" s="78"/>
      <c r="E352" s="78"/>
      <c r="H352" s="78"/>
      <c r="I352" s="78"/>
      <c r="K352" s="78"/>
      <c r="L352" s="78"/>
    </row>
    <row r="353" spans="3:12">
      <c r="C353" s="78"/>
      <c r="D353" s="78"/>
      <c r="E353" s="78"/>
      <c r="H353" s="78"/>
      <c r="I353" s="78"/>
      <c r="K353" s="78"/>
      <c r="L353" s="78"/>
    </row>
    <row r="354" spans="3:12">
      <c r="C354" s="78"/>
      <c r="D354" s="78"/>
      <c r="E354" s="78"/>
      <c r="H354" s="78"/>
      <c r="I354" s="78"/>
      <c r="K354" s="78"/>
      <c r="L354" s="78"/>
    </row>
    <row r="355" spans="3:12">
      <c r="C355" s="78"/>
      <c r="D355" s="78"/>
      <c r="E355" s="78"/>
      <c r="H355" s="78"/>
      <c r="I355" s="78"/>
      <c r="K355" s="78"/>
      <c r="L355" s="78"/>
    </row>
    <row r="356" spans="3:12">
      <c r="C356" s="78"/>
      <c r="D356" s="78"/>
      <c r="E356" s="78"/>
      <c r="H356" s="78"/>
      <c r="I356" s="78"/>
      <c r="K356" s="78"/>
      <c r="L356" s="78"/>
    </row>
    <row r="357" spans="3:12">
      <c r="C357" s="78"/>
      <c r="D357" s="78"/>
      <c r="E357" s="78"/>
      <c r="H357" s="78"/>
      <c r="I357" s="78"/>
      <c r="K357" s="78"/>
      <c r="L357" s="78"/>
    </row>
    <row r="358" spans="3:12">
      <c r="C358" s="78"/>
      <c r="D358" s="78"/>
      <c r="E358" s="78"/>
      <c r="H358" s="78"/>
      <c r="I358" s="78"/>
      <c r="K358" s="78"/>
      <c r="L358" s="78"/>
    </row>
    <row r="359" spans="3:12">
      <c r="C359" s="78"/>
      <c r="D359" s="78"/>
      <c r="E359" s="78"/>
      <c r="H359" s="78"/>
      <c r="I359" s="78"/>
      <c r="K359" s="78"/>
      <c r="L359" s="78"/>
    </row>
    <row r="360" spans="3:12">
      <c r="C360" s="78"/>
      <c r="D360" s="78"/>
      <c r="E360" s="78"/>
      <c r="H360" s="78"/>
      <c r="I360" s="78"/>
      <c r="K360" s="78"/>
      <c r="L360" s="78"/>
    </row>
    <row r="361" spans="3:12">
      <c r="C361" s="78"/>
      <c r="D361" s="78"/>
      <c r="E361" s="78"/>
      <c r="H361" s="78"/>
      <c r="I361" s="78"/>
      <c r="K361" s="78"/>
      <c r="L361" s="78"/>
    </row>
    <row r="362" spans="3:12">
      <c r="C362" s="78"/>
      <c r="D362" s="78"/>
      <c r="E362" s="78"/>
      <c r="H362" s="78"/>
      <c r="I362" s="78"/>
      <c r="K362" s="78"/>
      <c r="L362" s="78"/>
    </row>
    <row r="363" spans="3:12">
      <c r="C363" s="78"/>
      <c r="D363" s="78"/>
      <c r="E363" s="78"/>
      <c r="H363" s="78"/>
      <c r="I363" s="78"/>
      <c r="K363" s="78"/>
      <c r="L363" s="78"/>
    </row>
    <row r="364" spans="3:12">
      <c r="C364" s="78"/>
      <c r="D364" s="78"/>
      <c r="E364" s="78"/>
      <c r="H364" s="78"/>
      <c r="I364" s="78"/>
      <c r="K364" s="78"/>
      <c r="L364" s="78"/>
    </row>
    <row r="365" spans="3:12">
      <c r="C365" s="78"/>
      <c r="D365" s="78"/>
      <c r="E365" s="78"/>
      <c r="H365" s="78"/>
      <c r="I365" s="78"/>
      <c r="K365" s="78"/>
      <c r="L365" s="78"/>
    </row>
    <row r="366" spans="3:12">
      <c r="C366" s="78"/>
      <c r="D366" s="78"/>
      <c r="E366" s="78"/>
      <c r="H366" s="78"/>
      <c r="I366" s="78"/>
      <c r="K366" s="78"/>
      <c r="L366" s="78"/>
    </row>
    <row r="367" spans="3:12">
      <c r="C367" s="78"/>
      <c r="D367" s="78"/>
      <c r="E367" s="78"/>
      <c r="H367" s="78"/>
      <c r="I367" s="78"/>
      <c r="K367" s="78"/>
      <c r="L367" s="78"/>
    </row>
    <row r="368" spans="3:12">
      <c r="C368" s="78"/>
      <c r="D368" s="78"/>
      <c r="E368" s="78"/>
      <c r="H368" s="78"/>
      <c r="I368" s="78"/>
      <c r="K368" s="78"/>
      <c r="L368" s="78"/>
    </row>
    <row r="369" spans="3:12">
      <c r="C369" s="78"/>
      <c r="D369" s="78"/>
      <c r="E369" s="78"/>
      <c r="H369" s="78"/>
      <c r="I369" s="78"/>
      <c r="K369" s="78"/>
      <c r="L369" s="78"/>
    </row>
    <row r="370" spans="3:12">
      <c r="C370" s="78"/>
      <c r="D370" s="78"/>
      <c r="E370" s="78"/>
      <c r="H370" s="78"/>
      <c r="I370" s="78"/>
      <c r="K370" s="78"/>
      <c r="L370" s="78"/>
    </row>
    <row r="371" spans="3:12">
      <c r="C371" s="78"/>
      <c r="D371" s="78"/>
      <c r="E371" s="78"/>
      <c r="H371" s="78"/>
      <c r="I371" s="78"/>
      <c r="K371" s="78"/>
      <c r="L371" s="78"/>
    </row>
    <row r="372" spans="3:12">
      <c r="C372" s="78"/>
      <c r="D372" s="78"/>
      <c r="E372" s="78"/>
      <c r="H372" s="78"/>
      <c r="I372" s="78"/>
      <c r="K372" s="78"/>
      <c r="L372" s="78"/>
    </row>
    <row r="373" spans="3:12">
      <c r="C373" s="78"/>
      <c r="D373" s="78"/>
      <c r="E373" s="78"/>
      <c r="H373" s="78"/>
      <c r="I373" s="78"/>
      <c r="K373" s="78"/>
      <c r="L373" s="78"/>
    </row>
    <row r="374" spans="3:12">
      <c r="C374" s="78"/>
      <c r="D374" s="78"/>
      <c r="E374" s="78"/>
      <c r="H374" s="78"/>
      <c r="I374" s="78"/>
      <c r="K374" s="78"/>
      <c r="L374" s="78"/>
    </row>
    <row r="375" spans="3:12">
      <c r="C375" s="78"/>
      <c r="D375" s="78"/>
      <c r="E375" s="78"/>
      <c r="H375" s="78"/>
      <c r="I375" s="78"/>
      <c r="K375" s="78"/>
      <c r="L375" s="78"/>
    </row>
    <row r="376" spans="3:12">
      <c r="C376" s="78"/>
      <c r="D376" s="78"/>
      <c r="E376" s="78"/>
      <c r="H376" s="78"/>
      <c r="I376" s="78"/>
      <c r="K376" s="78"/>
      <c r="L376" s="78"/>
    </row>
    <row r="377" spans="3:12">
      <c r="C377" s="78"/>
      <c r="D377" s="78"/>
      <c r="E377" s="78"/>
      <c r="H377" s="78"/>
      <c r="I377" s="78"/>
      <c r="K377" s="78"/>
      <c r="L377" s="78"/>
    </row>
    <row r="378" spans="3:12">
      <c r="C378" s="78"/>
      <c r="D378" s="78"/>
      <c r="E378" s="78"/>
      <c r="H378" s="78"/>
      <c r="I378" s="78"/>
      <c r="K378" s="78"/>
      <c r="L378" s="78"/>
    </row>
    <row r="379" spans="3:12">
      <c r="C379" s="78"/>
      <c r="D379" s="78"/>
      <c r="E379" s="78"/>
      <c r="H379" s="78"/>
      <c r="I379" s="78"/>
      <c r="K379" s="78"/>
      <c r="L379" s="78"/>
    </row>
    <row r="380" spans="3:12">
      <c r="C380" s="78"/>
      <c r="D380" s="78"/>
      <c r="E380" s="78"/>
      <c r="H380" s="78"/>
      <c r="I380" s="78"/>
      <c r="K380" s="78"/>
      <c r="L380" s="78"/>
    </row>
    <row r="381" spans="3:12">
      <c r="C381" s="78"/>
      <c r="D381" s="78"/>
      <c r="E381" s="78"/>
      <c r="H381" s="78"/>
      <c r="I381" s="78"/>
      <c r="K381" s="78"/>
      <c r="L381" s="78"/>
    </row>
    <row r="382" spans="3:12">
      <c r="C382" s="78"/>
      <c r="D382" s="78"/>
      <c r="E382" s="78"/>
      <c r="H382" s="78"/>
      <c r="I382" s="78"/>
      <c r="K382" s="78"/>
      <c r="L382" s="78"/>
    </row>
    <row r="383" spans="3:12">
      <c r="C383" s="78"/>
      <c r="D383" s="78"/>
      <c r="E383" s="78"/>
      <c r="H383" s="78"/>
      <c r="I383" s="78"/>
      <c r="K383" s="78"/>
      <c r="L383" s="78"/>
    </row>
    <row r="384" spans="3:12">
      <c r="C384" s="78"/>
      <c r="D384" s="78"/>
      <c r="E384" s="78"/>
      <c r="H384" s="78"/>
      <c r="I384" s="78"/>
      <c r="K384" s="78"/>
      <c r="L384" s="78"/>
    </row>
    <row r="385" spans="3:12">
      <c r="C385" s="78"/>
      <c r="D385" s="78"/>
      <c r="E385" s="78"/>
      <c r="H385" s="78"/>
      <c r="I385" s="78"/>
      <c r="K385" s="78"/>
      <c r="L385" s="78"/>
    </row>
    <row r="386" spans="3:12">
      <c r="C386" s="78"/>
      <c r="D386" s="78"/>
      <c r="E386" s="78"/>
      <c r="H386" s="78"/>
      <c r="I386" s="78"/>
      <c r="K386" s="78"/>
      <c r="L386" s="78"/>
    </row>
    <row r="387" spans="3:12">
      <c r="C387" s="78"/>
      <c r="D387" s="78"/>
      <c r="E387" s="78"/>
      <c r="H387" s="78"/>
      <c r="I387" s="78"/>
      <c r="K387" s="78"/>
      <c r="L387" s="78"/>
    </row>
    <row r="388" spans="3:12">
      <c r="C388" s="78"/>
      <c r="D388" s="78"/>
      <c r="E388" s="78"/>
      <c r="H388" s="78"/>
      <c r="I388" s="78"/>
      <c r="K388" s="78"/>
      <c r="L388" s="78"/>
    </row>
    <row r="389" spans="3:12">
      <c r="C389" s="78"/>
      <c r="D389" s="78"/>
      <c r="E389" s="78"/>
      <c r="H389" s="78"/>
      <c r="I389" s="78"/>
      <c r="K389" s="78"/>
      <c r="L389" s="78"/>
    </row>
    <row r="390" spans="3:12">
      <c r="C390" s="78"/>
      <c r="D390" s="78"/>
      <c r="E390" s="78"/>
      <c r="H390" s="78"/>
      <c r="I390" s="78"/>
      <c r="K390" s="78"/>
      <c r="L390" s="78"/>
    </row>
    <row r="391" spans="3:12">
      <c r="C391" s="78"/>
      <c r="D391" s="78"/>
      <c r="E391" s="78"/>
      <c r="H391" s="78"/>
      <c r="I391" s="78"/>
      <c r="K391" s="78"/>
      <c r="L391" s="78"/>
    </row>
    <row r="392" spans="3:12">
      <c r="C392" s="78"/>
      <c r="D392" s="78"/>
      <c r="E392" s="78"/>
      <c r="H392" s="78"/>
      <c r="I392" s="78"/>
      <c r="K392" s="78"/>
      <c r="L392" s="78"/>
    </row>
    <row r="393" spans="3:12">
      <c r="C393" s="78"/>
      <c r="D393" s="78"/>
      <c r="E393" s="78"/>
      <c r="H393" s="78"/>
      <c r="I393" s="78"/>
      <c r="K393" s="78"/>
      <c r="L393" s="78"/>
    </row>
    <row r="394" spans="3:12">
      <c r="C394" s="78"/>
      <c r="D394" s="78"/>
      <c r="E394" s="78"/>
      <c r="H394" s="78"/>
      <c r="I394" s="78"/>
      <c r="K394" s="78"/>
      <c r="L394" s="78"/>
    </row>
    <row r="395" spans="3:12">
      <c r="C395" s="78"/>
      <c r="D395" s="78"/>
      <c r="E395" s="78"/>
      <c r="H395" s="78"/>
      <c r="I395" s="78"/>
      <c r="K395" s="78"/>
      <c r="L395" s="78"/>
    </row>
    <row r="396" spans="3:12">
      <c r="C396" s="78"/>
      <c r="D396" s="78"/>
      <c r="E396" s="78"/>
      <c r="H396" s="78"/>
      <c r="I396" s="78"/>
      <c r="K396" s="78"/>
      <c r="L396" s="78"/>
    </row>
    <row r="397" spans="3:12">
      <c r="C397" s="78"/>
      <c r="D397" s="78"/>
      <c r="E397" s="78"/>
      <c r="H397" s="78"/>
      <c r="I397" s="78"/>
      <c r="K397" s="78"/>
      <c r="L397" s="78"/>
    </row>
    <row r="398" spans="3:12">
      <c r="C398" s="78"/>
      <c r="D398" s="78"/>
      <c r="E398" s="78"/>
      <c r="H398" s="78"/>
      <c r="I398" s="78"/>
      <c r="K398" s="78"/>
      <c r="L398" s="78"/>
    </row>
    <row r="399" spans="3:12">
      <c r="C399" s="78"/>
      <c r="D399" s="78"/>
      <c r="E399" s="78"/>
      <c r="H399" s="78"/>
      <c r="I399" s="78"/>
      <c r="K399" s="78"/>
      <c r="L399" s="78"/>
    </row>
    <row r="400" spans="3:12">
      <c r="C400" s="78"/>
      <c r="D400" s="78"/>
      <c r="E400" s="78"/>
      <c r="H400" s="78"/>
      <c r="I400" s="78"/>
      <c r="K400" s="78"/>
      <c r="L400" s="78"/>
    </row>
    <row r="401" spans="3:12">
      <c r="C401" s="78"/>
      <c r="D401" s="78"/>
      <c r="E401" s="78"/>
      <c r="H401" s="78"/>
      <c r="I401" s="78"/>
      <c r="K401" s="78"/>
      <c r="L401" s="78"/>
    </row>
    <row r="402" spans="3:12">
      <c r="C402" s="78"/>
      <c r="D402" s="78"/>
      <c r="E402" s="78"/>
      <c r="H402" s="78"/>
      <c r="I402" s="78"/>
      <c r="K402" s="78"/>
      <c r="L402" s="78"/>
    </row>
    <row r="403" spans="3:12">
      <c r="C403" s="78"/>
      <c r="D403" s="78"/>
      <c r="E403" s="78"/>
      <c r="H403" s="78"/>
      <c r="I403" s="78"/>
      <c r="K403" s="78"/>
      <c r="L403" s="78"/>
    </row>
    <row r="404" spans="3:12">
      <c r="C404" s="78"/>
      <c r="D404" s="78"/>
      <c r="E404" s="78"/>
      <c r="H404" s="78"/>
      <c r="I404" s="78"/>
      <c r="K404" s="78"/>
      <c r="L404" s="78"/>
    </row>
    <row r="405" spans="3:12">
      <c r="C405" s="78"/>
      <c r="D405" s="78"/>
      <c r="E405" s="78"/>
      <c r="H405" s="78"/>
      <c r="I405" s="78"/>
      <c r="K405" s="78"/>
      <c r="L405" s="78"/>
    </row>
    <row r="406" spans="3:12">
      <c r="C406" s="78"/>
      <c r="D406" s="78"/>
      <c r="E406" s="78"/>
      <c r="H406" s="78"/>
      <c r="I406" s="78"/>
      <c r="K406" s="78"/>
      <c r="L406" s="78"/>
    </row>
    <row r="407" spans="3:12">
      <c r="C407" s="78"/>
      <c r="D407" s="78"/>
      <c r="E407" s="78"/>
      <c r="H407" s="78"/>
      <c r="I407" s="78"/>
      <c r="K407" s="78"/>
      <c r="L407" s="78"/>
    </row>
    <row r="408" spans="3:12">
      <c r="C408" s="78"/>
      <c r="D408" s="78"/>
      <c r="E408" s="78"/>
      <c r="H408" s="78"/>
      <c r="I408" s="78"/>
      <c r="K408" s="78"/>
      <c r="L408" s="78"/>
    </row>
    <row r="409" spans="3:12">
      <c r="C409" s="78"/>
      <c r="D409" s="78"/>
      <c r="E409" s="78"/>
      <c r="H409" s="78"/>
      <c r="I409" s="78"/>
      <c r="K409" s="78"/>
      <c r="L409" s="78"/>
    </row>
    <row r="410" spans="3:12">
      <c r="C410" s="78"/>
      <c r="D410" s="78"/>
      <c r="E410" s="78"/>
      <c r="H410" s="78"/>
      <c r="I410" s="78"/>
      <c r="K410" s="78"/>
      <c r="L410" s="78"/>
    </row>
    <row r="411" spans="3:12">
      <c r="C411" s="78"/>
      <c r="D411" s="78"/>
      <c r="E411" s="78"/>
      <c r="H411" s="78"/>
      <c r="I411" s="78"/>
      <c r="K411" s="78"/>
      <c r="L411" s="78"/>
    </row>
    <row r="412" spans="3:12">
      <c r="C412" s="78"/>
      <c r="D412" s="78"/>
      <c r="E412" s="78"/>
      <c r="H412" s="78"/>
      <c r="I412" s="78"/>
      <c r="K412" s="78"/>
      <c r="L412" s="78"/>
    </row>
    <row r="413" spans="3:12">
      <c r="C413" s="78"/>
      <c r="D413" s="78"/>
      <c r="E413" s="78"/>
      <c r="H413" s="78"/>
      <c r="I413" s="78"/>
      <c r="K413" s="78"/>
      <c r="L413" s="78"/>
    </row>
    <row r="414" spans="3:12">
      <c r="C414" s="78"/>
      <c r="D414" s="78"/>
      <c r="E414" s="78"/>
      <c r="H414" s="78"/>
      <c r="I414" s="78"/>
      <c r="K414" s="78"/>
      <c r="L414" s="78"/>
    </row>
    <row r="415" spans="3:12">
      <c r="C415" s="78"/>
      <c r="D415" s="78"/>
      <c r="E415" s="78"/>
      <c r="H415" s="78"/>
      <c r="I415" s="78"/>
      <c r="K415" s="78"/>
      <c r="L415" s="78"/>
    </row>
    <row r="416" spans="3:12">
      <c r="C416" s="78"/>
      <c r="D416" s="78"/>
      <c r="E416" s="78"/>
      <c r="H416" s="78"/>
      <c r="I416" s="78"/>
      <c r="K416" s="78"/>
      <c r="L416" s="78"/>
    </row>
    <row r="417" spans="3:12">
      <c r="C417" s="78"/>
      <c r="D417" s="78"/>
      <c r="E417" s="78"/>
      <c r="H417" s="78"/>
      <c r="I417" s="78"/>
      <c r="K417" s="78"/>
      <c r="L417" s="78"/>
    </row>
    <row r="418" spans="3:12">
      <c r="C418" s="78"/>
      <c r="D418" s="78"/>
      <c r="E418" s="78"/>
      <c r="H418" s="78"/>
      <c r="I418" s="78"/>
      <c r="K418" s="78"/>
      <c r="L418" s="78"/>
    </row>
    <row r="419" spans="3:12">
      <c r="C419" s="78"/>
      <c r="D419" s="78"/>
      <c r="E419" s="78"/>
      <c r="H419" s="78"/>
      <c r="I419" s="78"/>
      <c r="K419" s="78"/>
      <c r="L419" s="78"/>
    </row>
    <row r="420" spans="3:12">
      <c r="C420" s="78"/>
      <c r="D420" s="78"/>
      <c r="E420" s="78"/>
      <c r="H420" s="78"/>
      <c r="I420" s="78"/>
      <c r="K420" s="78"/>
      <c r="L420" s="78"/>
    </row>
    <row r="421" spans="3:12">
      <c r="C421" s="78"/>
      <c r="D421" s="78"/>
      <c r="E421" s="78"/>
      <c r="H421" s="78"/>
      <c r="I421" s="78"/>
      <c r="K421" s="78"/>
      <c r="L421" s="78"/>
    </row>
    <row r="422" spans="3:12">
      <c r="C422" s="78"/>
      <c r="D422" s="78"/>
      <c r="E422" s="78"/>
      <c r="H422" s="78"/>
      <c r="I422" s="78"/>
      <c r="K422" s="78"/>
      <c r="L422" s="78"/>
    </row>
    <row r="423" spans="3:12">
      <c r="C423" s="78"/>
      <c r="D423" s="78"/>
      <c r="E423" s="78"/>
      <c r="H423" s="78"/>
      <c r="I423" s="78"/>
      <c r="K423" s="78"/>
      <c r="L423" s="78"/>
    </row>
    <row r="424" spans="3:12">
      <c r="C424" s="78"/>
      <c r="D424" s="78"/>
      <c r="E424" s="78"/>
      <c r="H424" s="78"/>
      <c r="I424" s="78"/>
      <c r="K424" s="78"/>
      <c r="L424" s="78"/>
    </row>
    <row r="425" spans="3:12">
      <c r="C425" s="78"/>
      <c r="D425" s="78"/>
      <c r="E425" s="78"/>
      <c r="H425" s="78"/>
      <c r="I425" s="78"/>
      <c r="K425" s="78"/>
      <c r="L425" s="78"/>
    </row>
    <row r="426" spans="3:12">
      <c r="C426" s="78"/>
      <c r="D426" s="78"/>
      <c r="E426" s="78"/>
      <c r="H426" s="78"/>
      <c r="I426" s="78"/>
      <c r="K426" s="78"/>
      <c r="L426" s="78"/>
    </row>
    <row r="427" spans="3:12">
      <c r="C427" s="78"/>
      <c r="D427" s="78"/>
      <c r="E427" s="78"/>
      <c r="H427" s="78"/>
      <c r="I427" s="78"/>
      <c r="K427" s="78"/>
      <c r="L427" s="78"/>
    </row>
    <row r="428" spans="3:12">
      <c r="C428" s="78"/>
      <c r="D428" s="78"/>
      <c r="E428" s="78"/>
      <c r="H428" s="78"/>
      <c r="I428" s="78"/>
      <c r="K428" s="78"/>
      <c r="L428" s="78"/>
    </row>
    <row r="429" spans="3:12">
      <c r="C429" s="78"/>
      <c r="D429" s="78"/>
      <c r="E429" s="78"/>
      <c r="H429" s="78"/>
      <c r="I429" s="78"/>
      <c r="K429" s="78"/>
      <c r="L429" s="78"/>
    </row>
    <row r="430" spans="3:12">
      <c r="C430" s="78"/>
      <c r="D430" s="78"/>
      <c r="E430" s="78"/>
      <c r="H430" s="78"/>
      <c r="I430" s="78"/>
      <c r="K430" s="78"/>
      <c r="L430" s="78"/>
    </row>
    <row r="431" spans="3:12">
      <c r="C431" s="78"/>
      <c r="D431" s="78"/>
      <c r="E431" s="78"/>
      <c r="H431" s="78"/>
      <c r="I431" s="78"/>
      <c r="K431" s="78"/>
      <c r="L431" s="78"/>
    </row>
    <row r="432" spans="3:12">
      <c r="C432" s="78"/>
      <c r="D432" s="78"/>
      <c r="E432" s="78"/>
      <c r="H432" s="78"/>
      <c r="I432" s="78"/>
      <c r="K432" s="78"/>
      <c r="L432" s="78"/>
    </row>
    <row r="433" spans="3:12">
      <c r="C433" s="78"/>
      <c r="D433" s="78"/>
      <c r="E433" s="78"/>
      <c r="H433" s="78"/>
      <c r="I433" s="78"/>
      <c r="K433" s="78"/>
      <c r="L433" s="78"/>
    </row>
    <row r="434" spans="3:12">
      <c r="C434" s="78"/>
      <c r="D434" s="78"/>
      <c r="E434" s="78"/>
      <c r="H434" s="78"/>
      <c r="I434" s="78"/>
      <c r="K434" s="78"/>
      <c r="L434" s="78"/>
    </row>
    <row r="435" spans="3:12">
      <c r="C435" s="78"/>
      <c r="D435" s="78"/>
      <c r="E435" s="78"/>
      <c r="H435" s="78"/>
      <c r="I435" s="78"/>
      <c r="K435" s="78"/>
      <c r="L435" s="78"/>
    </row>
    <row r="436" spans="3:12">
      <c r="C436" s="78"/>
      <c r="D436" s="78"/>
      <c r="E436" s="78"/>
      <c r="H436" s="78"/>
      <c r="I436" s="78"/>
      <c r="K436" s="78"/>
      <c r="L436" s="78"/>
    </row>
    <row r="437" spans="3:12">
      <c r="C437" s="78"/>
      <c r="D437" s="78"/>
      <c r="E437" s="78"/>
      <c r="H437" s="78"/>
      <c r="I437" s="78"/>
      <c r="K437" s="78"/>
      <c r="L437" s="78"/>
    </row>
    <row r="438" spans="3:12">
      <c r="C438" s="78"/>
      <c r="D438" s="78"/>
      <c r="E438" s="78"/>
      <c r="H438" s="78"/>
      <c r="I438" s="78"/>
      <c r="K438" s="78"/>
      <c r="L438" s="78"/>
    </row>
    <row r="439" spans="3:12">
      <c r="C439" s="78"/>
      <c r="D439" s="78"/>
      <c r="E439" s="78"/>
      <c r="H439" s="78"/>
      <c r="I439" s="78"/>
      <c r="K439" s="78"/>
      <c r="L439" s="78"/>
    </row>
    <row r="440" spans="3:12">
      <c r="C440" s="78"/>
      <c r="D440" s="78"/>
      <c r="E440" s="78"/>
      <c r="H440" s="78"/>
      <c r="I440" s="78"/>
      <c r="K440" s="78"/>
      <c r="L440" s="78"/>
    </row>
    <row r="441" spans="3:12">
      <c r="C441" s="78"/>
      <c r="D441" s="78"/>
      <c r="E441" s="78"/>
      <c r="H441" s="78"/>
      <c r="I441" s="78"/>
      <c r="K441" s="78"/>
      <c r="L441" s="78"/>
    </row>
    <row r="442" spans="3:12">
      <c r="C442" s="78"/>
      <c r="D442" s="78"/>
      <c r="E442" s="78"/>
      <c r="H442" s="78"/>
      <c r="I442" s="78"/>
      <c r="K442" s="78"/>
      <c r="L442" s="78"/>
    </row>
    <row r="443" spans="3:12">
      <c r="C443" s="78"/>
      <c r="D443" s="78"/>
      <c r="E443" s="78"/>
      <c r="H443" s="78"/>
      <c r="I443" s="78"/>
      <c r="K443" s="78"/>
      <c r="L443" s="78"/>
    </row>
    <row r="444" spans="3:12">
      <c r="C444" s="78"/>
      <c r="D444" s="78"/>
      <c r="E444" s="78"/>
      <c r="H444" s="78"/>
      <c r="I444" s="78"/>
      <c r="K444" s="78"/>
      <c r="L444" s="78"/>
    </row>
    <row r="445" spans="3:12">
      <c r="C445" s="78"/>
      <c r="D445" s="78"/>
      <c r="E445" s="78"/>
      <c r="H445" s="78"/>
      <c r="I445" s="78"/>
      <c r="K445" s="78"/>
      <c r="L445" s="78"/>
    </row>
    <row r="446" spans="3:12">
      <c r="C446" s="78"/>
      <c r="D446" s="78"/>
      <c r="E446" s="78"/>
      <c r="H446" s="78"/>
      <c r="I446" s="78"/>
      <c r="K446" s="78"/>
      <c r="L446" s="78"/>
    </row>
    <row r="447" spans="3:12">
      <c r="C447" s="78"/>
      <c r="D447" s="78"/>
      <c r="E447" s="78"/>
      <c r="H447" s="78"/>
      <c r="I447" s="78"/>
      <c r="K447" s="78"/>
      <c r="L447" s="78"/>
    </row>
    <row r="448" spans="3:12">
      <c r="C448" s="78"/>
      <c r="D448" s="78"/>
      <c r="E448" s="78"/>
      <c r="H448" s="78"/>
      <c r="I448" s="78"/>
      <c r="K448" s="78"/>
      <c r="L448" s="78"/>
    </row>
    <row r="449" spans="3:12">
      <c r="C449" s="78"/>
      <c r="D449" s="78"/>
      <c r="E449" s="78"/>
      <c r="H449" s="78"/>
      <c r="I449" s="78"/>
      <c r="K449" s="78"/>
      <c r="L449" s="78"/>
    </row>
    <row r="450" spans="3:12">
      <c r="C450" s="78"/>
      <c r="D450" s="78"/>
      <c r="E450" s="78"/>
      <c r="H450" s="78"/>
      <c r="I450" s="78"/>
      <c r="K450" s="78"/>
      <c r="L450" s="78"/>
    </row>
    <row r="451" spans="3:12">
      <c r="C451" s="78"/>
      <c r="D451" s="78"/>
      <c r="E451" s="78"/>
      <c r="H451" s="78"/>
      <c r="I451" s="78"/>
      <c r="K451" s="78"/>
      <c r="L451" s="78"/>
    </row>
    <row r="452" spans="3:12">
      <c r="C452" s="78"/>
      <c r="D452" s="78"/>
      <c r="E452" s="78"/>
      <c r="H452" s="78"/>
      <c r="I452" s="78"/>
      <c r="K452" s="78"/>
      <c r="L452" s="78"/>
    </row>
    <row r="453" spans="3:12">
      <c r="C453" s="78"/>
      <c r="D453" s="78"/>
      <c r="E453" s="78"/>
      <c r="H453" s="78"/>
      <c r="I453" s="78"/>
      <c r="K453" s="78"/>
      <c r="L453" s="78"/>
    </row>
    <row r="454" spans="3:12">
      <c r="C454" s="78"/>
      <c r="D454" s="78"/>
      <c r="E454" s="78"/>
      <c r="H454" s="78"/>
      <c r="I454" s="78"/>
      <c r="K454" s="78"/>
      <c r="L454" s="78"/>
    </row>
    <row r="455" spans="3:12">
      <c r="C455" s="78"/>
      <c r="D455" s="78"/>
      <c r="E455" s="78"/>
      <c r="H455" s="78"/>
      <c r="I455" s="78"/>
      <c r="K455" s="78"/>
      <c r="L455" s="78"/>
    </row>
    <row r="456" spans="3:12">
      <c r="C456" s="78"/>
      <c r="D456" s="78"/>
      <c r="E456" s="78"/>
      <c r="H456" s="78"/>
      <c r="I456" s="78"/>
      <c r="K456" s="78"/>
      <c r="L456" s="78"/>
    </row>
    <row r="457" spans="3:12">
      <c r="C457" s="78"/>
      <c r="D457" s="78"/>
      <c r="E457" s="78"/>
      <c r="H457" s="78"/>
      <c r="I457" s="78"/>
      <c r="K457" s="78"/>
      <c r="L457" s="78"/>
    </row>
    <row r="458" spans="3:12">
      <c r="C458" s="78"/>
      <c r="D458" s="78"/>
      <c r="E458" s="78"/>
      <c r="H458" s="78"/>
      <c r="I458" s="78"/>
      <c r="K458" s="78"/>
      <c r="L458" s="78"/>
    </row>
    <row r="459" spans="3:12">
      <c r="C459" s="78"/>
      <c r="D459" s="78"/>
      <c r="E459" s="78"/>
      <c r="H459" s="78"/>
      <c r="I459" s="78"/>
      <c r="K459" s="78"/>
      <c r="L459" s="78"/>
    </row>
    <row r="460" spans="3:12">
      <c r="C460" s="78"/>
      <c r="D460" s="78"/>
      <c r="E460" s="78"/>
      <c r="H460" s="78"/>
      <c r="I460" s="78"/>
      <c r="K460" s="78"/>
      <c r="L460" s="78"/>
    </row>
    <row r="461" spans="3:12">
      <c r="C461" s="78"/>
      <c r="D461" s="78"/>
      <c r="E461" s="78"/>
      <c r="H461" s="78"/>
      <c r="I461" s="78"/>
      <c r="K461" s="78"/>
      <c r="L461" s="78"/>
    </row>
    <row r="462" spans="3:12">
      <c r="C462" s="78"/>
      <c r="D462" s="78"/>
      <c r="E462" s="78"/>
      <c r="H462" s="78"/>
      <c r="I462" s="78"/>
      <c r="K462" s="78"/>
      <c r="L462" s="78"/>
    </row>
    <row r="463" spans="3:12">
      <c r="C463" s="78"/>
      <c r="D463" s="78"/>
      <c r="E463" s="78"/>
      <c r="H463" s="78"/>
      <c r="I463" s="78"/>
      <c r="K463" s="78"/>
      <c r="L463" s="78"/>
    </row>
    <row r="464" spans="3:12">
      <c r="C464" s="78"/>
      <c r="D464" s="78"/>
      <c r="E464" s="78"/>
      <c r="H464" s="78"/>
      <c r="I464" s="78"/>
      <c r="K464" s="78"/>
      <c r="L464" s="78"/>
    </row>
    <row r="465" spans="3:12">
      <c r="C465" s="78"/>
      <c r="D465" s="78"/>
      <c r="E465" s="78"/>
      <c r="H465" s="78"/>
      <c r="I465" s="78"/>
      <c r="K465" s="78"/>
      <c r="L465" s="78"/>
    </row>
    <row r="466" spans="3:12">
      <c r="C466" s="78"/>
      <c r="D466" s="78"/>
      <c r="E466" s="78"/>
      <c r="H466" s="78"/>
      <c r="I466" s="78"/>
      <c r="K466" s="78"/>
      <c r="L466" s="78"/>
    </row>
    <row r="467" spans="3:12">
      <c r="C467" s="78"/>
      <c r="D467" s="78"/>
      <c r="E467" s="78"/>
      <c r="H467" s="78"/>
      <c r="I467" s="78"/>
      <c r="K467" s="78"/>
      <c r="L467" s="78"/>
    </row>
    <row r="468" spans="3:12">
      <c r="C468" s="78"/>
      <c r="D468" s="78"/>
      <c r="E468" s="78"/>
      <c r="H468" s="78"/>
      <c r="I468" s="78"/>
      <c r="K468" s="78"/>
      <c r="L468" s="78"/>
    </row>
    <row r="469" spans="3:12">
      <c r="C469" s="78"/>
      <c r="D469" s="78"/>
      <c r="E469" s="78"/>
      <c r="H469" s="78"/>
      <c r="I469" s="78"/>
      <c r="K469" s="78"/>
      <c r="L469" s="78"/>
    </row>
    <row r="470" spans="3:12">
      <c r="C470" s="78"/>
      <c r="D470" s="78"/>
      <c r="E470" s="78"/>
      <c r="H470" s="78"/>
      <c r="I470" s="78"/>
      <c r="K470" s="78"/>
      <c r="L470" s="78"/>
    </row>
    <row r="471" spans="3:12">
      <c r="C471" s="78"/>
      <c r="D471" s="78"/>
      <c r="E471" s="78"/>
      <c r="H471" s="78"/>
      <c r="I471" s="78"/>
      <c r="K471" s="78"/>
      <c r="L471" s="78"/>
    </row>
    <row r="472" spans="3:12">
      <c r="C472" s="78"/>
      <c r="D472" s="78"/>
      <c r="E472" s="78"/>
      <c r="H472" s="78"/>
      <c r="I472" s="78"/>
      <c r="K472" s="78"/>
      <c r="L472" s="78"/>
    </row>
    <row r="473" spans="3:12">
      <c r="C473" s="78"/>
      <c r="D473" s="78"/>
      <c r="E473" s="78"/>
      <c r="H473" s="78"/>
      <c r="I473" s="78"/>
      <c r="K473" s="78"/>
      <c r="L473" s="78"/>
    </row>
    <row r="474" spans="3:12">
      <c r="C474" s="78"/>
      <c r="D474" s="78"/>
      <c r="E474" s="78"/>
      <c r="H474" s="78"/>
      <c r="I474" s="78"/>
      <c r="K474" s="78"/>
      <c r="L474" s="78"/>
    </row>
    <row r="475" spans="3:12">
      <c r="C475" s="78"/>
      <c r="D475" s="78"/>
      <c r="E475" s="78"/>
      <c r="H475" s="78"/>
      <c r="I475" s="78"/>
      <c r="K475" s="78"/>
      <c r="L475" s="78"/>
    </row>
    <row r="476" spans="3:12">
      <c r="C476" s="78"/>
      <c r="D476" s="78"/>
      <c r="E476" s="78"/>
      <c r="H476" s="78"/>
      <c r="I476" s="78"/>
      <c r="K476" s="78"/>
      <c r="L476" s="78"/>
    </row>
    <row r="477" spans="3:12">
      <c r="C477" s="78"/>
      <c r="D477" s="78"/>
      <c r="E477" s="78"/>
      <c r="H477" s="78"/>
      <c r="I477" s="78"/>
      <c r="K477" s="78"/>
      <c r="L477" s="78"/>
    </row>
    <row r="478" spans="3:12">
      <c r="C478" s="78"/>
      <c r="D478" s="78"/>
      <c r="E478" s="78"/>
      <c r="H478" s="78"/>
      <c r="I478" s="78"/>
      <c r="K478" s="78"/>
      <c r="L478" s="78"/>
    </row>
    <row r="479" spans="3:12">
      <c r="C479" s="78"/>
      <c r="D479" s="78"/>
      <c r="E479" s="78"/>
      <c r="H479" s="78"/>
      <c r="I479" s="78"/>
      <c r="K479" s="78"/>
      <c r="L479" s="78"/>
    </row>
    <row r="480" spans="3:12">
      <c r="C480" s="78"/>
      <c r="D480" s="78"/>
      <c r="E480" s="78"/>
      <c r="H480" s="78"/>
      <c r="I480" s="78"/>
      <c r="K480" s="78"/>
      <c r="L480" s="78"/>
    </row>
    <row r="481" spans="3:12">
      <c r="C481" s="78"/>
      <c r="D481" s="78"/>
      <c r="E481" s="78"/>
      <c r="H481" s="78"/>
      <c r="I481" s="78"/>
      <c r="K481" s="78"/>
      <c r="L481" s="78"/>
    </row>
    <row r="482" spans="3:12">
      <c r="C482" s="78"/>
      <c r="D482" s="78"/>
      <c r="E482" s="78"/>
      <c r="H482" s="78"/>
      <c r="I482" s="78"/>
      <c r="K482" s="78"/>
      <c r="L482" s="78"/>
    </row>
    <row r="483" spans="3:12">
      <c r="C483" s="78"/>
      <c r="D483" s="78"/>
      <c r="E483" s="78"/>
      <c r="H483" s="78"/>
      <c r="I483" s="78"/>
      <c r="K483" s="78"/>
      <c r="L483" s="78"/>
    </row>
    <row r="484" spans="3:12">
      <c r="C484" s="78"/>
      <c r="D484" s="78"/>
      <c r="E484" s="78"/>
      <c r="H484" s="78"/>
      <c r="I484" s="78"/>
      <c r="K484" s="78"/>
      <c r="L484" s="78"/>
    </row>
    <row r="485" spans="3:12">
      <c r="C485" s="78"/>
      <c r="D485" s="78"/>
      <c r="E485" s="78"/>
      <c r="H485" s="78"/>
      <c r="I485" s="78"/>
      <c r="K485" s="78"/>
      <c r="L485" s="78"/>
    </row>
    <row r="486" spans="3:12">
      <c r="C486" s="78"/>
      <c r="D486" s="78"/>
      <c r="E486" s="78"/>
      <c r="H486" s="78"/>
      <c r="I486" s="78"/>
      <c r="K486" s="78"/>
      <c r="L486" s="78"/>
    </row>
    <row r="487" spans="3:12">
      <c r="C487" s="78"/>
      <c r="D487" s="78"/>
      <c r="E487" s="78"/>
      <c r="H487" s="78"/>
      <c r="I487" s="78"/>
      <c r="K487" s="78"/>
      <c r="L487" s="78"/>
    </row>
    <row r="488" spans="3:12">
      <c r="C488" s="78"/>
      <c r="D488" s="78"/>
      <c r="E488" s="78"/>
      <c r="H488" s="78"/>
      <c r="I488" s="78"/>
      <c r="K488" s="78"/>
      <c r="L488" s="78"/>
    </row>
    <row r="489" spans="3:12">
      <c r="C489" s="78"/>
      <c r="D489" s="78"/>
      <c r="E489" s="78"/>
      <c r="H489" s="78"/>
      <c r="I489" s="78"/>
      <c r="K489" s="78"/>
      <c r="L489" s="78"/>
    </row>
    <row r="490" spans="3:12">
      <c r="C490" s="78"/>
      <c r="D490" s="78"/>
      <c r="E490" s="78"/>
      <c r="H490" s="78"/>
      <c r="I490" s="78"/>
      <c r="K490" s="78"/>
      <c r="L490" s="78"/>
    </row>
    <row r="491" spans="3:12">
      <c r="C491" s="78"/>
      <c r="D491" s="78"/>
      <c r="E491" s="78"/>
      <c r="H491" s="78"/>
      <c r="I491" s="78"/>
      <c r="K491" s="78"/>
      <c r="L491" s="78"/>
    </row>
    <row r="492" spans="3:12">
      <c r="C492" s="78"/>
      <c r="D492" s="78"/>
      <c r="E492" s="78"/>
      <c r="H492" s="78"/>
      <c r="I492" s="78"/>
      <c r="K492" s="78"/>
      <c r="L492" s="78"/>
    </row>
    <row r="493" spans="3:12">
      <c r="C493" s="78"/>
      <c r="D493" s="78"/>
      <c r="E493" s="78"/>
      <c r="H493" s="78"/>
      <c r="I493" s="78"/>
      <c r="K493" s="78"/>
      <c r="L493" s="78"/>
    </row>
    <row r="494" spans="3:12">
      <c r="C494" s="78"/>
      <c r="D494" s="78"/>
      <c r="E494" s="78"/>
      <c r="H494" s="78"/>
      <c r="I494" s="78"/>
      <c r="K494" s="78"/>
      <c r="L494" s="78"/>
    </row>
    <row r="495" spans="3:12">
      <c r="C495" s="78"/>
      <c r="D495" s="78"/>
      <c r="E495" s="78"/>
      <c r="H495" s="78"/>
      <c r="I495" s="78"/>
      <c r="K495" s="78"/>
      <c r="L495" s="78"/>
    </row>
    <row r="496" spans="3:12">
      <c r="C496" s="78"/>
      <c r="D496" s="78"/>
      <c r="E496" s="78"/>
      <c r="H496" s="78"/>
      <c r="I496" s="78"/>
      <c r="K496" s="78"/>
      <c r="L496" s="78"/>
    </row>
    <row r="497" spans="3:12">
      <c r="C497" s="78"/>
      <c r="D497" s="78"/>
      <c r="E497" s="78"/>
      <c r="H497" s="78"/>
      <c r="I497" s="78"/>
      <c r="K497" s="78"/>
      <c r="L497" s="78"/>
    </row>
    <row r="498" spans="3:12">
      <c r="C498" s="78"/>
      <c r="D498" s="78"/>
      <c r="E498" s="78"/>
      <c r="H498" s="78"/>
      <c r="I498" s="78"/>
      <c r="K498" s="78"/>
      <c r="L498" s="78"/>
    </row>
    <row r="499" spans="3:12">
      <c r="C499" s="78"/>
      <c r="D499" s="78"/>
      <c r="E499" s="78"/>
      <c r="H499" s="78"/>
      <c r="I499" s="78"/>
      <c r="K499" s="78"/>
      <c r="L499" s="78"/>
    </row>
    <row r="500" spans="3:12">
      <c r="C500" s="78"/>
      <c r="D500" s="78"/>
      <c r="E500" s="78"/>
      <c r="H500" s="78"/>
      <c r="I500" s="78"/>
      <c r="K500" s="78"/>
      <c r="L500" s="78"/>
    </row>
    <row r="501" spans="3:12">
      <c r="C501" s="78"/>
      <c r="D501" s="78"/>
      <c r="E501" s="78"/>
      <c r="H501" s="78"/>
      <c r="I501" s="78"/>
      <c r="K501" s="78"/>
      <c r="L501" s="78"/>
    </row>
    <row r="502" spans="3:12">
      <c r="C502" s="78"/>
      <c r="D502" s="78"/>
      <c r="E502" s="78"/>
      <c r="H502" s="78"/>
      <c r="I502" s="78"/>
      <c r="K502" s="78"/>
      <c r="L502" s="78"/>
    </row>
    <row r="503" spans="3:12">
      <c r="C503" s="78"/>
      <c r="D503" s="78"/>
      <c r="E503" s="78"/>
      <c r="H503" s="78"/>
      <c r="I503" s="78"/>
      <c r="K503" s="78"/>
      <c r="L503" s="78"/>
    </row>
    <row r="504" spans="3:12">
      <c r="C504" s="78"/>
      <c r="D504" s="78"/>
      <c r="E504" s="78"/>
      <c r="H504" s="78"/>
      <c r="I504" s="78"/>
      <c r="K504" s="78"/>
      <c r="L504" s="78"/>
    </row>
    <row r="505" spans="3:12">
      <c r="C505" s="78"/>
      <c r="D505" s="78"/>
      <c r="E505" s="78"/>
      <c r="H505" s="78"/>
      <c r="I505" s="78"/>
      <c r="K505" s="78"/>
      <c r="L505" s="78"/>
    </row>
    <row r="506" spans="3:12">
      <c r="C506" s="78"/>
      <c r="D506" s="78"/>
      <c r="E506" s="78"/>
      <c r="H506" s="78"/>
      <c r="I506" s="78"/>
      <c r="K506" s="78"/>
      <c r="L506" s="78"/>
    </row>
    <row r="507" spans="3:12">
      <c r="C507" s="78"/>
      <c r="D507" s="78"/>
      <c r="E507" s="78"/>
      <c r="H507" s="78"/>
      <c r="I507" s="78"/>
      <c r="K507" s="78"/>
      <c r="L507" s="78"/>
    </row>
    <row r="508" spans="3:12">
      <c r="C508" s="78"/>
      <c r="D508" s="78"/>
      <c r="E508" s="78"/>
      <c r="H508" s="78"/>
      <c r="I508" s="78"/>
      <c r="K508" s="78"/>
      <c r="L508" s="78"/>
    </row>
    <row r="509" spans="3:12">
      <c r="C509" s="78"/>
      <c r="D509" s="78"/>
      <c r="E509" s="78"/>
      <c r="H509" s="78"/>
      <c r="I509" s="78"/>
      <c r="K509" s="78"/>
      <c r="L509" s="78"/>
    </row>
    <row r="510" spans="3:12">
      <c r="C510" s="78"/>
      <c r="D510" s="78"/>
      <c r="E510" s="78"/>
      <c r="H510" s="78"/>
      <c r="I510" s="78"/>
      <c r="K510" s="78"/>
      <c r="L510" s="78"/>
    </row>
    <row r="511" spans="3:12">
      <c r="C511" s="78"/>
      <c r="D511" s="78"/>
      <c r="E511" s="78"/>
      <c r="H511" s="78"/>
      <c r="I511" s="78"/>
      <c r="K511" s="78"/>
      <c r="L511" s="78"/>
    </row>
    <row r="512" spans="3:12">
      <c r="C512" s="78"/>
      <c r="D512" s="78"/>
      <c r="E512" s="78"/>
      <c r="H512" s="78"/>
      <c r="I512" s="78"/>
      <c r="K512" s="78"/>
      <c r="L512" s="78"/>
    </row>
    <row r="513" spans="3:12">
      <c r="C513" s="78"/>
      <c r="D513" s="78"/>
      <c r="E513" s="78"/>
      <c r="H513" s="78"/>
      <c r="I513" s="78"/>
      <c r="K513" s="78"/>
      <c r="L513" s="78"/>
    </row>
    <row r="514" spans="3:12">
      <c r="C514" s="78"/>
      <c r="D514" s="78"/>
      <c r="E514" s="78"/>
      <c r="H514" s="78"/>
      <c r="I514" s="78"/>
      <c r="K514" s="78"/>
      <c r="L514" s="78"/>
    </row>
    <row r="515" spans="3:12">
      <c r="C515" s="78"/>
      <c r="D515" s="78"/>
      <c r="E515" s="78"/>
      <c r="H515" s="78"/>
      <c r="I515" s="78"/>
      <c r="K515" s="78"/>
      <c r="L515" s="78"/>
    </row>
    <row r="516" spans="3:12">
      <c r="C516" s="78"/>
      <c r="D516" s="78"/>
      <c r="E516" s="78"/>
      <c r="H516" s="78"/>
      <c r="I516" s="78"/>
      <c r="K516" s="78"/>
      <c r="L516" s="78"/>
    </row>
    <row r="517" spans="3:12">
      <c r="C517" s="78"/>
      <c r="D517" s="78"/>
      <c r="E517" s="78"/>
      <c r="H517" s="78"/>
      <c r="I517" s="78"/>
      <c r="K517" s="78"/>
      <c r="L517" s="78"/>
    </row>
    <row r="518" spans="3:12">
      <c r="C518" s="78"/>
      <c r="D518" s="78"/>
      <c r="E518" s="78"/>
      <c r="H518" s="78"/>
      <c r="I518" s="78"/>
      <c r="K518" s="78"/>
      <c r="L518" s="78"/>
    </row>
    <row r="519" spans="3:12">
      <c r="C519" s="78"/>
      <c r="D519" s="78"/>
      <c r="E519" s="78"/>
      <c r="H519" s="78"/>
      <c r="I519" s="78"/>
      <c r="K519" s="78"/>
      <c r="L519" s="78"/>
    </row>
    <row r="520" spans="3:12">
      <c r="C520" s="78"/>
      <c r="D520" s="78"/>
      <c r="E520" s="78"/>
      <c r="H520" s="78"/>
      <c r="I520" s="78"/>
      <c r="K520" s="78"/>
      <c r="L520" s="78"/>
    </row>
    <row r="521" spans="3:12">
      <c r="C521" s="78"/>
      <c r="D521" s="78"/>
      <c r="E521" s="78"/>
      <c r="H521" s="78"/>
      <c r="I521" s="78"/>
      <c r="K521" s="78"/>
      <c r="L521" s="78"/>
    </row>
    <row r="522" spans="3:12">
      <c r="C522" s="78"/>
      <c r="D522" s="78"/>
      <c r="E522" s="78"/>
      <c r="H522" s="78"/>
      <c r="I522" s="78"/>
      <c r="K522" s="78"/>
      <c r="L522" s="78"/>
    </row>
    <row r="523" spans="3:12">
      <c r="C523" s="78"/>
      <c r="D523" s="78"/>
      <c r="E523" s="78"/>
      <c r="H523" s="78"/>
      <c r="I523" s="78"/>
      <c r="K523" s="78"/>
      <c r="L523" s="78"/>
    </row>
    <row r="524" spans="3:12">
      <c r="C524" s="78"/>
      <c r="D524" s="78"/>
      <c r="E524" s="78"/>
      <c r="H524" s="78"/>
      <c r="I524" s="78"/>
      <c r="K524" s="78"/>
      <c r="L524" s="78"/>
    </row>
    <row r="525" spans="3:12">
      <c r="C525" s="78"/>
      <c r="D525" s="78"/>
      <c r="E525" s="78"/>
      <c r="H525" s="78"/>
      <c r="I525" s="78"/>
      <c r="K525" s="78"/>
      <c r="L525" s="78"/>
    </row>
    <row r="526" spans="3:12">
      <c r="C526" s="78"/>
      <c r="D526" s="78"/>
      <c r="E526" s="78"/>
      <c r="H526" s="78"/>
      <c r="I526" s="78"/>
      <c r="K526" s="78"/>
      <c r="L526" s="78"/>
    </row>
    <row r="527" spans="3:12">
      <c r="C527" s="78"/>
      <c r="D527" s="78"/>
      <c r="E527" s="78"/>
      <c r="H527" s="78"/>
      <c r="I527" s="78"/>
      <c r="K527" s="78"/>
      <c r="L527" s="78"/>
    </row>
    <row r="528" spans="3:12">
      <c r="C528" s="78"/>
      <c r="D528" s="78"/>
      <c r="E528" s="78"/>
      <c r="H528" s="78"/>
      <c r="I528" s="78"/>
      <c r="K528" s="78"/>
      <c r="L528" s="78"/>
    </row>
    <row r="529" spans="3:12">
      <c r="C529" s="78"/>
      <c r="D529" s="78"/>
      <c r="E529" s="78"/>
      <c r="H529" s="78"/>
      <c r="I529" s="78"/>
      <c r="K529" s="78"/>
      <c r="L529" s="78"/>
    </row>
    <row r="530" spans="3:12">
      <c r="C530" s="78"/>
      <c r="D530" s="78"/>
      <c r="E530" s="78"/>
      <c r="H530" s="78"/>
      <c r="I530" s="78"/>
      <c r="K530" s="78"/>
      <c r="L530" s="78"/>
    </row>
    <row r="531" spans="3:12">
      <c r="C531" s="78"/>
      <c r="D531" s="78"/>
      <c r="E531" s="78"/>
      <c r="H531" s="78"/>
      <c r="I531" s="78"/>
      <c r="K531" s="78"/>
      <c r="L531" s="78"/>
    </row>
    <row r="532" spans="3:12">
      <c r="C532" s="78"/>
      <c r="D532" s="78"/>
      <c r="E532" s="78"/>
      <c r="H532" s="78"/>
      <c r="I532" s="78"/>
      <c r="K532" s="78"/>
      <c r="L532" s="78"/>
    </row>
    <row r="533" spans="3:12">
      <c r="C533" s="78"/>
      <c r="D533" s="78"/>
      <c r="E533" s="78"/>
      <c r="H533" s="78"/>
      <c r="I533" s="78"/>
      <c r="K533" s="78"/>
      <c r="L533" s="78"/>
    </row>
    <row r="534" spans="3:12">
      <c r="C534" s="78"/>
      <c r="D534" s="78"/>
      <c r="E534" s="78"/>
      <c r="H534" s="78"/>
      <c r="I534" s="78"/>
      <c r="K534" s="78"/>
      <c r="L534" s="78"/>
    </row>
    <row r="535" spans="3:12">
      <c r="C535" s="78"/>
      <c r="D535" s="78"/>
      <c r="E535" s="78"/>
      <c r="H535" s="78"/>
      <c r="I535" s="78"/>
      <c r="K535" s="78"/>
      <c r="L535" s="78"/>
    </row>
    <row r="536" spans="3:12">
      <c r="C536" s="78"/>
      <c r="D536" s="78"/>
      <c r="E536" s="78"/>
      <c r="H536" s="78"/>
      <c r="I536" s="78"/>
      <c r="K536" s="78"/>
      <c r="L536" s="78"/>
    </row>
    <row r="537" spans="3:12">
      <c r="C537" s="78"/>
      <c r="D537" s="78"/>
      <c r="E537" s="78"/>
      <c r="H537" s="78"/>
      <c r="I537" s="78"/>
      <c r="K537" s="78"/>
      <c r="L537" s="78"/>
    </row>
    <row r="538" spans="3:12">
      <c r="C538" s="78"/>
      <c r="D538" s="78"/>
      <c r="E538" s="78"/>
      <c r="H538" s="78"/>
      <c r="I538" s="78"/>
      <c r="K538" s="78"/>
      <c r="L538" s="78"/>
    </row>
    <row r="539" spans="3:12">
      <c r="C539" s="78"/>
      <c r="D539" s="78"/>
      <c r="E539" s="78"/>
      <c r="H539" s="78"/>
      <c r="I539" s="78"/>
      <c r="K539" s="78"/>
      <c r="L539" s="78"/>
    </row>
    <row r="540" spans="3:12">
      <c r="C540" s="78"/>
      <c r="D540" s="78"/>
      <c r="E540" s="78"/>
      <c r="H540" s="78"/>
      <c r="I540" s="78"/>
      <c r="K540" s="78"/>
      <c r="L540" s="78"/>
    </row>
    <row r="541" spans="3:12">
      <c r="C541" s="78"/>
      <c r="D541" s="78"/>
      <c r="E541" s="78"/>
      <c r="H541" s="78"/>
      <c r="I541" s="78"/>
      <c r="K541" s="78"/>
      <c r="L541" s="78"/>
    </row>
    <row r="542" spans="3:12">
      <c r="C542" s="78"/>
      <c r="D542" s="78"/>
      <c r="E542" s="78"/>
      <c r="H542" s="78"/>
      <c r="I542" s="78"/>
      <c r="K542" s="78"/>
      <c r="L542" s="78"/>
    </row>
    <row r="543" spans="3:12">
      <c r="C543" s="78"/>
      <c r="D543" s="78"/>
      <c r="E543" s="78"/>
      <c r="H543" s="78"/>
      <c r="I543" s="78"/>
      <c r="K543" s="78"/>
      <c r="L543" s="78"/>
    </row>
    <row r="544" spans="3:12">
      <c r="C544" s="78"/>
      <c r="D544" s="78"/>
      <c r="E544" s="78"/>
      <c r="H544" s="78"/>
      <c r="I544" s="78"/>
      <c r="K544" s="78"/>
      <c r="L544" s="78"/>
    </row>
    <row r="545" spans="3:12">
      <c r="C545" s="78"/>
      <c r="D545" s="78"/>
      <c r="E545" s="78"/>
      <c r="H545" s="78"/>
      <c r="I545" s="78"/>
      <c r="K545" s="78"/>
      <c r="L545" s="78"/>
    </row>
    <row r="546" spans="3:12">
      <c r="C546" s="78"/>
      <c r="D546" s="78"/>
      <c r="E546" s="78"/>
      <c r="H546" s="78"/>
      <c r="I546" s="78"/>
      <c r="K546" s="78"/>
      <c r="L546" s="78"/>
    </row>
    <row r="547" spans="3:12">
      <c r="C547" s="78"/>
      <c r="D547" s="78"/>
      <c r="E547" s="78"/>
      <c r="H547" s="78"/>
      <c r="I547" s="78"/>
      <c r="K547" s="78"/>
      <c r="L547" s="78"/>
    </row>
    <row r="548" spans="3:12">
      <c r="C548" s="78"/>
      <c r="D548" s="78"/>
      <c r="E548" s="78"/>
      <c r="H548" s="78"/>
      <c r="I548" s="78"/>
      <c r="K548" s="78"/>
      <c r="L548" s="78"/>
    </row>
    <row r="549" spans="3:12">
      <c r="C549" s="78"/>
      <c r="D549" s="78"/>
      <c r="E549" s="78"/>
      <c r="H549" s="78"/>
      <c r="I549" s="78"/>
      <c r="K549" s="78"/>
      <c r="L549" s="78"/>
    </row>
    <row r="550" spans="3:12">
      <c r="C550" s="78"/>
      <c r="D550" s="78"/>
      <c r="E550" s="78"/>
      <c r="H550" s="78"/>
      <c r="I550" s="78"/>
      <c r="K550" s="78"/>
      <c r="L550" s="78"/>
    </row>
    <row r="551" spans="3:12">
      <c r="C551" s="78"/>
      <c r="D551" s="78"/>
      <c r="E551" s="78"/>
      <c r="H551" s="78"/>
      <c r="I551" s="78"/>
      <c r="K551" s="78"/>
      <c r="L551" s="78"/>
    </row>
    <row r="552" spans="3:12">
      <c r="C552" s="78"/>
      <c r="D552" s="78"/>
      <c r="E552" s="78"/>
      <c r="H552" s="78"/>
      <c r="I552" s="78"/>
      <c r="K552" s="78"/>
      <c r="L552" s="78"/>
    </row>
    <row r="553" spans="3:12">
      <c r="C553" s="78"/>
      <c r="D553" s="78"/>
      <c r="E553" s="78"/>
      <c r="H553" s="78"/>
      <c r="I553" s="78"/>
      <c r="K553" s="78"/>
      <c r="L553" s="78"/>
    </row>
    <row r="554" spans="3:12">
      <c r="C554" s="78"/>
      <c r="D554" s="78"/>
      <c r="E554" s="78"/>
      <c r="H554" s="78"/>
      <c r="I554" s="78"/>
      <c r="K554" s="78"/>
      <c r="L554" s="78"/>
    </row>
    <row r="555" spans="3:12">
      <c r="C555" s="78"/>
      <c r="D555" s="78"/>
      <c r="E555" s="78"/>
      <c r="H555" s="78"/>
      <c r="I555" s="78"/>
      <c r="K555" s="78"/>
      <c r="L555" s="78"/>
    </row>
    <row r="556" spans="3:12">
      <c r="C556" s="78"/>
      <c r="D556" s="78"/>
      <c r="E556" s="78"/>
      <c r="H556" s="78"/>
      <c r="I556" s="78"/>
      <c r="K556" s="78"/>
      <c r="L556" s="78"/>
    </row>
    <row r="557" spans="3:12">
      <c r="C557" s="78"/>
      <c r="D557" s="78"/>
      <c r="E557" s="78"/>
      <c r="H557" s="78"/>
      <c r="I557" s="78"/>
      <c r="K557" s="78"/>
      <c r="L557" s="78"/>
    </row>
    <row r="558" spans="3:12">
      <c r="C558" s="78"/>
      <c r="D558" s="78"/>
      <c r="E558" s="78"/>
      <c r="H558" s="78"/>
      <c r="I558" s="78"/>
      <c r="K558" s="78"/>
      <c r="L558" s="78"/>
    </row>
    <row r="559" spans="3:12">
      <c r="C559" s="78"/>
      <c r="D559" s="78"/>
      <c r="E559" s="78"/>
      <c r="H559" s="78"/>
      <c r="I559" s="78"/>
      <c r="K559" s="78"/>
      <c r="L559" s="78"/>
    </row>
    <row r="560" spans="3:12">
      <c r="C560" s="78"/>
      <c r="D560" s="78"/>
      <c r="E560" s="78"/>
      <c r="H560" s="78"/>
      <c r="I560" s="78"/>
      <c r="K560" s="78"/>
      <c r="L560" s="78"/>
    </row>
    <row r="561" spans="3:12">
      <c r="C561" s="78"/>
      <c r="D561" s="78"/>
      <c r="E561" s="78"/>
      <c r="H561" s="78"/>
      <c r="I561" s="78"/>
      <c r="K561" s="78"/>
      <c r="L561" s="78"/>
    </row>
    <row r="562" spans="3:12">
      <c r="C562" s="78"/>
      <c r="D562" s="78"/>
      <c r="E562" s="78"/>
      <c r="H562" s="78"/>
      <c r="I562" s="78"/>
      <c r="K562" s="78"/>
      <c r="L562" s="78"/>
    </row>
    <row r="563" spans="3:12">
      <c r="C563" s="78"/>
      <c r="D563" s="78"/>
      <c r="E563" s="78"/>
      <c r="H563" s="78"/>
      <c r="I563" s="78"/>
      <c r="K563" s="78"/>
      <c r="L563" s="78"/>
    </row>
    <row r="564" spans="3:12">
      <c r="C564" s="78"/>
      <c r="D564" s="78"/>
      <c r="E564" s="78"/>
      <c r="H564" s="78"/>
      <c r="I564" s="78"/>
      <c r="K564" s="78"/>
      <c r="L564" s="78"/>
    </row>
    <row r="565" spans="3:12">
      <c r="C565" s="78"/>
      <c r="D565" s="78"/>
      <c r="E565" s="78"/>
      <c r="H565" s="78"/>
      <c r="I565" s="78"/>
      <c r="K565" s="78"/>
      <c r="L565" s="78"/>
    </row>
    <row r="566" spans="3:12">
      <c r="C566" s="78"/>
      <c r="D566" s="78"/>
      <c r="E566" s="78"/>
      <c r="H566" s="78"/>
      <c r="I566" s="78"/>
      <c r="K566" s="78"/>
      <c r="L566" s="78"/>
    </row>
    <row r="567" spans="3:12">
      <c r="C567" s="78"/>
      <c r="D567" s="78"/>
      <c r="E567" s="78"/>
      <c r="H567" s="78"/>
      <c r="I567" s="78"/>
      <c r="K567" s="78"/>
      <c r="L567" s="78"/>
    </row>
    <row r="568" spans="3:12">
      <c r="C568" s="78"/>
      <c r="D568" s="78"/>
      <c r="E568" s="78"/>
      <c r="H568" s="78"/>
      <c r="I568" s="78"/>
      <c r="K568" s="78"/>
      <c r="L568" s="78"/>
    </row>
    <row r="569" spans="3:12">
      <c r="C569" s="78"/>
      <c r="D569" s="78"/>
      <c r="E569" s="78"/>
      <c r="H569" s="78"/>
      <c r="I569" s="78"/>
      <c r="K569" s="78"/>
      <c r="L569" s="78"/>
    </row>
    <row r="570" spans="3:12">
      <c r="C570" s="78"/>
      <c r="D570" s="78"/>
      <c r="E570" s="78"/>
      <c r="H570" s="78"/>
      <c r="I570" s="78"/>
      <c r="K570" s="78"/>
      <c r="L570" s="78"/>
    </row>
    <row r="571" spans="3:12">
      <c r="C571" s="78"/>
      <c r="D571" s="78"/>
      <c r="E571" s="78"/>
      <c r="H571" s="78"/>
      <c r="I571" s="78"/>
      <c r="K571" s="78"/>
      <c r="L571" s="78"/>
    </row>
    <row r="572" spans="3:12">
      <c r="C572" s="78"/>
      <c r="D572" s="78"/>
      <c r="E572" s="78"/>
      <c r="H572" s="78"/>
      <c r="I572" s="78"/>
      <c r="K572" s="78"/>
      <c r="L572" s="78"/>
    </row>
    <row r="573" spans="3:12">
      <c r="C573" s="78"/>
      <c r="D573" s="78"/>
      <c r="E573" s="78"/>
      <c r="H573" s="78"/>
      <c r="I573" s="78"/>
      <c r="K573" s="78"/>
      <c r="L573" s="78"/>
    </row>
    <row r="574" spans="3:12">
      <c r="C574" s="78"/>
      <c r="D574" s="78"/>
      <c r="E574" s="78"/>
      <c r="H574" s="78"/>
      <c r="I574" s="78"/>
      <c r="K574" s="78"/>
      <c r="L574" s="78"/>
    </row>
    <row r="575" spans="3:12">
      <c r="C575" s="78"/>
      <c r="D575" s="78"/>
      <c r="E575" s="78"/>
      <c r="H575" s="78"/>
      <c r="I575" s="78"/>
      <c r="K575" s="78"/>
      <c r="L575" s="78"/>
    </row>
    <row r="576" spans="3:12">
      <c r="C576" s="78"/>
      <c r="D576" s="78"/>
      <c r="E576" s="78"/>
      <c r="H576" s="78"/>
      <c r="I576" s="78"/>
      <c r="K576" s="78"/>
      <c r="L576" s="78"/>
    </row>
    <row r="577" spans="3:12">
      <c r="C577" s="78"/>
      <c r="D577" s="78"/>
      <c r="E577" s="78"/>
      <c r="H577" s="78"/>
      <c r="I577" s="78"/>
      <c r="K577" s="78"/>
      <c r="L577" s="78"/>
    </row>
    <row r="578" spans="3:12">
      <c r="C578" s="78"/>
      <c r="D578" s="78"/>
      <c r="E578" s="78"/>
      <c r="H578" s="78"/>
      <c r="I578" s="78"/>
      <c r="K578" s="78"/>
      <c r="L578" s="78"/>
    </row>
    <row r="579" spans="3:12">
      <c r="C579" s="78"/>
      <c r="D579" s="78"/>
      <c r="E579" s="78"/>
      <c r="H579" s="78"/>
      <c r="I579" s="78"/>
      <c r="K579" s="78"/>
      <c r="L579" s="78"/>
    </row>
    <row r="580" spans="3:12">
      <c r="C580" s="78"/>
      <c r="D580" s="78"/>
      <c r="E580" s="78"/>
      <c r="H580" s="78"/>
      <c r="I580" s="78"/>
      <c r="K580" s="78"/>
      <c r="L580" s="78"/>
    </row>
    <row r="581" spans="3:12">
      <c r="C581" s="78"/>
      <c r="D581" s="78"/>
      <c r="E581" s="78"/>
      <c r="H581" s="78"/>
      <c r="I581" s="78"/>
      <c r="K581" s="78"/>
      <c r="L581" s="78"/>
    </row>
    <row r="582" spans="3:12">
      <c r="C582" s="78"/>
      <c r="D582" s="78"/>
      <c r="E582" s="78"/>
      <c r="H582" s="78"/>
      <c r="I582" s="78"/>
      <c r="K582" s="78"/>
      <c r="L582" s="78"/>
    </row>
    <row r="583" spans="3:12">
      <c r="C583" s="78"/>
      <c r="D583" s="78"/>
      <c r="E583" s="78"/>
      <c r="H583" s="78"/>
      <c r="I583" s="78"/>
      <c r="K583" s="78"/>
      <c r="L583" s="78"/>
    </row>
    <row r="584" spans="3:12">
      <c r="C584" s="78"/>
      <c r="D584" s="78"/>
      <c r="E584" s="78"/>
      <c r="H584" s="78"/>
      <c r="I584" s="78"/>
      <c r="K584" s="78"/>
      <c r="L584" s="78"/>
    </row>
    <row r="585" spans="3:12">
      <c r="C585" s="78"/>
      <c r="D585" s="78"/>
      <c r="E585" s="78"/>
      <c r="H585" s="78"/>
      <c r="I585" s="78"/>
      <c r="K585" s="78"/>
      <c r="L585" s="78"/>
    </row>
    <row r="586" spans="3:12">
      <c r="C586" s="78"/>
      <c r="D586" s="78"/>
      <c r="E586" s="78"/>
      <c r="H586" s="78"/>
      <c r="I586" s="78"/>
      <c r="K586" s="78"/>
      <c r="L586" s="78"/>
    </row>
    <row r="587" spans="3:12">
      <c r="C587" s="78"/>
      <c r="D587" s="78"/>
      <c r="E587" s="78"/>
      <c r="H587" s="78"/>
      <c r="I587" s="78"/>
      <c r="K587" s="78"/>
      <c r="L587" s="78"/>
    </row>
    <row r="588" spans="3:12">
      <c r="C588" s="78"/>
      <c r="D588" s="78"/>
      <c r="E588" s="78"/>
      <c r="H588" s="78"/>
      <c r="I588" s="78"/>
      <c r="K588" s="78"/>
      <c r="L588" s="78"/>
    </row>
    <row r="589" spans="3:12">
      <c r="C589" s="78"/>
      <c r="D589" s="78"/>
      <c r="E589" s="78"/>
      <c r="H589" s="78"/>
      <c r="I589" s="78"/>
      <c r="K589" s="78"/>
      <c r="L589" s="78"/>
    </row>
    <row r="590" spans="3:12">
      <c r="C590" s="78"/>
      <c r="D590" s="78"/>
      <c r="E590" s="78"/>
      <c r="H590" s="78"/>
      <c r="I590" s="78"/>
      <c r="K590" s="78"/>
      <c r="L590" s="78"/>
    </row>
    <row r="591" spans="3:12">
      <c r="C591" s="78"/>
      <c r="D591" s="78"/>
      <c r="E591" s="78"/>
      <c r="H591" s="78"/>
      <c r="I591" s="78"/>
      <c r="K591" s="78"/>
      <c r="L591" s="78"/>
    </row>
    <row r="592" spans="3:12">
      <c r="C592" s="78"/>
      <c r="D592" s="78"/>
      <c r="E592" s="78"/>
      <c r="H592" s="78"/>
      <c r="I592" s="78"/>
      <c r="K592" s="78"/>
      <c r="L592" s="78"/>
    </row>
    <row r="593" spans="3:12">
      <c r="C593" s="78"/>
      <c r="D593" s="78"/>
      <c r="E593" s="78"/>
      <c r="H593" s="78"/>
      <c r="I593" s="78"/>
      <c r="K593" s="78"/>
      <c r="L593" s="78"/>
    </row>
    <row r="594" spans="3:12">
      <c r="C594" s="78"/>
      <c r="D594" s="78"/>
      <c r="E594" s="78"/>
      <c r="H594" s="78"/>
      <c r="I594" s="78"/>
      <c r="K594" s="78"/>
      <c r="L594" s="78"/>
    </row>
    <row r="595" spans="3:12">
      <c r="C595" s="78"/>
      <c r="D595" s="78"/>
      <c r="E595" s="78"/>
      <c r="H595" s="78"/>
      <c r="I595" s="78"/>
      <c r="K595" s="78"/>
      <c r="L595" s="78"/>
    </row>
    <row r="596" spans="3:12">
      <c r="C596" s="78"/>
      <c r="D596" s="78"/>
      <c r="E596" s="78"/>
      <c r="H596" s="78"/>
      <c r="I596" s="78"/>
      <c r="K596" s="78"/>
      <c r="L596" s="78"/>
    </row>
    <row r="597" spans="3:12">
      <c r="C597" s="78"/>
      <c r="D597" s="78"/>
      <c r="E597" s="78"/>
      <c r="H597" s="78"/>
      <c r="I597" s="78"/>
      <c r="K597" s="78"/>
      <c r="L597" s="78"/>
    </row>
    <row r="598" spans="3:12">
      <c r="C598" s="78"/>
      <c r="D598" s="78"/>
      <c r="E598" s="78"/>
      <c r="H598" s="78"/>
      <c r="I598" s="78"/>
      <c r="K598" s="78"/>
      <c r="L598" s="78"/>
    </row>
    <row r="599" spans="3:12">
      <c r="C599" s="78"/>
      <c r="D599" s="78"/>
      <c r="E599" s="78"/>
      <c r="H599" s="78"/>
      <c r="I599" s="78"/>
      <c r="K599" s="78"/>
      <c r="L599" s="78"/>
    </row>
    <row r="600" spans="3:12">
      <c r="C600" s="78"/>
      <c r="D600" s="78"/>
      <c r="E600" s="78"/>
      <c r="H600" s="78"/>
      <c r="I600" s="78"/>
      <c r="K600" s="78"/>
      <c r="L600" s="78"/>
    </row>
    <row r="601" spans="3:12">
      <c r="C601" s="78"/>
      <c r="D601" s="78"/>
      <c r="E601" s="78"/>
      <c r="H601" s="78"/>
      <c r="I601" s="78"/>
      <c r="K601" s="78"/>
      <c r="L601" s="78"/>
    </row>
    <row r="602" spans="3:12">
      <c r="C602" s="78"/>
      <c r="D602" s="78"/>
      <c r="E602" s="78"/>
      <c r="H602" s="78"/>
      <c r="I602" s="78"/>
      <c r="K602" s="78"/>
      <c r="L602" s="78"/>
    </row>
    <row r="603" spans="3:12">
      <c r="C603" s="78"/>
      <c r="D603" s="78"/>
      <c r="E603" s="78"/>
      <c r="H603" s="78"/>
      <c r="I603" s="78"/>
      <c r="K603" s="78"/>
      <c r="L603" s="78"/>
    </row>
    <row r="604" spans="3:12">
      <c r="C604" s="78"/>
      <c r="D604" s="78"/>
      <c r="E604" s="78"/>
      <c r="H604" s="78"/>
      <c r="I604" s="78"/>
      <c r="K604" s="78"/>
      <c r="L604" s="78"/>
    </row>
    <row r="605" spans="3:12">
      <c r="C605" s="78"/>
      <c r="D605" s="78"/>
      <c r="E605" s="78"/>
      <c r="H605" s="78"/>
      <c r="I605" s="78"/>
      <c r="K605" s="78"/>
      <c r="L605" s="78"/>
    </row>
    <row r="606" spans="3:12">
      <c r="C606" s="78"/>
      <c r="D606" s="78"/>
      <c r="E606" s="78"/>
      <c r="H606" s="78"/>
      <c r="I606" s="78"/>
      <c r="K606" s="78"/>
      <c r="L606" s="78"/>
    </row>
    <row r="607" spans="3:12">
      <c r="C607" s="78"/>
      <c r="D607" s="78"/>
      <c r="E607" s="78"/>
      <c r="H607" s="78"/>
      <c r="I607" s="78"/>
      <c r="K607" s="78"/>
      <c r="L607" s="78"/>
    </row>
    <row r="608" spans="3:12">
      <c r="C608" s="78"/>
      <c r="D608" s="78"/>
      <c r="E608" s="78"/>
      <c r="H608" s="78"/>
      <c r="I608" s="78"/>
      <c r="K608" s="78"/>
      <c r="L608" s="78"/>
    </row>
    <row r="609" spans="3:12">
      <c r="C609" s="78"/>
      <c r="D609" s="78"/>
      <c r="E609" s="78"/>
      <c r="H609" s="78"/>
      <c r="I609" s="78"/>
      <c r="K609" s="78"/>
      <c r="L609" s="78"/>
    </row>
    <row r="610" spans="3:12">
      <c r="C610" s="78"/>
      <c r="D610" s="78"/>
      <c r="E610" s="78"/>
      <c r="H610" s="78"/>
      <c r="I610" s="78"/>
      <c r="K610" s="78"/>
      <c r="L610" s="78"/>
    </row>
    <row r="611" spans="3:12">
      <c r="C611" s="78"/>
      <c r="D611" s="78"/>
      <c r="E611" s="78"/>
      <c r="H611" s="78"/>
      <c r="I611" s="78"/>
      <c r="K611" s="78"/>
      <c r="L611" s="78"/>
    </row>
    <row r="612" spans="3:12">
      <c r="C612" s="78"/>
      <c r="D612" s="78"/>
      <c r="E612" s="78"/>
      <c r="H612" s="78"/>
      <c r="I612" s="78"/>
      <c r="K612" s="78"/>
      <c r="L612" s="78"/>
    </row>
    <row r="613" spans="3:12">
      <c r="C613" s="78"/>
      <c r="D613" s="78"/>
      <c r="E613" s="78"/>
      <c r="H613" s="78"/>
      <c r="I613" s="78"/>
      <c r="K613" s="78"/>
      <c r="L613" s="78"/>
    </row>
    <row r="614" spans="3:12">
      <c r="C614" s="78"/>
      <c r="D614" s="78"/>
      <c r="E614" s="78"/>
      <c r="H614" s="78"/>
      <c r="I614" s="78"/>
      <c r="K614" s="78"/>
      <c r="L614" s="78"/>
    </row>
    <row r="615" spans="3:12">
      <c r="C615" s="78"/>
      <c r="D615" s="78"/>
      <c r="E615" s="78"/>
      <c r="H615" s="78"/>
      <c r="I615" s="78"/>
      <c r="K615" s="78"/>
      <c r="L615" s="78"/>
    </row>
    <row r="616" spans="3:12">
      <c r="C616" s="78"/>
      <c r="D616" s="78"/>
      <c r="E616" s="78"/>
      <c r="H616" s="78"/>
      <c r="I616" s="78"/>
      <c r="K616" s="78"/>
      <c r="L616" s="78"/>
    </row>
    <row r="617" spans="3:12">
      <c r="C617" s="78"/>
      <c r="D617" s="78"/>
      <c r="E617" s="78"/>
      <c r="H617" s="78"/>
      <c r="I617" s="78"/>
      <c r="K617" s="78"/>
      <c r="L617" s="78"/>
    </row>
    <row r="618" spans="3:12">
      <c r="C618" s="78"/>
      <c r="D618" s="78"/>
      <c r="E618" s="78"/>
      <c r="H618" s="78"/>
      <c r="I618" s="78"/>
      <c r="K618" s="78"/>
      <c r="L618" s="78"/>
    </row>
    <row r="619" spans="3:12">
      <c r="C619" s="78"/>
      <c r="D619" s="78"/>
      <c r="E619" s="78"/>
      <c r="H619" s="78"/>
      <c r="I619" s="78"/>
      <c r="K619" s="78"/>
      <c r="L619" s="78"/>
    </row>
    <row r="620" spans="3:12">
      <c r="C620" s="78"/>
      <c r="D620" s="78"/>
      <c r="E620" s="78"/>
      <c r="H620" s="78"/>
      <c r="I620" s="78"/>
      <c r="K620" s="78"/>
      <c r="L620" s="78"/>
    </row>
    <row r="621" spans="3:12">
      <c r="C621" s="78"/>
      <c r="D621" s="78"/>
      <c r="E621" s="78"/>
      <c r="H621" s="78"/>
      <c r="I621" s="78"/>
      <c r="K621" s="78"/>
      <c r="L621" s="78"/>
    </row>
    <row r="622" spans="3:12">
      <c r="C622" s="78"/>
      <c r="D622" s="78"/>
      <c r="E622" s="78"/>
      <c r="H622" s="78"/>
      <c r="I622" s="78"/>
      <c r="K622" s="78"/>
      <c r="L622" s="78"/>
    </row>
    <row r="623" spans="3:12">
      <c r="C623" s="78"/>
      <c r="D623" s="78"/>
      <c r="E623" s="78"/>
      <c r="H623" s="78"/>
      <c r="I623" s="78"/>
      <c r="K623" s="78"/>
      <c r="L623" s="78"/>
    </row>
    <row r="624" spans="3:12">
      <c r="C624" s="78"/>
      <c r="D624" s="78"/>
      <c r="E624" s="78"/>
      <c r="H624" s="78"/>
      <c r="I624" s="78"/>
      <c r="K624" s="78"/>
      <c r="L624" s="78"/>
    </row>
    <row r="625" spans="3:12">
      <c r="C625" s="78"/>
      <c r="D625" s="78"/>
      <c r="E625" s="78"/>
      <c r="H625" s="78"/>
      <c r="I625" s="78"/>
      <c r="K625" s="78"/>
      <c r="L625" s="78"/>
    </row>
    <row r="626" spans="3:12">
      <c r="C626" s="78"/>
      <c r="D626" s="78"/>
      <c r="E626" s="78"/>
      <c r="H626" s="78"/>
      <c r="I626" s="78"/>
      <c r="K626" s="78"/>
      <c r="L626" s="78"/>
    </row>
    <row r="627" spans="3:12">
      <c r="C627" s="78"/>
      <c r="D627" s="78"/>
      <c r="E627" s="78"/>
      <c r="H627" s="78"/>
      <c r="I627" s="78"/>
      <c r="K627" s="78"/>
      <c r="L627" s="78"/>
    </row>
    <row r="628" spans="3:12">
      <c r="C628" s="78"/>
      <c r="D628" s="78"/>
      <c r="E628" s="78"/>
      <c r="H628" s="78"/>
      <c r="I628" s="78"/>
      <c r="K628" s="78"/>
      <c r="L628" s="78"/>
    </row>
    <row r="629" spans="3:12">
      <c r="C629" s="78"/>
      <c r="D629" s="78"/>
      <c r="E629" s="78"/>
      <c r="H629" s="78"/>
      <c r="I629" s="78"/>
      <c r="K629" s="78"/>
      <c r="L629" s="78"/>
    </row>
    <row r="630" spans="3:12">
      <c r="C630" s="78"/>
      <c r="D630" s="78"/>
      <c r="E630" s="78"/>
      <c r="H630" s="78"/>
      <c r="I630" s="78"/>
      <c r="K630" s="78"/>
      <c r="L630" s="78"/>
    </row>
    <row r="631" spans="3:12">
      <c r="C631" s="78"/>
      <c r="D631" s="78"/>
      <c r="E631" s="78"/>
      <c r="H631" s="78"/>
      <c r="I631" s="78"/>
      <c r="K631" s="78"/>
      <c r="L631" s="78"/>
    </row>
    <row r="632" spans="3:12">
      <c r="C632" s="78"/>
      <c r="D632" s="78"/>
      <c r="E632" s="78"/>
      <c r="H632" s="78"/>
      <c r="I632" s="78"/>
      <c r="K632" s="78"/>
      <c r="L632" s="78"/>
    </row>
    <row r="633" spans="3:12">
      <c r="C633" s="78"/>
      <c r="D633" s="78"/>
      <c r="E633" s="78"/>
      <c r="H633" s="78"/>
      <c r="I633" s="78"/>
      <c r="K633" s="78"/>
      <c r="L633" s="78"/>
    </row>
    <row r="634" spans="3:12">
      <c r="C634" s="78"/>
      <c r="D634" s="78"/>
      <c r="E634" s="78"/>
      <c r="H634" s="78"/>
      <c r="I634" s="78"/>
      <c r="K634" s="78"/>
      <c r="L634" s="78"/>
    </row>
    <row r="635" spans="3:12">
      <c r="C635" s="78"/>
      <c r="D635" s="78"/>
      <c r="E635" s="78"/>
      <c r="H635" s="78"/>
      <c r="I635" s="78"/>
      <c r="K635" s="78"/>
      <c r="L635" s="78"/>
    </row>
    <row r="636" spans="3:12">
      <c r="C636" s="78"/>
      <c r="D636" s="78"/>
      <c r="E636" s="78"/>
      <c r="H636" s="78"/>
      <c r="I636" s="78"/>
      <c r="K636" s="78"/>
      <c r="L636" s="78"/>
    </row>
    <row r="637" spans="3:12">
      <c r="C637" s="78"/>
      <c r="D637" s="78"/>
      <c r="E637" s="78"/>
      <c r="H637" s="78"/>
      <c r="I637" s="78"/>
      <c r="K637" s="78"/>
      <c r="L637" s="78"/>
    </row>
    <row r="638" spans="3:12">
      <c r="C638" s="78"/>
      <c r="D638" s="78"/>
      <c r="E638" s="78"/>
      <c r="H638" s="78"/>
      <c r="I638" s="78"/>
      <c r="K638" s="78"/>
      <c r="L638" s="78"/>
    </row>
    <row r="639" spans="3:12">
      <c r="C639" s="78"/>
      <c r="D639" s="78"/>
      <c r="E639" s="78"/>
      <c r="H639" s="78"/>
      <c r="I639" s="78"/>
      <c r="K639" s="78"/>
      <c r="L639" s="78"/>
    </row>
    <row r="640" spans="3:12">
      <c r="C640" s="78"/>
      <c r="D640" s="78"/>
      <c r="E640" s="78"/>
      <c r="H640" s="78"/>
      <c r="I640" s="78"/>
      <c r="K640" s="78"/>
      <c r="L640" s="78"/>
    </row>
    <row r="641" spans="3:12">
      <c r="C641" s="78"/>
      <c r="D641" s="78"/>
      <c r="E641" s="78"/>
      <c r="H641" s="78"/>
      <c r="I641" s="78"/>
      <c r="K641" s="78"/>
      <c r="L641" s="78"/>
    </row>
    <row r="642" spans="3:12">
      <c r="C642" s="78"/>
      <c r="D642" s="78"/>
      <c r="E642" s="78"/>
      <c r="H642" s="78"/>
      <c r="I642" s="78"/>
      <c r="K642" s="78"/>
      <c r="L642" s="78"/>
    </row>
    <row r="643" spans="3:12">
      <c r="C643" s="78"/>
      <c r="D643" s="78"/>
      <c r="E643" s="78"/>
      <c r="H643" s="78"/>
      <c r="I643" s="78"/>
      <c r="K643" s="78"/>
      <c r="L643" s="78"/>
    </row>
    <row r="644" spans="3:12">
      <c r="C644" s="78"/>
      <c r="D644" s="78"/>
      <c r="E644" s="78"/>
      <c r="H644" s="78"/>
      <c r="I644" s="78"/>
      <c r="K644" s="78"/>
      <c r="L644" s="78"/>
    </row>
    <row r="645" spans="3:12">
      <c r="C645" s="78"/>
      <c r="D645" s="78"/>
      <c r="E645" s="78"/>
      <c r="H645" s="78"/>
      <c r="I645" s="78"/>
      <c r="K645" s="78"/>
      <c r="L645" s="78"/>
    </row>
    <row r="646" spans="3:12">
      <c r="C646" s="78"/>
      <c r="D646" s="78"/>
      <c r="E646" s="78"/>
      <c r="H646" s="78"/>
      <c r="I646" s="78"/>
      <c r="K646" s="78"/>
      <c r="L646" s="78"/>
    </row>
    <row r="647" spans="3:12">
      <c r="C647" s="78"/>
      <c r="D647" s="78"/>
      <c r="E647" s="78"/>
      <c r="H647" s="78"/>
      <c r="I647" s="78"/>
      <c r="K647" s="78"/>
      <c r="L647" s="78"/>
    </row>
    <row r="648" spans="3:12">
      <c r="C648" s="78"/>
      <c r="D648" s="78"/>
      <c r="E648" s="78"/>
      <c r="H648" s="78"/>
      <c r="I648" s="78"/>
      <c r="K648" s="78"/>
      <c r="L648" s="78"/>
    </row>
    <row r="649" spans="3:12">
      <c r="C649" s="78"/>
      <c r="D649" s="78"/>
      <c r="E649" s="78"/>
      <c r="H649" s="78"/>
      <c r="I649" s="78"/>
      <c r="K649" s="78"/>
      <c r="L649" s="78"/>
    </row>
    <row r="650" spans="3:12">
      <c r="C650" s="78"/>
      <c r="D650" s="78"/>
      <c r="E650" s="78"/>
      <c r="H650" s="78"/>
      <c r="I650" s="78"/>
      <c r="K650" s="78"/>
      <c r="L650" s="78"/>
    </row>
    <row r="651" spans="3:12">
      <c r="C651" s="78"/>
      <c r="D651" s="78"/>
      <c r="E651" s="78"/>
      <c r="H651" s="78"/>
      <c r="I651" s="78"/>
      <c r="K651" s="78"/>
      <c r="L651" s="78"/>
    </row>
    <row r="652" spans="3:12">
      <c r="C652" s="78"/>
      <c r="D652" s="78"/>
      <c r="E652" s="78"/>
      <c r="H652" s="78"/>
      <c r="I652" s="78"/>
      <c r="K652" s="78"/>
      <c r="L652" s="78"/>
    </row>
    <row r="653" spans="3:12">
      <c r="C653" s="78"/>
      <c r="D653" s="78"/>
      <c r="E653" s="78"/>
      <c r="H653" s="78"/>
      <c r="I653" s="78"/>
      <c r="K653" s="78"/>
      <c r="L653" s="78"/>
    </row>
    <row r="654" spans="3:12">
      <c r="C654" s="78"/>
      <c r="D654" s="78"/>
      <c r="E654" s="78"/>
      <c r="H654" s="78"/>
      <c r="I654" s="78"/>
      <c r="K654" s="78"/>
      <c r="L654" s="78"/>
    </row>
    <row r="655" spans="3:12">
      <c r="C655" s="78"/>
      <c r="D655" s="78"/>
      <c r="E655" s="78"/>
      <c r="H655" s="78"/>
      <c r="I655" s="78"/>
      <c r="K655" s="78"/>
      <c r="L655" s="78"/>
    </row>
    <row r="656" spans="3:12">
      <c r="C656" s="78"/>
      <c r="D656" s="78"/>
      <c r="E656" s="78"/>
      <c r="H656" s="78"/>
      <c r="I656" s="78"/>
      <c r="K656" s="78"/>
      <c r="L656" s="78"/>
    </row>
    <row r="657" spans="3:12">
      <c r="C657" s="78"/>
      <c r="D657" s="78"/>
      <c r="E657" s="78"/>
      <c r="H657" s="78"/>
      <c r="I657" s="78"/>
      <c r="K657" s="78"/>
      <c r="L657" s="78"/>
    </row>
    <row r="658" spans="3:12">
      <c r="C658" s="78"/>
      <c r="D658" s="78"/>
      <c r="E658" s="78"/>
      <c r="H658" s="78"/>
      <c r="I658" s="78"/>
      <c r="K658" s="78"/>
      <c r="L658" s="78"/>
    </row>
    <row r="659" spans="3:12">
      <c r="C659" s="78"/>
      <c r="D659" s="78"/>
      <c r="E659" s="78"/>
      <c r="H659" s="78"/>
      <c r="I659" s="78"/>
      <c r="K659" s="78"/>
      <c r="L659" s="78"/>
    </row>
    <row r="660" spans="3:12">
      <c r="C660" s="78"/>
      <c r="D660" s="78"/>
      <c r="E660" s="78"/>
      <c r="H660" s="78"/>
      <c r="I660" s="78"/>
      <c r="K660" s="78"/>
      <c r="L660" s="78"/>
    </row>
    <row r="661" spans="3:12">
      <c r="C661" s="78"/>
      <c r="D661" s="78"/>
      <c r="E661" s="78"/>
      <c r="H661" s="78"/>
      <c r="I661" s="78"/>
      <c r="K661" s="78"/>
      <c r="L661" s="78"/>
    </row>
    <row r="662" spans="3:12">
      <c r="C662" s="78"/>
      <c r="D662" s="78"/>
      <c r="E662" s="78"/>
      <c r="H662" s="78"/>
      <c r="I662" s="78"/>
      <c r="K662" s="78"/>
      <c r="L662" s="78"/>
    </row>
    <row r="663" spans="3:12">
      <c r="C663" s="78"/>
      <c r="D663" s="78"/>
      <c r="E663" s="78"/>
      <c r="H663" s="78"/>
      <c r="I663" s="78"/>
      <c r="K663" s="78"/>
      <c r="L663" s="78"/>
    </row>
    <row r="664" spans="3:12">
      <c r="C664" s="78"/>
      <c r="D664" s="78"/>
      <c r="E664" s="78"/>
      <c r="H664" s="78"/>
      <c r="I664" s="78"/>
      <c r="K664" s="78"/>
      <c r="L664" s="78"/>
    </row>
    <row r="665" spans="3:12">
      <c r="C665" s="78"/>
      <c r="D665" s="78"/>
      <c r="E665" s="78"/>
      <c r="H665" s="78"/>
      <c r="I665" s="78"/>
      <c r="K665" s="78"/>
      <c r="L665" s="78"/>
    </row>
    <row r="666" spans="3:12">
      <c r="C666" s="78"/>
      <c r="D666" s="78"/>
      <c r="E666" s="78"/>
      <c r="H666" s="78"/>
      <c r="I666" s="78"/>
      <c r="K666" s="78"/>
      <c r="L666" s="78"/>
    </row>
    <row r="667" spans="3:12">
      <c r="C667" s="78"/>
      <c r="D667" s="78"/>
      <c r="E667" s="78"/>
      <c r="H667" s="78"/>
      <c r="I667" s="78"/>
      <c r="K667" s="78"/>
      <c r="L667" s="78"/>
    </row>
    <row r="668" spans="3:12">
      <c r="C668" s="78"/>
      <c r="D668" s="78"/>
      <c r="E668" s="78"/>
      <c r="H668" s="78"/>
      <c r="I668" s="78"/>
      <c r="K668" s="78"/>
      <c r="L668" s="78"/>
    </row>
    <row r="669" spans="3:12">
      <c r="C669" s="78"/>
      <c r="D669" s="78"/>
      <c r="E669" s="78"/>
      <c r="H669" s="78"/>
      <c r="I669" s="78"/>
      <c r="K669" s="78"/>
      <c r="L669" s="78"/>
    </row>
    <row r="670" spans="3:12">
      <c r="C670" s="78"/>
      <c r="D670" s="78"/>
      <c r="E670" s="78"/>
      <c r="H670" s="78"/>
      <c r="I670" s="78"/>
      <c r="K670" s="78"/>
      <c r="L670" s="78"/>
    </row>
    <row r="671" spans="3:12">
      <c r="C671" s="78"/>
      <c r="D671" s="78"/>
      <c r="E671" s="78"/>
      <c r="H671" s="78"/>
      <c r="I671" s="78"/>
      <c r="K671" s="78"/>
      <c r="L671" s="78"/>
    </row>
    <row r="672" spans="3:12">
      <c r="C672" s="78"/>
      <c r="D672" s="78"/>
      <c r="E672" s="78"/>
      <c r="H672" s="78"/>
      <c r="I672" s="78"/>
      <c r="K672" s="78"/>
      <c r="L672" s="78"/>
    </row>
    <row r="673" spans="3:12">
      <c r="C673" s="78"/>
      <c r="D673" s="78"/>
      <c r="E673" s="78"/>
      <c r="H673" s="78"/>
      <c r="I673" s="78"/>
      <c r="K673" s="78"/>
      <c r="L673" s="78"/>
    </row>
    <row r="674" spans="3:12">
      <c r="C674" s="78"/>
      <c r="D674" s="78"/>
      <c r="E674" s="78"/>
      <c r="H674" s="78"/>
      <c r="I674" s="78"/>
      <c r="K674" s="78"/>
      <c r="L674" s="78"/>
    </row>
    <row r="675" spans="3:12">
      <c r="C675" s="78"/>
      <c r="D675" s="78"/>
      <c r="E675" s="78"/>
      <c r="H675" s="78"/>
      <c r="I675" s="78"/>
      <c r="K675" s="78"/>
      <c r="L675" s="78"/>
    </row>
    <row r="676" spans="3:12">
      <c r="C676" s="78"/>
      <c r="D676" s="78"/>
      <c r="E676" s="78"/>
      <c r="H676" s="78"/>
      <c r="I676" s="78"/>
      <c r="K676" s="78"/>
      <c r="L676" s="78"/>
    </row>
    <row r="677" spans="3:12">
      <c r="C677" s="78"/>
      <c r="D677" s="78"/>
      <c r="E677" s="78"/>
      <c r="H677" s="78"/>
      <c r="I677" s="78"/>
      <c r="K677" s="78"/>
      <c r="L677" s="78"/>
    </row>
    <row r="678" spans="3:12">
      <c r="C678" s="78"/>
      <c r="D678" s="78"/>
      <c r="E678" s="78"/>
      <c r="H678" s="78"/>
      <c r="I678" s="78"/>
      <c r="K678" s="78"/>
      <c r="L678" s="78"/>
    </row>
    <row r="679" spans="3:12">
      <c r="C679" s="78"/>
      <c r="D679" s="78"/>
      <c r="E679" s="78"/>
      <c r="H679" s="78"/>
      <c r="I679" s="78"/>
      <c r="K679" s="78"/>
      <c r="L679" s="78"/>
    </row>
    <row r="680" spans="3:12">
      <c r="C680" s="78"/>
      <c r="D680" s="78"/>
      <c r="E680" s="78"/>
      <c r="H680" s="78"/>
      <c r="I680" s="78"/>
      <c r="K680" s="78"/>
      <c r="L680" s="78"/>
    </row>
    <row r="681" spans="3:12">
      <c r="C681" s="78"/>
      <c r="D681" s="78"/>
      <c r="E681" s="78"/>
      <c r="H681" s="78"/>
      <c r="I681" s="78"/>
      <c r="K681" s="78"/>
      <c r="L681" s="78"/>
    </row>
    <row r="682" spans="3:12">
      <c r="C682" s="78"/>
      <c r="D682" s="78"/>
      <c r="E682" s="78"/>
      <c r="H682" s="78"/>
      <c r="I682" s="78"/>
      <c r="K682" s="78"/>
      <c r="L682" s="78"/>
    </row>
    <row r="683" spans="3:12">
      <c r="C683" s="78"/>
      <c r="D683" s="78"/>
      <c r="E683" s="78"/>
      <c r="H683" s="78"/>
      <c r="I683" s="78"/>
      <c r="K683" s="78"/>
      <c r="L683" s="78"/>
    </row>
    <row r="684" spans="3:12">
      <c r="C684" s="78"/>
      <c r="D684" s="78"/>
      <c r="E684" s="78"/>
      <c r="H684" s="78"/>
      <c r="I684" s="78"/>
      <c r="K684" s="78"/>
      <c r="L684" s="78"/>
    </row>
    <row r="685" spans="3:12">
      <c r="C685" s="78"/>
      <c r="D685" s="78"/>
      <c r="E685" s="78"/>
      <c r="H685" s="78"/>
      <c r="I685" s="78"/>
      <c r="K685" s="78"/>
      <c r="L685" s="78"/>
    </row>
    <row r="686" spans="3:12">
      <c r="C686" s="78"/>
      <c r="D686" s="78"/>
      <c r="E686" s="78"/>
      <c r="H686" s="78"/>
      <c r="I686" s="78"/>
      <c r="K686" s="78"/>
      <c r="L686" s="78"/>
    </row>
    <row r="687" spans="3:12">
      <c r="C687" s="78"/>
      <c r="D687" s="78"/>
      <c r="E687" s="78"/>
      <c r="H687" s="78"/>
      <c r="I687" s="78"/>
      <c r="K687" s="78"/>
      <c r="L687" s="78"/>
    </row>
    <row r="688" spans="3:12">
      <c r="C688" s="78"/>
      <c r="D688" s="78"/>
      <c r="E688" s="78"/>
      <c r="H688" s="78"/>
      <c r="I688" s="78"/>
      <c r="K688" s="78"/>
      <c r="L688" s="78"/>
    </row>
    <row r="689" spans="3:12">
      <c r="C689" s="78"/>
      <c r="D689" s="78"/>
      <c r="E689" s="78"/>
      <c r="H689" s="78"/>
      <c r="I689" s="78"/>
      <c r="K689" s="78"/>
      <c r="L689" s="78"/>
    </row>
    <row r="690" spans="3:12">
      <c r="C690" s="78"/>
      <c r="D690" s="78"/>
      <c r="E690" s="78"/>
      <c r="H690" s="78"/>
      <c r="I690" s="78"/>
      <c r="K690" s="78"/>
      <c r="L690" s="78"/>
    </row>
    <row r="691" spans="3:12">
      <c r="C691" s="78"/>
      <c r="D691" s="78"/>
      <c r="E691" s="78"/>
      <c r="H691" s="78"/>
      <c r="I691" s="78"/>
      <c r="K691" s="78"/>
      <c r="L691" s="78"/>
    </row>
    <row r="692" spans="3:12">
      <c r="C692" s="78"/>
      <c r="D692" s="78"/>
      <c r="E692" s="78"/>
      <c r="H692" s="78"/>
      <c r="I692" s="78"/>
      <c r="K692" s="78"/>
      <c r="L692" s="78"/>
    </row>
    <row r="693" spans="3:12">
      <c r="C693" s="78"/>
      <c r="D693" s="78"/>
      <c r="E693" s="78"/>
      <c r="H693" s="78"/>
      <c r="I693" s="78"/>
      <c r="K693" s="78"/>
      <c r="L693" s="78"/>
    </row>
    <row r="694" spans="3:12">
      <c r="C694" s="78"/>
      <c r="D694" s="78"/>
      <c r="E694" s="78"/>
      <c r="H694" s="78"/>
      <c r="I694" s="78"/>
      <c r="K694" s="78"/>
      <c r="L694" s="78"/>
    </row>
    <row r="695" spans="3:12">
      <c r="C695" s="78"/>
      <c r="D695" s="78"/>
      <c r="E695" s="78"/>
      <c r="H695" s="78"/>
      <c r="I695" s="78"/>
      <c r="K695" s="78"/>
      <c r="L695" s="78"/>
    </row>
    <row r="696" spans="3:12">
      <c r="C696" s="78"/>
      <c r="D696" s="78"/>
      <c r="E696" s="78"/>
      <c r="H696" s="78"/>
      <c r="I696" s="78"/>
      <c r="K696" s="78"/>
      <c r="L696" s="78"/>
    </row>
    <row r="697" spans="3:12">
      <c r="C697" s="78"/>
      <c r="D697" s="78"/>
      <c r="E697" s="78"/>
      <c r="H697" s="78"/>
      <c r="I697" s="78"/>
      <c r="K697" s="78"/>
      <c r="L697" s="78"/>
    </row>
    <row r="698" spans="3:12">
      <c r="C698" s="78"/>
      <c r="D698" s="78"/>
      <c r="E698" s="78"/>
      <c r="H698" s="78"/>
      <c r="I698" s="78"/>
      <c r="K698" s="78"/>
      <c r="L698" s="78"/>
    </row>
    <row r="699" spans="3:12">
      <c r="C699" s="78"/>
      <c r="D699" s="78"/>
      <c r="E699" s="78"/>
      <c r="H699" s="78"/>
      <c r="I699" s="78"/>
      <c r="K699" s="78"/>
      <c r="L699" s="78"/>
    </row>
    <row r="700" spans="3:12">
      <c r="C700" s="78"/>
      <c r="D700" s="78"/>
      <c r="E700" s="78"/>
      <c r="H700" s="78"/>
      <c r="I700" s="78"/>
      <c r="K700" s="78"/>
      <c r="L700" s="78"/>
    </row>
    <row r="701" spans="3:12">
      <c r="C701" s="78"/>
      <c r="D701" s="78"/>
      <c r="E701" s="78"/>
      <c r="H701" s="78"/>
      <c r="I701" s="78"/>
      <c r="K701" s="78"/>
      <c r="L701" s="78"/>
    </row>
    <row r="702" spans="3:12">
      <c r="C702" s="78"/>
      <c r="D702" s="78"/>
      <c r="E702" s="78"/>
      <c r="H702" s="78"/>
      <c r="I702" s="78"/>
      <c r="K702" s="78"/>
      <c r="L702" s="78"/>
    </row>
    <row r="703" spans="3:12">
      <c r="C703" s="78"/>
      <c r="D703" s="78"/>
      <c r="E703" s="78"/>
      <c r="H703" s="78"/>
      <c r="I703" s="78"/>
      <c r="K703" s="78"/>
      <c r="L703" s="78"/>
    </row>
    <row r="704" spans="3:12">
      <c r="C704" s="78"/>
      <c r="D704" s="78"/>
      <c r="E704" s="78"/>
      <c r="H704" s="78"/>
      <c r="I704" s="78"/>
      <c r="K704" s="78"/>
      <c r="L704" s="78"/>
    </row>
    <row r="705" spans="3:12">
      <c r="C705" s="78"/>
      <c r="D705" s="78"/>
      <c r="E705" s="78"/>
      <c r="H705" s="78"/>
      <c r="I705" s="78"/>
      <c r="K705" s="78"/>
      <c r="L705" s="78"/>
    </row>
    <row r="706" spans="3:12">
      <c r="C706" s="78"/>
      <c r="D706" s="78"/>
      <c r="E706" s="78"/>
      <c r="H706" s="78"/>
      <c r="I706" s="78"/>
      <c r="K706" s="78"/>
      <c r="L706" s="78"/>
    </row>
    <row r="707" spans="3:12">
      <c r="C707" s="78"/>
      <c r="D707" s="78"/>
      <c r="E707" s="78"/>
      <c r="H707" s="78"/>
      <c r="I707" s="78"/>
      <c r="K707" s="78"/>
      <c r="L707" s="78"/>
    </row>
    <row r="708" spans="3:12">
      <c r="C708" s="78"/>
      <c r="D708" s="78"/>
      <c r="E708" s="78"/>
      <c r="H708" s="78"/>
      <c r="I708" s="78"/>
      <c r="K708" s="78"/>
      <c r="L708" s="78"/>
    </row>
    <row r="709" spans="3:12">
      <c r="C709" s="78"/>
      <c r="D709" s="78"/>
      <c r="E709" s="78"/>
      <c r="H709" s="78"/>
      <c r="I709" s="78"/>
      <c r="K709" s="78"/>
      <c r="L709" s="78"/>
    </row>
    <row r="710" spans="3:12">
      <c r="C710" s="78"/>
      <c r="D710" s="78"/>
      <c r="E710" s="78"/>
      <c r="H710" s="78"/>
      <c r="I710" s="78"/>
      <c r="K710" s="78"/>
      <c r="L710" s="78"/>
    </row>
    <row r="711" spans="3:12">
      <c r="C711" s="78"/>
      <c r="D711" s="78"/>
      <c r="E711" s="78"/>
      <c r="H711" s="78"/>
      <c r="I711" s="78"/>
      <c r="K711" s="78"/>
      <c r="L711" s="78"/>
    </row>
    <row r="712" spans="3:12">
      <c r="C712" s="78"/>
      <c r="D712" s="78"/>
      <c r="E712" s="78"/>
      <c r="H712" s="78"/>
      <c r="I712" s="78"/>
      <c r="K712" s="78"/>
      <c r="L712" s="78"/>
    </row>
  </sheetData>
  <autoFilter ref="A9:L709" xr:uid="{00000000-0009-0000-0000-000002000000}"/>
  <sortState xmlns:xlrd2="http://schemas.microsoft.com/office/spreadsheetml/2017/richdata2" ref="B10:L709">
    <sortCondition ref="D10"/>
  </sortState>
  <mergeCells count="3">
    <mergeCell ref="C5:J5"/>
    <mergeCell ref="C6:J6"/>
    <mergeCell ref="C7:J7"/>
  </mergeCells>
  <pageMargins left="0.7" right="0.7" top="0.75" bottom="0.75" header="0.3" footer="0.3"/>
  <pageSetup scale="54" fitToHeight="5" orientation="landscape" horizontalDpi="4294967293" r:id="rId1"/>
  <headerFooter>
    <oddHeader>&amp;RUniversity of Kansas
ORP Preferred Supplier RFP - Pricing Workbook
B - Market Basket</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09CBEFCC55F0479596B8CE8CB58BE3" ma:contentTypeVersion="6" ma:contentTypeDescription="Create a new document." ma:contentTypeScope="" ma:versionID="83a805fd127be959c4642d4f6687d027">
  <xsd:schema xmlns:xsd="http://www.w3.org/2001/XMLSchema" xmlns:xs="http://www.w3.org/2001/XMLSchema" xmlns:p="http://schemas.microsoft.com/office/2006/metadata/properties" xmlns:ns2="c4312b80-9c7d-4b07-a94e-dcded7694b35" xmlns:ns3="11544a52-fcb9-4380-a7ef-bbf74d363af9" targetNamespace="http://schemas.microsoft.com/office/2006/metadata/properties" ma:root="true" ma:fieldsID="b6baa757230ed8b3095e383dc7140e56" ns2:_="" ns3:_="">
    <xsd:import namespace="c4312b80-9c7d-4b07-a94e-dcded7694b35"/>
    <xsd:import namespace="11544a52-fcb9-4380-a7ef-bbf74d363a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312b80-9c7d-4b07-a94e-dcded7694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544a52-fcb9-4380-a7ef-bbf74d363a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396A41-200F-42F5-9088-7854A3CC63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E9214F9-4025-4A45-92C6-5195A71CE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312b80-9c7d-4b07-a94e-dcded7694b35"/>
    <ds:schemaRef ds:uri="11544a52-fcb9-4380-a7ef-bbf74d363a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5919CD-652C-44A5-8620-526476BF0C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Fisher HL 2022</vt:lpstr>
      <vt:lpstr>1a_Core List Items</vt:lpstr>
      <vt:lpstr>1b_Core List Rebate Items</vt:lpstr>
      <vt:lpstr>2_Gloves</vt:lpstr>
      <vt:lpstr>3_General Discount Structure</vt:lpstr>
      <vt:lpstr>4_Financial Incentives</vt:lpstr>
      <vt:lpstr>3_Market Basket</vt:lpstr>
      <vt:lpstr>'1a_Core List Items'!Print_Area</vt:lpstr>
      <vt:lpstr>'1b_Core List Rebate Items'!Print_Area</vt:lpstr>
      <vt:lpstr>'2_Gloves'!Print_Area</vt:lpstr>
      <vt:lpstr>'3_Market Basket'!Print_Area</vt:lpstr>
      <vt:lpstr>'1a_Core List Items'!Print_Titles</vt:lpstr>
      <vt:lpstr>'1b_Core List Rebate Items'!Print_Titles</vt:lpstr>
      <vt:lpstr>'2_Gloves'!Print_Titles</vt:lpstr>
      <vt:lpstr>'3_Market Basket'!Print_Titles</vt:lpstr>
    </vt:vector>
  </TitlesOfParts>
  <Manager/>
  <Company>Huron Consulting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Gutierrez</dc:creator>
  <cp:keywords/>
  <dc:description/>
  <cp:lastModifiedBy>Theleen, Jennifer McGee</cp:lastModifiedBy>
  <cp:revision/>
  <dcterms:created xsi:type="dcterms:W3CDTF">2011-12-01T15:03:07Z</dcterms:created>
  <dcterms:modified xsi:type="dcterms:W3CDTF">2022-04-25T20:39:06Z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0x010100C309CBEFCC55F0479596B8CE8CB58BE3</vt:lpwstr>
  </property>
  <property fmtid="{D5CDD505-2E9C-101B-9397-08002B2CF9AE}" pid="3" name="TaxKeyword">
    <vt:lpwstr/>
  </property>
  <property fmtid="{D5CDD505-2E9C-101B-9397-08002B2CF9AE}" pid="4" name="Class">
    <vt:lpwstr>4;#Analysis and Workpapers|98f50a5b-730f-4e00-85ba-0d5573a9d2bc</vt:lpwstr>
  </property>
  <property fmtid="{D5CDD505-2E9C-101B-9397-08002B2CF9AE}" pid="5" name="_dlc_DocIdItemGuid">
    <vt:lpwstr>cc244677-f55c-4523-af3e-04eb71436cf5</vt:lpwstr>
  </property>
</Properties>
</file>